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C\99 GitHub\Licitacion Reaseguro\"/>
    </mc:Choice>
  </mc:AlternateContent>
  <xr:revisionPtr revIDLastSave="0" documentId="13_ncr:1_{58656DA7-43C1-41AE-A60A-203E9F13F25C}" xr6:coauthVersionLast="47" xr6:coauthVersionMax="47" xr10:uidLastSave="{00000000-0000-0000-0000-000000000000}"/>
  <bookViews>
    <workbookView xWindow="20370" yWindow="-3765" windowWidth="29040" windowHeight="15840" tabRatio="833" xr2:uid="{00000000-000D-0000-FFFF-FFFF00000000}"/>
  </bookViews>
  <sheets>
    <sheet name="Matriz Contrato-Cobertura" sheetId="95" r:id="rId1"/>
    <sheet name="Matriz Vigencias" sheetId="94" r:id="rId2"/>
    <sheet name="Matriz Reaseguradores" sheetId="21" r:id="rId3"/>
    <sheet name="Matriz Cumulo Individual" sheetId="14" r:id="rId4"/>
    <sheet name="Matriz Cumulo Contrato" sheetId="15" r:id="rId5"/>
    <sheet name="Matriz Cumulo Excedente" sheetId="16" r:id="rId6"/>
    <sheet name="Estados IAXIS" sheetId="72" r:id="rId7"/>
    <sheet name="Estados GES" sheetId="71" r:id="rId8"/>
    <sheet name="Canal Venta" sheetId="97" r:id="rId9"/>
    <sheet name="Planes GES" sheetId="67" r:id="rId10"/>
    <sheet name="Forma Pago" sheetId="102" r:id="rId11"/>
    <sheet name="Coberturas GES" sheetId="62" r:id="rId12"/>
    <sheet name="Meses Renta" sheetId="43" r:id="rId13"/>
    <sheet name="Ocurrencias" sheetId="52" r:id="rId14"/>
    <sheet name="Saldo Insoluto" sheetId="61" r:id="rId15"/>
    <sheet name="Cobs Reas Desg NL Licitacion" sheetId="86" r:id="rId16"/>
    <sheet name="Ramo Reas Final Desg NL Licitac" sheetId="88" r:id="rId17"/>
    <sheet name="Nombre Productos Licitacion" sheetId="89" r:id="rId18"/>
    <sheet name="Cobs Reas Otros Licitacion" sheetId="90" r:id="rId19"/>
    <sheet name="Retenciones Desg NL" sheetId="58" r:id="rId20"/>
    <sheet name="Auxiliar Calculos" sheetId="75" state="hidden" r:id="rId21"/>
    <sheet name="Lim I&amp;S OK" sheetId="70" state="hidden" r:id="rId22"/>
    <sheet name="Cesantia Vigencias" sheetId="10" state="hidden" r:id="rId23"/>
  </sheets>
  <definedNames>
    <definedName name="_xlnm._FilterDatabase" localSheetId="20" hidden="1">'Auxiliar Calculos'!$C$1:$F$61</definedName>
    <definedName name="_xlnm._FilterDatabase" localSheetId="11" hidden="1">'Coberturas GES'!$A$1:$D$189</definedName>
    <definedName name="_xlnm._FilterDatabase" localSheetId="15" hidden="1">'Cobs Reas Desg NL Licitacion'!$A$1:$C$87</definedName>
    <definedName name="_xlnm._FilterDatabase" localSheetId="0" hidden="1">'Matriz Contrato-Cobertura'!$A$1:$I$1876</definedName>
    <definedName name="_xlnm._FilterDatabase" localSheetId="3" hidden="1">'Matriz Cumulo Individual'!$A$1:$D$21</definedName>
    <definedName name="_xlnm._FilterDatabase" localSheetId="2" hidden="1">'Matriz Reaseguradores'!$A$1:$J$504</definedName>
    <definedName name="_xlnm._FilterDatabase" localSheetId="1" hidden="1">'Matriz Vigencias'!$A$1:$N$150</definedName>
    <definedName name="_xlnm._FilterDatabase" localSheetId="12" hidden="1">'Meses Renta'!$A$1:$B$113</definedName>
    <definedName name="_xlnm._FilterDatabase" localSheetId="17" hidden="1">'Nombre Productos Licitacion'!$A$1:$D$898</definedName>
    <definedName name="_xlnm._FilterDatabase" localSheetId="13" hidden="1">Ocurrencias!$A$1:$B$64</definedName>
    <definedName name="_xlnm._FilterDatabase" localSheetId="9" hidden="1">'Planes GES'!$A$1:$C$1777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94" l="1"/>
  <c r="E47" i="94"/>
  <c r="E46" i="94"/>
  <c r="E45" i="94"/>
  <c r="E44" i="94"/>
  <c r="E43" i="94"/>
  <c r="E42" i="94"/>
  <c r="E41" i="94"/>
  <c r="E40" i="94"/>
  <c r="E39" i="94"/>
  <c r="E38" i="94"/>
  <c r="K48" i="94"/>
  <c r="K47" i="94"/>
  <c r="K46" i="94"/>
  <c r="K45" i="94"/>
  <c r="K44" i="94"/>
  <c r="K43" i="94"/>
  <c r="K42" i="94"/>
  <c r="K41" i="94"/>
  <c r="K40" i="94"/>
  <c r="K39" i="94"/>
  <c r="K38" i="94"/>
  <c r="K33" i="94"/>
  <c r="E33" i="94"/>
  <c r="K29" i="94"/>
  <c r="K28" i="94"/>
  <c r="K27" i="94"/>
  <c r="E29" i="94"/>
  <c r="E28" i="94"/>
  <c r="E27" i="94"/>
  <c r="E140" i="94"/>
  <c r="E138" i="94"/>
  <c r="E139" i="94"/>
  <c r="E131" i="94"/>
  <c r="E130" i="94"/>
  <c r="K124" i="94"/>
  <c r="E124" i="94"/>
  <c r="K127" i="94"/>
  <c r="E127" i="94"/>
  <c r="K126" i="94"/>
  <c r="E126" i="94"/>
  <c r="K125" i="94"/>
  <c r="E125" i="94"/>
  <c r="K129" i="94"/>
  <c r="K128" i="94"/>
  <c r="E129" i="94"/>
  <c r="E128" i="94"/>
  <c r="AA2" i="75" l="1"/>
  <c r="AA3" i="75"/>
  <c r="AA4" i="75"/>
  <c r="AA5" i="75"/>
  <c r="AA6" i="75"/>
  <c r="AC7" i="75"/>
  <c r="AC12" i="75" s="1"/>
  <c r="AC8" i="75"/>
  <c r="AA8" i="75" s="1"/>
  <c r="AC9" i="75"/>
  <c r="AA9" i="75" s="1"/>
  <c r="AC10" i="75"/>
  <c r="AA10" i="75" s="1"/>
  <c r="AC11" i="75"/>
  <c r="AC16" i="75" s="1"/>
  <c r="AC13" i="75"/>
  <c r="AA13" i="75" s="1"/>
  <c r="AC14" i="75"/>
  <c r="AA14" i="75" s="1"/>
  <c r="AC15" i="75"/>
  <c r="AC20" i="75" s="1"/>
  <c r="AC18" i="75"/>
  <c r="AA18" i="75" s="1"/>
  <c r="AC19" i="75"/>
  <c r="AC24" i="75" s="1"/>
  <c r="AC23" i="75"/>
  <c r="AC28" i="75" s="1"/>
  <c r="AA28" i="75" s="1"/>
  <c r="H461" i="21"/>
  <c r="H459" i="21"/>
  <c r="H464" i="21"/>
  <c r="H462" i="21"/>
  <c r="E22" i="94"/>
  <c r="K23" i="94"/>
  <c r="E23" i="94"/>
  <c r="K24" i="94"/>
  <c r="E24" i="94"/>
  <c r="K22" i="94"/>
  <c r="K134" i="94"/>
  <c r="E134" i="94"/>
  <c r="K132" i="94"/>
  <c r="E132" i="94"/>
  <c r="K133" i="94"/>
  <c r="E133" i="94"/>
  <c r="K137" i="94"/>
  <c r="E137" i="94"/>
  <c r="K135" i="94"/>
  <c r="E135" i="94"/>
  <c r="K136" i="94"/>
  <c r="E136" i="94"/>
  <c r="K5" i="94"/>
  <c r="E5" i="94"/>
  <c r="K4" i="94"/>
  <c r="E4" i="94"/>
  <c r="K150" i="94"/>
  <c r="E150" i="94"/>
  <c r="K149" i="94"/>
  <c r="E149" i="94"/>
  <c r="K148" i="94"/>
  <c r="E148" i="94"/>
  <c r="K147" i="94"/>
  <c r="E147" i="94"/>
  <c r="K146" i="94"/>
  <c r="E146" i="94"/>
  <c r="K145" i="94"/>
  <c r="E145" i="94"/>
  <c r="K144" i="94"/>
  <c r="E144" i="94"/>
  <c r="K143" i="94"/>
  <c r="E143" i="94"/>
  <c r="K142" i="94"/>
  <c r="E142" i="94"/>
  <c r="K141" i="94"/>
  <c r="E141" i="94"/>
  <c r="K123" i="94"/>
  <c r="E123" i="94"/>
  <c r="K122" i="94"/>
  <c r="E122" i="94"/>
  <c r="K121" i="94"/>
  <c r="E121" i="94"/>
  <c r="K120" i="94"/>
  <c r="E120" i="94"/>
  <c r="K119" i="94"/>
  <c r="E119" i="94"/>
  <c r="K118" i="94"/>
  <c r="E118" i="94"/>
  <c r="K117" i="94"/>
  <c r="E117" i="94"/>
  <c r="K116" i="94"/>
  <c r="E116" i="94"/>
  <c r="K115" i="94"/>
  <c r="E115" i="94"/>
  <c r="K114" i="94"/>
  <c r="E114" i="94"/>
  <c r="K113" i="94"/>
  <c r="E113" i="94"/>
  <c r="K112" i="94"/>
  <c r="E112" i="94"/>
  <c r="K111" i="94"/>
  <c r="E111" i="94"/>
  <c r="K110" i="94"/>
  <c r="E110" i="94"/>
  <c r="K109" i="94"/>
  <c r="E109" i="94"/>
  <c r="K108" i="94"/>
  <c r="E108" i="94"/>
  <c r="K107" i="94"/>
  <c r="E107" i="94"/>
  <c r="K106" i="94"/>
  <c r="E106" i="94"/>
  <c r="K105" i="94"/>
  <c r="E105" i="94"/>
  <c r="K104" i="94"/>
  <c r="E104" i="94"/>
  <c r="K103" i="94"/>
  <c r="E103" i="94"/>
  <c r="K102" i="94"/>
  <c r="E102" i="94"/>
  <c r="K101" i="94"/>
  <c r="E101" i="94"/>
  <c r="K100" i="94"/>
  <c r="E100" i="94"/>
  <c r="K99" i="94"/>
  <c r="E99" i="94"/>
  <c r="K98" i="94"/>
  <c r="E98" i="94"/>
  <c r="K97" i="94"/>
  <c r="E97" i="94"/>
  <c r="K96" i="94"/>
  <c r="E96" i="94"/>
  <c r="K95" i="94"/>
  <c r="E95" i="94"/>
  <c r="K94" i="94"/>
  <c r="E94" i="94"/>
  <c r="K93" i="94"/>
  <c r="E93" i="94"/>
  <c r="K92" i="94"/>
  <c r="E92" i="94"/>
  <c r="K91" i="94"/>
  <c r="E91" i="94"/>
  <c r="K90" i="94"/>
  <c r="E90" i="94"/>
  <c r="K89" i="94"/>
  <c r="E89" i="94"/>
  <c r="K88" i="94"/>
  <c r="E88" i="94"/>
  <c r="K87" i="94"/>
  <c r="E87" i="94"/>
  <c r="K86" i="94"/>
  <c r="E86" i="94"/>
  <c r="K85" i="94"/>
  <c r="E85" i="94"/>
  <c r="K84" i="94"/>
  <c r="E84" i="94"/>
  <c r="K83" i="94"/>
  <c r="E83" i="94"/>
  <c r="K82" i="94"/>
  <c r="E82" i="94"/>
  <c r="K81" i="94"/>
  <c r="E81" i="94"/>
  <c r="K80" i="94"/>
  <c r="E80" i="94"/>
  <c r="K79" i="94"/>
  <c r="E79" i="94"/>
  <c r="K78" i="94"/>
  <c r="E78" i="94"/>
  <c r="K77" i="94"/>
  <c r="E77" i="94"/>
  <c r="K76" i="94"/>
  <c r="E76" i="94"/>
  <c r="K75" i="94"/>
  <c r="E75" i="94"/>
  <c r="K74" i="94"/>
  <c r="E74" i="94"/>
  <c r="K73" i="94"/>
  <c r="E73" i="94"/>
  <c r="K72" i="94"/>
  <c r="E72" i="94"/>
  <c r="K71" i="94"/>
  <c r="E71" i="94"/>
  <c r="K70" i="94"/>
  <c r="E70" i="94"/>
  <c r="K69" i="94"/>
  <c r="E69" i="94"/>
  <c r="K68" i="94"/>
  <c r="E68" i="94"/>
  <c r="K67" i="94"/>
  <c r="E67" i="94"/>
  <c r="K66" i="94"/>
  <c r="E66" i="94"/>
  <c r="K65" i="94"/>
  <c r="E65" i="94"/>
  <c r="K64" i="94"/>
  <c r="E64" i="94"/>
  <c r="K63" i="94"/>
  <c r="E63" i="94"/>
  <c r="K62" i="94"/>
  <c r="E62" i="94"/>
  <c r="K61" i="94"/>
  <c r="E61" i="94"/>
  <c r="K60" i="94"/>
  <c r="E60" i="94"/>
  <c r="K59" i="94"/>
  <c r="E59" i="94"/>
  <c r="K58" i="94"/>
  <c r="E58" i="94"/>
  <c r="K57" i="94"/>
  <c r="E57" i="94"/>
  <c r="K56" i="94"/>
  <c r="E56" i="94"/>
  <c r="K55" i="94"/>
  <c r="E55" i="94"/>
  <c r="K54" i="94"/>
  <c r="E54" i="94"/>
  <c r="K53" i="94"/>
  <c r="E53" i="94"/>
  <c r="K52" i="94"/>
  <c r="E52" i="94"/>
  <c r="K51" i="94"/>
  <c r="E51" i="94"/>
  <c r="K50" i="94"/>
  <c r="E50" i="94"/>
  <c r="K49" i="94"/>
  <c r="E49" i="94"/>
  <c r="K37" i="94"/>
  <c r="E37" i="94"/>
  <c r="K36" i="94"/>
  <c r="E36" i="94"/>
  <c r="K35" i="94"/>
  <c r="E35" i="94"/>
  <c r="K34" i="94"/>
  <c r="E34" i="94"/>
  <c r="K26" i="94"/>
  <c r="E26" i="94"/>
  <c r="K25" i="94"/>
  <c r="E25" i="94"/>
  <c r="K32" i="94"/>
  <c r="E32" i="94"/>
  <c r="K20" i="94"/>
  <c r="E20" i="94"/>
  <c r="K21" i="94"/>
  <c r="E21" i="94"/>
  <c r="K19" i="94"/>
  <c r="E19" i="94"/>
  <c r="K18" i="94"/>
  <c r="E18" i="94"/>
  <c r="K17" i="94"/>
  <c r="E17" i="94"/>
  <c r="K16" i="94"/>
  <c r="E16" i="94"/>
  <c r="K15" i="94"/>
  <c r="E15" i="94"/>
  <c r="K14" i="94"/>
  <c r="E14" i="94"/>
  <c r="K13" i="94"/>
  <c r="D13" i="94"/>
  <c r="E13" i="94" s="1"/>
  <c r="K12" i="94"/>
  <c r="E12" i="94"/>
  <c r="K11" i="94"/>
  <c r="E11" i="94"/>
  <c r="K10" i="94"/>
  <c r="E10" i="94"/>
  <c r="K9" i="94"/>
  <c r="E9" i="94"/>
  <c r="K8" i="94"/>
  <c r="E8" i="94"/>
  <c r="K7" i="94"/>
  <c r="E7" i="94"/>
  <c r="K31" i="94"/>
  <c r="E31" i="94"/>
  <c r="K30" i="94"/>
  <c r="E30" i="94"/>
  <c r="K6" i="94"/>
  <c r="E6" i="94"/>
  <c r="K3" i="94"/>
  <c r="E3" i="94"/>
  <c r="K2" i="94"/>
  <c r="E2" i="94"/>
  <c r="AC17" i="75" l="1"/>
  <c r="AA12" i="75"/>
  <c r="AC25" i="75"/>
  <c r="AA20" i="75"/>
  <c r="AC29" i="75"/>
  <c r="AA29" i="75" s="1"/>
  <c r="AA24" i="75"/>
  <c r="AC21" i="75"/>
  <c r="AA16" i="75"/>
  <c r="AA23" i="75"/>
  <c r="AA19" i="75"/>
  <c r="AA15" i="75"/>
  <c r="AA11" i="75"/>
  <c r="AA7" i="75"/>
  <c r="M3001" i="75"/>
  <c r="M3000" i="75"/>
  <c r="M2999" i="75"/>
  <c r="M2998" i="75"/>
  <c r="M2997" i="75"/>
  <c r="M2996" i="75"/>
  <c r="M2995" i="75"/>
  <c r="M2994" i="75"/>
  <c r="M2993" i="75"/>
  <c r="M2992" i="75"/>
  <c r="M2991" i="75"/>
  <c r="M2990" i="75"/>
  <c r="M2989" i="75"/>
  <c r="M2988" i="75"/>
  <c r="M2987" i="75"/>
  <c r="M2986" i="75"/>
  <c r="M2985" i="75"/>
  <c r="M2984" i="75"/>
  <c r="M2983" i="75"/>
  <c r="M2982" i="75"/>
  <c r="M2981" i="75"/>
  <c r="M2980" i="75"/>
  <c r="M2979" i="75"/>
  <c r="M2978" i="75"/>
  <c r="M2977" i="75"/>
  <c r="M2976" i="75"/>
  <c r="M2975" i="75"/>
  <c r="M2974" i="75"/>
  <c r="M2973" i="75"/>
  <c r="M2972" i="75"/>
  <c r="M2971" i="75"/>
  <c r="M2970" i="75"/>
  <c r="M2969" i="75"/>
  <c r="M2968" i="75"/>
  <c r="M2967" i="75"/>
  <c r="M2966" i="75"/>
  <c r="M2965" i="75"/>
  <c r="M2964" i="75"/>
  <c r="M2963" i="75"/>
  <c r="M2962" i="75"/>
  <c r="M2961" i="75"/>
  <c r="M2960" i="75"/>
  <c r="M2959" i="75"/>
  <c r="M2958" i="75"/>
  <c r="M2957" i="75"/>
  <c r="M2956" i="75"/>
  <c r="M2955" i="75"/>
  <c r="M2954" i="75"/>
  <c r="M2953" i="75"/>
  <c r="M2952" i="75"/>
  <c r="M2951" i="75"/>
  <c r="M2950" i="75"/>
  <c r="M2949" i="75"/>
  <c r="M2948" i="75"/>
  <c r="M2947" i="75"/>
  <c r="M2946" i="75"/>
  <c r="M2945" i="75"/>
  <c r="M2944" i="75"/>
  <c r="M2943" i="75"/>
  <c r="M2942" i="75"/>
  <c r="M2941" i="75"/>
  <c r="M2940" i="75"/>
  <c r="M2939" i="75"/>
  <c r="M2938" i="75"/>
  <c r="M2937" i="75"/>
  <c r="M2936" i="75"/>
  <c r="M2935" i="75"/>
  <c r="M2934" i="75"/>
  <c r="M2933" i="75"/>
  <c r="M2932" i="75"/>
  <c r="M2931" i="75"/>
  <c r="M2930" i="75"/>
  <c r="M2929" i="75"/>
  <c r="M2928" i="75"/>
  <c r="M2927" i="75"/>
  <c r="M2926" i="75"/>
  <c r="M2925" i="75"/>
  <c r="M2924" i="75"/>
  <c r="M2923" i="75"/>
  <c r="M2922" i="75"/>
  <c r="M2921" i="75"/>
  <c r="M2920" i="75"/>
  <c r="M2919" i="75"/>
  <c r="M2918" i="75"/>
  <c r="M2917" i="75"/>
  <c r="M2916" i="75"/>
  <c r="M2915" i="75"/>
  <c r="M2914" i="75"/>
  <c r="M2913" i="75"/>
  <c r="M2912" i="75"/>
  <c r="M2911" i="75"/>
  <c r="M2910" i="75"/>
  <c r="M2909" i="75"/>
  <c r="M2908" i="75"/>
  <c r="M2907" i="75"/>
  <c r="M2906" i="75"/>
  <c r="M2905" i="75"/>
  <c r="M2904" i="75"/>
  <c r="M2903" i="75"/>
  <c r="M2902" i="75"/>
  <c r="M2901" i="75"/>
  <c r="M2900" i="75"/>
  <c r="M2899" i="75"/>
  <c r="M2898" i="75"/>
  <c r="M2897" i="75"/>
  <c r="M2896" i="75"/>
  <c r="M2895" i="75"/>
  <c r="M2894" i="75"/>
  <c r="M2893" i="75"/>
  <c r="M2892" i="75"/>
  <c r="M2891" i="75"/>
  <c r="M2890" i="75"/>
  <c r="M2889" i="75"/>
  <c r="M2888" i="75"/>
  <c r="M2887" i="75"/>
  <c r="M2886" i="75"/>
  <c r="M2885" i="75"/>
  <c r="M2884" i="75"/>
  <c r="M2883" i="75"/>
  <c r="M2882" i="75"/>
  <c r="M2881" i="75"/>
  <c r="M2880" i="75"/>
  <c r="M2879" i="75"/>
  <c r="M2878" i="75"/>
  <c r="M2877" i="75"/>
  <c r="M2876" i="75"/>
  <c r="M2875" i="75"/>
  <c r="M2874" i="75"/>
  <c r="M2873" i="75"/>
  <c r="M2872" i="75"/>
  <c r="M2871" i="75"/>
  <c r="M2870" i="75"/>
  <c r="M2869" i="75"/>
  <c r="M2868" i="75"/>
  <c r="M2867" i="75"/>
  <c r="M2866" i="75"/>
  <c r="M2865" i="75"/>
  <c r="M2864" i="75"/>
  <c r="M2863" i="75"/>
  <c r="M2862" i="75"/>
  <c r="M2861" i="75"/>
  <c r="M2860" i="75"/>
  <c r="M2859" i="75"/>
  <c r="M2858" i="75"/>
  <c r="M2857" i="75"/>
  <c r="M2856" i="75"/>
  <c r="M2855" i="75"/>
  <c r="M2854" i="75"/>
  <c r="M2853" i="75"/>
  <c r="M2852" i="75"/>
  <c r="M2851" i="75"/>
  <c r="M2850" i="75"/>
  <c r="M2849" i="75"/>
  <c r="M2848" i="75"/>
  <c r="M2847" i="75"/>
  <c r="M2846" i="75"/>
  <c r="M2845" i="75"/>
  <c r="M2844" i="75"/>
  <c r="M2843" i="75"/>
  <c r="M2842" i="75"/>
  <c r="M2841" i="75"/>
  <c r="M2840" i="75"/>
  <c r="M2839" i="75"/>
  <c r="M2838" i="75"/>
  <c r="M2837" i="75"/>
  <c r="M2836" i="75"/>
  <c r="M2835" i="75"/>
  <c r="M2834" i="75"/>
  <c r="M2833" i="75"/>
  <c r="M2832" i="75"/>
  <c r="M2831" i="75"/>
  <c r="M2830" i="75"/>
  <c r="M2829" i="75"/>
  <c r="M2828" i="75"/>
  <c r="M2827" i="75"/>
  <c r="M2826" i="75"/>
  <c r="M2825" i="75"/>
  <c r="M2824" i="75"/>
  <c r="M2823" i="75"/>
  <c r="M2822" i="75"/>
  <c r="M2821" i="75"/>
  <c r="M2820" i="75"/>
  <c r="M2819" i="75"/>
  <c r="M2818" i="75"/>
  <c r="M2817" i="75"/>
  <c r="M2816" i="75"/>
  <c r="M2815" i="75"/>
  <c r="M2814" i="75"/>
  <c r="M2813" i="75"/>
  <c r="M2812" i="75"/>
  <c r="M2811" i="75"/>
  <c r="M2810" i="75"/>
  <c r="M2809" i="75"/>
  <c r="M2808" i="75"/>
  <c r="M2807" i="75"/>
  <c r="M2806" i="75"/>
  <c r="M2805" i="75"/>
  <c r="M2804" i="75"/>
  <c r="M2803" i="75"/>
  <c r="M2802" i="75"/>
  <c r="M2801" i="75"/>
  <c r="M2800" i="75"/>
  <c r="M2799" i="75"/>
  <c r="M2798" i="75"/>
  <c r="M2797" i="75"/>
  <c r="M2796" i="75"/>
  <c r="M2795" i="75"/>
  <c r="M2794" i="75"/>
  <c r="M2793" i="75"/>
  <c r="M2792" i="75"/>
  <c r="M2791" i="75"/>
  <c r="M2790" i="75"/>
  <c r="M2789" i="75"/>
  <c r="M2788" i="75"/>
  <c r="M2787" i="75"/>
  <c r="M2786" i="75"/>
  <c r="M2785" i="75"/>
  <c r="M2784" i="75"/>
  <c r="M2783" i="75"/>
  <c r="M2782" i="75"/>
  <c r="M2781" i="75"/>
  <c r="M2780" i="75"/>
  <c r="M2779" i="75"/>
  <c r="M2778" i="75"/>
  <c r="M2777" i="75"/>
  <c r="M2776" i="75"/>
  <c r="M2775" i="75"/>
  <c r="M2774" i="75"/>
  <c r="M2773" i="75"/>
  <c r="M2772" i="75"/>
  <c r="M2771" i="75"/>
  <c r="M2770" i="75"/>
  <c r="M2769" i="75"/>
  <c r="M2768" i="75"/>
  <c r="M2767" i="75"/>
  <c r="M2766" i="75"/>
  <c r="M2765" i="75"/>
  <c r="M2764" i="75"/>
  <c r="M2763" i="75"/>
  <c r="M2762" i="75"/>
  <c r="M2761" i="75"/>
  <c r="M2760" i="75"/>
  <c r="M2759" i="75"/>
  <c r="M2758" i="75"/>
  <c r="M2757" i="75"/>
  <c r="M2756" i="75"/>
  <c r="M2755" i="75"/>
  <c r="M2754" i="75"/>
  <c r="M2753" i="75"/>
  <c r="M2752" i="75"/>
  <c r="M2751" i="75"/>
  <c r="M2750" i="75"/>
  <c r="M2749" i="75"/>
  <c r="M2748" i="75"/>
  <c r="M2747" i="75"/>
  <c r="M2746" i="75"/>
  <c r="M2745" i="75"/>
  <c r="M2744" i="75"/>
  <c r="M2743" i="75"/>
  <c r="M2742" i="75"/>
  <c r="M2741" i="75"/>
  <c r="M2740" i="75"/>
  <c r="M2739" i="75"/>
  <c r="M2738" i="75"/>
  <c r="M2737" i="75"/>
  <c r="M2736" i="75"/>
  <c r="M2735" i="75"/>
  <c r="M2734" i="75"/>
  <c r="M2733" i="75"/>
  <c r="M2732" i="75"/>
  <c r="M2731" i="75"/>
  <c r="M2730" i="75"/>
  <c r="M2729" i="75"/>
  <c r="M2728" i="75"/>
  <c r="M2727" i="75"/>
  <c r="M2726" i="75"/>
  <c r="M2725" i="75"/>
  <c r="M2724" i="75"/>
  <c r="M2723" i="75"/>
  <c r="M2722" i="75"/>
  <c r="M2721" i="75"/>
  <c r="M2720" i="75"/>
  <c r="M2719" i="75"/>
  <c r="M2718" i="75"/>
  <c r="M2717" i="75"/>
  <c r="M2716" i="75"/>
  <c r="M2715" i="75"/>
  <c r="M2714" i="75"/>
  <c r="M2713" i="75"/>
  <c r="M2712" i="75"/>
  <c r="M2711" i="75"/>
  <c r="M2710" i="75"/>
  <c r="M2709" i="75"/>
  <c r="M2708" i="75"/>
  <c r="M2707" i="75"/>
  <c r="M2706" i="75"/>
  <c r="M2705" i="75"/>
  <c r="M2704" i="75"/>
  <c r="M2703" i="75"/>
  <c r="M2702" i="75"/>
  <c r="M2701" i="75"/>
  <c r="M2700" i="75"/>
  <c r="M2699" i="75"/>
  <c r="M2698" i="75"/>
  <c r="M2697" i="75"/>
  <c r="M2696" i="75"/>
  <c r="M2695" i="75"/>
  <c r="M2694" i="75"/>
  <c r="M2693" i="75"/>
  <c r="M2692" i="75"/>
  <c r="M2691" i="75"/>
  <c r="M2690" i="75"/>
  <c r="M2689" i="75"/>
  <c r="M2688" i="75"/>
  <c r="M2687" i="75"/>
  <c r="M2686" i="75"/>
  <c r="M2685" i="75"/>
  <c r="M2684" i="75"/>
  <c r="M2683" i="75"/>
  <c r="M2682" i="75"/>
  <c r="M2681" i="75"/>
  <c r="M2680" i="75"/>
  <c r="M2679" i="75"/>
  <c r="M2678" i="75"/>
  <c r="M2677" i="75"/>
  <c r="M2676" i="75"/>
  <c r="M2675" i="75"/>
  <c r="M2674" i="75"/>
  <c r="M2673" i="75"/>
  <c r="M2672" i="75"/>
  <c r="M2671" i="75"/>
  <c r="M2670" i="75"/>
  <c r="M2669" i="75"/>
  <c r="M2668" i="75"/>
  <c r="M2667" i="75"/>
  <c r="M2666" i="75"/>
  <c r="M2665" i="75"/>
  <c r="M2664" i="75"/>
  <c r="M2663" i="75"/>
  <c r="M2662" i="75"/>
  <c r="M2661" i="75"/>
  <c r="M2660" i="75"/>
  <c r="M2659" i="75"/>
  <c r="M2658" i="75"/>
  <c r="M2657" i="75"/>
  <c r="M2656" i="75"/>
  <c r="M2655" i="75"/>
  <c r="M2654" i="75"/>
  <c r="M2653" i="75"/>
  <c r="M2652" i="75"/>
  <c r="M2651" i="75"/>
  <c r="M2650" i="75"/>
  <c r="M2649" i="75"/>
  <c r="M2648" i="75"/>
  <c r="M2647" i="75"/>
  <c r="M2646" i="75"/>
  <c r="M2645" i="75"/>
  <c r="M2644" i="75"/>
  <c r="M2643" i="75"/>
  <c r="M2642" i="75"/>
  <c r="M2641" i="75"/>
  <c r="M2640" i="75"/>
  <c r="M2639" i="75"/>
  <c r="M2638" i="75"/>
  <c r="M2637" i="75"/>
  <c r="M2636" i="75"/>
  <c r="M2635" i="75"/>
  <c r="M2634" i="75"/>
  <c r="M2633" i="75"/>
  <c r="M2632" i="75"/>
  <c r="M2631" i="75"/>
  <c r="M2630" i="75"/>
  <c r="M2629" i="75"/>
  <c r="M2628" i="75"/>
  <c r="M2627" i="75"/>
  <c r="M2626" i="75"/>
  <c r="M2625" i="75"/>
  <c r="M2624" i="75"/>
  <c r="M2623" i="75"/>
  <c r="M2622" i="75"/>
  <c r="M2621" i="75"/>
  <c r="M2620" i="75"/>
  <c r="M2619" i="75"/>
  <c r="M2618" i="75"/>
  <c r="M2617" i="75"/>
  <c r="M2616" i="75"/>
  <c r="M2615" i="75"/>
  <c r="M2614" i="75"/>
  <c r="M2613" i="75"/>
  <c r="M2612" i="75"/>
  <c r="M2611" i="75"/>
  <c r="M2610" i="75"/>
  <c r="M2609" i="75"/>
  <c r="M2608" i="75"/>
  <c r="M2607" i="75"/>
  <c r="M2606" i="75"/>
  <c r="M2605" i="75"/>
  <c r="M2604" i="75"/>
  <c r="M2603" i="75"/>
  <c r="M2602" i="75"/>
  <c r="M2601" i="75"/>
  <c r="M2600" i="75"/>
  <c r="M2599" i="75"/>
  <c r="M2598" i="75"/>
  <c r="M2597" i="75"/>
  <c r="M2596" i="75"/>
  <c r="M2595" i="75"/>
  <c r="M2594" i="75"/>
  <c r="M2593" i="75"/>
  <c r="M2592" i="75"/>
  <c r="M2591" i="75"/>
  <c r="M2590" i="75"/>
  <c r="M2589" i="75"/>
  <c r="M2588" i="75"/>
  <c r="M2587" i="75"/>
  <c r="M2586" i="75"/>
  <c r="M2585" i="75"/>
  <c r="M2584" i="75"/>
  <c r="M2583" i="75"/>
  <c r="M2582" i="75"/>
  <c r="M2581" i="75"/>
  <c r="M2580" i="75"/>
  <c r="M2579" i="75"/>
  <c r="M2578" i="75"/>
  <c r="M2577" i="75"/>
  <c r="M2576" i="75"/>
  <c r="M2575" i="75"/>
  <c r="M2574" i="75"/>
  <c r="M2573" i="75"/>
  <c r="M2572" i="75"/>
  <c r="M2571" i="75"/>
  <c r="M2570" i="75"/>
  <c r="M2569" i="75"/>
  <c r="M2568" i="75"/>
  <c r="M2567" i="75"/>
  <c r="M2566" i="75"/>
  <c r="M2565" i="75"/>
  <c r="M2564" i="75"/>
  <c r="M2563" i="75"/>
  <c r="M2562" i="75"/>
  <c r="M2561" i="75"/>
  <c r="M2560" i="75"/>
  <c r="M2559" i="75"/>
  <c r="M2558" i="75"/>
  <c r="M2557" i="75"/>
  <c r="M2556" i="75"/>
  <c r="M2555" i="75"/>
  <c r="M2554" i="75"/>
  <c r="M2553" i="75"/>
  <c r="M2552" i="75"/>
  <c r="M2551" i="75"/>
  <c r="M2550" i="75"/>
  <c r="M2549" i="75"/>
  <c r="M2548" i="75"/>
  <c r="M2547" i="75"/>
  <c r="M2546" i="75"/>
  <c r="M2545" i="75"/>
  <c r="M2544" i="75"/>
  <c r="M2543" i="75"/>
  <c r="M2542" i="75"/>
  <c r="M2541" i="75"/>
  <c r="M2540" i="75"/>
  <c r="M2539" i="75"/>
  <c r="M2538" i="75"/>
  <c r="M2537" i="75"/>
  <c r="M2536" i="75"/>
  <c r="M2535" i="75"/>
  <c r="M2534" i="75"/>
  <c r="M2533" i="75"/>
  <c r="M2532" i="75"/>
  <c r="M2531" i="75"/>
  <c r="M2530" i="75"/>
  <c r="M2529" i="75"/>
  <c r="M2528" i="75"/>
  <c r="M2527" i="75"/>
  <c r="M2526" i="75"/>
  <c r="M2525" i="75"/>
  <c r="M2524" i="75"/>
  <c r="M2523" i="75"/>
  <c r="M2522" i="75"/>
  <c r="M2521" i="75"/>
  <c r="M2520" i="75"/>
  <c r="M2519" i="75"/>
  <c r="M2518" i="75"/>
  <c r="M2517" i="75"/>
  <c r="M2516" i="75"/>
  <c r="M2515" i="75"/>
  <c r="M2514" i="75"/>
  <c r="M2513" i="75"/>
  <c r="M2512" i="75"/>
  <c r="M2511" i="75"/>
  <c r="M2510" i="75"/>
  <c r="M2509" i="75"/>
  <c r="M2508" i="75"/>
  <c r="M2507" i="75"/>
  <c r="M2506" i="75"/>
  <c r="M2505" i="75"/>
  <c r="M2504" i="75"/>
  <c r="M2503" i="75"/>
  <c r="M2502" i="75"/>
  <c r="M2501" i="75"/>
  <c r="M2500" i="75"/>
  <c r="M2499" i="75"/>
  <c r="M2498" i="75"/>
  <c r="M2497" i="75"/>
  <c r="M2496" i="75"/>
  <c r="M2495" i="75"/>
  <c r="M2494" i="75"/>
  <c r="M2493" i="75"/>
  <c r="M2492" i="75"/>
  <c r="M2491" i="75"/>
  <c r="M2490" i="75"/>
  <c r="M2489" i="75"/>
  <c r="M2488" i="75"/>
  <c r="M2487" i="75"/>
  <c r="M2486" i="75"/>
  <c r="M2485" i="75"/>
  <c r="M2484" i="75"/>
  <c r="M2483" i="75"/>
  <c r="M2482" i="75"/>
  <c r="M2481" i="75"/>
  <c r="M2480" i="75"/>
  <c r="M2479" i="75"/>
  <c r="M2478" i="75"/>
  <c r="M2477" i="75"/>
  <c r="M2476" i="75"/>
  <c r="M2475" i="75"/>
  <c r="M2474" i="75"/>
  <c r="M2473" i="75"/>
  <c r="M2472" i="75"/>
  <c r="M2471" i="75"/>
  <c r="M2470" i="75"/>
  <c r="M2469" i="75"/>
  <c r="M2468" i="75"/>
  <c r="M2467" i="75"/>
  <c r="M2466" i="75"/>
  <c r="M2465" i="75"/>
  <c r="M2464" i="75"/>
  <c r="M2463" i="75"/>
  <c r="M2462" i="75"/>
  <c r="M2461" i="75"/>
  <c r="M2460" i="75"/>
  <c r="M2459" i="75"/>
  <c r="M2458" i="75"/>
  <c r="M2457" i="75"/>
  <c r="M2456" i="75"/>
  <c r="M2455" i="75"/>
  <c r="M2454" i="75"/>
  <c r="M2453" i="75"/>
  <c r="M2452" i="75"/>
  <c r="M2451" i="75"/>
  <c r="M2450" i="75"/>
  <c r="M2449" i="75"/>
  <c r="M2448" i="75"/>
  <c r="M2447" i="75"/>
  <c r="M2446" i="75"/>
  <c r="M2445" i="75"/>
  <c r="M2444" i="75"/>
  <c r="M2443" i="75"/>
  <c r="M2442" i="75"/>
  <c r="M2441" i="75"/>
  <c r="M2440" i="75"/>
  <c r="M2439" i="75"/>
  <c r="M2438" i="75"/>
  <c r="M2437" i="75"/>
  <c r="M2436" i="75"/>
  <c r="M2435" i="75"/>
  <c r="M2434" i="75"/>
  <c r="M2433" i="75"/>
  <c r="M2432" i="75"/>
  <c r="M2431" i="75"/>
  <c r="M2430" i="75"/>
  <c r="M2429" i="75"/>
  <c r="M2428" i="75"/>
  <c r="M2427" i="75"/>
  <c r="M2426" i="75"/>
  <c r="M2425" i="75"/>
  <c r="M2424" i="75"/>
  <c r="M2423" i="75"/>
  <c r="M2422" i="75"/>
  <c r="M2421" i="75"/>
  <c r="M2420" i="75"/>
  <c r="M2419" i="75"/>
  <c r="M2418" i="75"/>
  <c r="M2417" i="75"/>
  <c r="M2416" i="75"/>
  <c r="M2415" i="75"/>
  <c r="M2414" i="75"/>
  <c r="M2413" i="75"/>
  <c r="M2412" i="75"/>
  <c r="M2411" i="75"/>
  <c r="M2410" i="75"/>
  <c r="M2409" i="75"/>
  <c r="M2408" i="75"/>
  <c r="M2407" i="75"/>
  <c r="M2406" i="75"/>
  <c r="M2405" i="75"/>
  <c r="M2404" i="75"/>
  <c r="M2403" i="75"/>
  <c r="M2402" i="75"/>
  <c r="M2401" i="75"/>
  <c r="M2400" i="75"/>
  <c r="M2399" i="75"/>
  <c r="M2398" i="75"/>
  <c r="M2397" i="75"/>
  <c r="M2396" i="75"/>
  <c r="M2395" i="75"/>
  <c r="M2394" i="75"/>
  <c r="M2393" i="75"/>
  <c r="M2392" i="75"/>
  <c r="M2391" i="75"/>
  <c r="M2390" i="75"/>
  <c r="M2389" i="75"/>
  <c r="M2388" i="75"/>
  <c r="M2387" i="75"/>
  <c r="M2386" i="75"/>
  <c r="M2385" i="75"/>
  <c r="M2384" i="75"/>
  <c r="M2383" i="75"/>
  <c r="M2382" i="75"/>
  <c r="M2381" i="75"/>
  <c r="M2380" i="75"/>
  <c r="M2379" i="75"/>
  <c r="M2378" i="75"/>
  <c r="M2377" i="75"/>
  <c r="M2376" i="75"/>
  <c r="M2375" i="75"/>
  <c r="M2374" i="75"/>
  <c r="M2373" i="75"/>
  <c r="M2372" i="75"/>
  <c r="M2371" i="75"/>
  <c r="M2370" i="75"/>
  <c r="M2369" i="75"/>
  <c r="M2368" i="75"/>
  <c r="M2367" i="75"/>
  <c r="M2366" i="75"/>
  <c r="M2365" i="75"/>
  <c r="M2364" i="75"/>
  <c r="M2363" i="75"/>
  <c r="M2362" i="75"/>
  <c r="M2361" i="75"/>
  <c r="M2360" i="75"/>
  <c r="M2359" i="75"/>
  <c r="M2358" i="75"/>
  <c r="M2357" i="75"/>
  <c r="M2356" i="75"/>
  <c r="M2355" i="75"/>
  <c r="M2354" i="75"/>
  <c r="M2353" i="75"/>
  <c r="M2352" i="75"/>
  <c r="M2351" i="75"/>
  <c r="M2350" i="75"/>
  <c r="M2349" i="75"/>
  <c r="M2348" i="75"/>
  <c r="M2347" i="75"/>
  <c r="M2346" i="75"/>
  <c r="M2345" i="75"/>
  <c r="M2344" i="75"/>
  <c r="M2343" i="75"/>
  <c r="M2342" i="75"/>
  <c r="M2341" i="75"/>
  <c r="M2340" i="75"/>
  <c r="M2339" i="75"/>
  <c r="M2338" i="75"/>
  <c r="M2337" i="75"/>
  <c r="M2336" i="75"/>
  <c r="M2335" i="75"/>
  <c r="M2334" i="75"/>
  <c r="M2333" i="75"/>
  <c r="M2332" i="75"/>
  <c r="M2331" i="75"/>
  <c r="M2330" i="75"/>
  <c r="M2329" i="75"/>
  <c r="M2328" i="75"/>
  <c r="M2327" i="75"/>
  <c r="M2326" i="75"/>
  <c r="M2325" i="75"/>
  <c r="M2324" i="75"/>
  <c r="M2323" i="75"/>
  <c r="M2322" i="75"/>
  <c r="M2321" i="75"/>
  <c r="M2320" i="75"/>
  <c r="M2319" i="75"/>
  <c r="M2318" i="75"/>
  <c r="M2317" i="75"/>
  <c r="M2316" i="75"/>
  <c r="M2315" i="75"/>
  <c r="M2314" i="75"/>
  <c r="M2313" i="75"/>
  <c r="M2312" i="75"/>
  <c r="M2311" i="75"/>
  <c r="M2310" i="75"/>
  <c r="M2309" i="75"/>
  <c r="M2308" i="75"/>
  <c r="M2307" i="75"/>
  <c r="M2306" i="75"/>
  <c r="M2305" i="75"/>
  <c r="M2304" i="75"/>
  <c r="M2303" i="75"/>
  <c r="M2302" i="75"/>
  <c r="M2301" i="75"/>
  <c r="M2300" i="75"/>
  <c r="M2299" i="75"/>
  <c r="M2298" i="75"/>
  <c r="M2297" i="75"/>
  <c r="M2296" i="75"/>
  <c r="M2295" i="75"/>
  <c r="M2294" i="75"/>
  <c r="M2293" i="75"/>
  <c r="M2292" i="75"/>
  <c r="M2291" i="75"/>
  <c r="M2290" i="75"/>
  <c r="M2289" i="75"/>
  <c r="M2288" i="75"/>
  <c r="M2287" i="75"/>
  <c r="M2286" i="75"/>
  <c r="M2285" i="75"/>
  <c r="M2284" i="75"/>
  <c r="M2283" i="75"/>
  <c r="M2282" i="75"/>
  <c r="M2281" i="75"/>
  <c r="M2280" i="75"/>
  <c r="M2279" i="75"/>
  <c r="M2278" i="75"/>
  <c r="M2277" i="75"/>
  <c r="M2276" i="75"/>
  <c r="M2275" i="75"/>
  <c r="M2274" i="75"/>
  <c r="M2273" i="75"/>
  <c r="M2272" i="75"/>
  <c r="M2271" i="75"/>
  <c r="M2270" i="75"/>
  <c r="M2269" i="75"/>
  <c r="M2268" i="75"/>
  <c r="M2267" i="75"/>
  <c r="M2266" i="75"/>
  <c r="M2265" i="75"/>
  <c r="M2264" i="75"/>
  <c r="M2263" i="75"/>
  <c r="M2262" i="75"/>
  <c r="M2261" i="75"/>
  <c r="M2260" i="75"/>
  <c r="M2259" i="75"/>
  <c r="M2258" i="75"/>
  <c r="M2257" i="75"/>
  <c r="M2256" i="75"/>
  <c r="M2255" i="75"/>
  <c r="M2254" i="75"/>
  <c r="M2253" i="75"/>
  <c r="M2252" i="75"/>
  <c r="M2251" i="75"/>
  <c r="M2250" i="75"/>
  <c r="M2249" i="75"/>
  <c r="M2248" i="75"/>
  <c r="M2247" i="75"/>
  <c r="M2246" i="75"/>
  <c r="M2245" i="75"/>
  <c r="M2244" i="75"/>
  <c r="M2243" i="75"/>
  <c r="M2242" i="75"/>
  <c r="M2241" i="75"/>
  <c r="M2240" i="75"/>
  <c r="M2239" i="75"/>
  <c r="M2238" i="75"/>
  <c r="M2237" i="75"/>
  <c r="M2236" i="75"/>
  <c r="M2235" i="75"/>
  <c r="M2234" i="75"/>
  <c r="M2233" i="75"/>
  <c r="M2232" i="75"/>
  <c r="M2231" i="75"/>
  <c r="M2230" i="75"/>
  <c r="M2229" i="75"/>
  <c r="M2228" i="75"/>
  <c r="M2227" i="75"/>
  <c r="M2226" i="75"/>
  <c r="M2225" i="75"/>
  <c r="M2224" i="75"/>
  <c r="M2223" i="75"/>
  <c r="M2222" i="75"/>
  <c r="M2221" i="75"/>
  <c r="M2220" i="75"/>
  <c r="M2219" i="75"/>
  <c r="M2218" i="75"/>
  <c r="M2217" i="75"/>
  <c r="M2216" i="75"/>
  <c r="M2215" i="75"/>
  <c r="M2214" i="75"/>
  <c r="M2213" i="75"/>
  <c r="M2212" i="75"/>
  <c r="M2211" i="75"/>
  <c r="M2210" i="75"/>
  <c r="M2209" i="75"/>
  <c r="M2208" i="75"/>
  <c r="M2207" i="75"/>
  <c r="M2206" i="75"/>
  <c r="M2205" i="75"/>
  <c r="M2204" i="75"/>
  <c r="M2203" i="75"/>
  <c r="M2202" i="75"/>
  <c r="M2201" i="75"/>
  <c r="M2200" i="75"/>
  <c r="M2199" i="75"/>
  <c r="M2198" i="75"/>
  <c r="M2197" i="75"/>
  <c r="M2196" i="75"/>
  <c r="M2195" i="75"/>
  <c r="M2194" i="75"/>
  <c r="M2193" i="75"/>
  <c r="M2192" i="75"/>
  <c r="M2191" i="75"/>
  <c r="M2190" i="75"/>
  <c r="M2189" i="75"/>
  <c r="M2188" i="75"/>
  <c r="M2187" i="75"/>
  <c r="M2186" i="75"/>
  <c r="M2185" i="75"/>
  <c r="M2184" i="75"/>
  <c r="M2183" i="75"/>
  <c r="M2182" i="75"/>
  <c r="M2181" i="75"/>
  <c r="M2180" i="75"/>
  <c r="M2179" i="75"/>
  <c r="M2178" i="75"/>
  <c r="M2177" i="75"/>
  <c r="M2176" i="75"/>
  <c r="M2175" i="75"/>
  <c r="M2174" i="75"/>
  <c r="M2173" i="75"/>
  <c r="M2172" i="75"/>
  <c r="M2171" i="75"/>
  <c r="M2170" i="75"/>
  <c r="M2169" i="75"/>
  <c r="M2168" i="75"/>
  <c r="M2167" i="75"/>
  <c r="M2166" i="75"/>
  <c r="M2165" i="75"/>
  <c r="M2164" i="75"/>
  <c r="M2163" i="75"/>
  <c r="M2162" i="75"/>
  <c r="M2161" i="75"/>
  <c r="M2160" i="75"/>
  <c r="M2159" i="75"/>
  <c r="M2158" i="75"/>
  <c r="M2157" i="75"/>
  <c r="M2156" i="75"/>
  <c r="M2155" i="75"/>
  <c r="M2154" i="75"/>
  <c r="M2153" i="75"/>
  <c r="M2152" i="75"/>
  <c r="M2151" i="75"/>
  <c r="M2150" i="75"/>
  <c r="M2149" i="75"/>
  <c r="M2148" i="75"/>
  <c r="M2147" i="75"/>
  <c r="M2146" i="75"/>
  <c r="M2145" i="75"/>
  <c r="M2144" i="75"/>
  <c r="M2143" i="75"/>
  <c r="M2142" i="75"/>
  <c r="M2141" i="75"/>
  <c r="M2140" i="75"/>
  <c r="M2139" i="75"/>
  <c r="M2138" i="75"/>
  <c r="M2137" i="75"/>
  <c r="M2136" i="75"/>
  <c r="M2135" i="75"/>
  <c r="M2134" i="75"/>
  <c r="M2133" i="75"/>
  <c r="M2132" i="75"/>
  <c r="M2131" i="75"/>
  <c r="M2130" i="75"/>
  <c r="M2129" i="75"/>
  <c r="M2128" i="75"/>
  <c r="M2127" i="75"/>
  <c r="M2126" i="75"/>
  <c r="M2125" i="75"/>
  <c r="M2124" i="75"/>
  <c r="M2123" i="75"/>
  <c r="M2122" i="75"/>
  <c r="M2121" i="75"/>
  <c r="M2120" i="75"/>
  <c r="M2119" i="75"/>
  <c r="M2118" i="75"/>
  <c r="M2117" i="75"/>
  <c r="M2116" i="75"/>
  <c r="M2115" i="75"/>
  <c r="M2114" i="75"/>
  <c r="M2113" i="75"/>
  <c r="M2112" i="75"/>
  <c r="M2111" i="75"/>
  <c r="M2110" i="75"/>
  <c r="M2109" i="75"/>
  <c r="M2108" i="75"/>
  <c r="M2107" i="75"/>
  <c r="M2106" i="75"/>
  <c r="M2105" i="75"/>
  <c r="M2104" i="75"/>
  <c r="M2103" i="75"/>
  <c r="M2102" i="75"/>
  <c r="M2101" i="75"/>
  <c r="M2100" i="75"/>
  <c r="M2099" i="75"/>
  <c r="M2098" i="75"/>
  <c r="M2097" i="75"/>
  <c r="M2096" i="75"/>
  <c r="M2095" i="75"/>
  <c r="M2094" i="75"/>
  <c r="M2093" i="75"/>
  <c r="M2092" i="75"/>
  <c r="M2091" i="75"/>
  <c r="M2090" i="75"/>
  <c r="M2089" i="75"/>
  <c r="M2088" i="75"/>
  <c r="M2087" i="75"/>
  <c r="M2086" i="75"/>
  <c r="M2085" i="75"/>
  <c r="M2084" i="75"/>
  <c r="M2083" i="75"/>
  <c r="M2082" i="75"/>
  <c r="M2081" i="75"/>
  <c r="M2080" i="75"/>
  <c r="M2079" i="75"/>
  <c r="M2078" i="75"/>
  <c r="M2077" i="75"/>
  <c r="M2076" i="75"/>
  <c r="M2075" i="75"/>
  <c r="M2074" i="75"/>
  <c r="M2073" i="75"/>
  <c r="M2072" i="75"/>
  <c r="M2071" i="75"/>
  <c r="M2070" i="75"/>
  <c r="M2069" i="75"/>
  <c r="M2068" i="75"/>
  <c r="M2067" i="75"/>
  <c r="M2066" i="75"/>
  <c r="M2065" i="75"/>
  <c r="M2064" i="75"/>
  <c r="M2063" i="75"/>
  <c r="M2062" i="75"/>
  <c r="M2061" i="75"/>
  <c r="M2060" i="75"/>
  <c r="M2059" i="75"/>
  <c r="M2058" i="75"/>
  <c r="M2057" i="75"/>
  <c r="M2056" i="75"/>
  <c r="M2055" i="75"/>
  <c r="M2054" i="75"/>
  <c r="M2053" i="75"/>
  <c r="M2052" i="75"/>
  <c r="M2051" i="75"/>
  <c r="M2050" i="75"/>
  <c r="M2049" i="75"/>
  <c r="M2048" i="75"/>
  <c r="M2047" i="75"/>
  <c r="M2046" i="75"/>
  <c r="M2045" i="75"/>
  <c r="M2044" i="75"/>
  <c r="M2043" i="75"/>
  <c r="M2042" i="75"/>
  <c r="M2041" i="75"/>
  <c r="M2040" i="75"/>
  <c r="M2039" i="75"/>
  <c r="M2038" i="75"/>
  <c r="M2037" i="75"/>
  <c r="M2036" i="75"/>
  <c r="M2035" i="75"/>
  <c r="M2034" i="75"/>
  <c r="M2033" i="75"/>
  <c r="M2032" i="75"/>
  <c r="M2031" i="75"/>
  <c r="M2030" i="75"/>
  <c r="M2029" i="75"/>
  <c r="M2028" i="75"/>
  <c r="M2027" i="75"/>
  <c r="M2026" i="75"/>
  <c r="M2025" i="75"/>
  <c r="M2024" i="75"/>
  <c r="M2023" i="75"/>
  <c r="M2022" i="75"/>
  <c r="M2021" i="75"/>
  <c r="M2020" i="75"/>
  <c r="M2019" i="75"/>
  <c r="M2018" i="75"/>
  <c r="M2017" i="75"/>
  <c r="M2016" i="75"/>
  <c r="M2015" i="75"/>
  <c r="M2014" i="75"/>
  <c r="M2013" i="75"/>
  <c r="M2012" i="75"/>
  <c r="M2011" i="75"/>
  <c r="M2010" i="75"/>
  <c r="M2009" i="75"/>
  <c r="M2008" i="75"/>
  <c r="M2007" i="75"/>
  <c r="M2006" i="75"/>
  <c r="M2005" i="75"/>
  <c r="M2004" i="75"/>
  <c r="M2003" i="75"/>
  <c r="M2002" i="75"/>
  <c r="M2001" i="75"/>
  <c r="M2000" i="75"/>
  <c r="M1999" i="75"/>
  <c r="M1998" i="75"/>
  <c r="M1997" i="75"/>
  <c r="M1996" i="75"/>
  <c r="M1995" i="75"/>
  <c r="M1994" i="75"/>
  <c r="M1993" i="75"/>
  <c r="M1992" i="75"/>
  <c r="M1991" i="75"/>
  <c r="M1990" i="75"/>
  <c r="M1989" i="75"/>
  <c r="M1988" i="75"/>
  <c r="M1987" i="75"/>
  <c r="M1986" i="75"/>
  <c r="M1985" i="75"/>
  <c r="M1984" i="75"/>
  <c r="M1983" i="75"/>
  <c r="M1982" i="75"/>
  <c r="M1981" i="75"/>
  <c r="M1980" i="75"/>
  <c r="M1979" i="75"/>
  <c r="M1978" i="75"/>
  <c r="M1977" i="75"/>
  <c r="M1976" i="75"/>
  <c r="M1975" i="75"/>
  <c r="M1974" i="75"/>
  <c r="M1973" i="75"/>
  <c r="M1972" i="75"/>
  <c r="M1971" i="75"/>
  <c r="M1970" i="75"/>
  <c r="M1969" i="75"/>
  <c r="M1968" i="75"/>
  <c r="M1967" i="75"/>
  <c r="M1966" i="75"/>
  <c r="M1965" i="75"/>
  <c r="M1964" i="75"/>
  <c r="M1963" i="75"/>
  <c r="M1962" i="75"/>
  <c r="M1961" i="75"/>
  <c r="M1960" i="75"/>
  <c r="M1959" i="75"/>
  <c r="M1958" i="75"/>
  <c r="M1957" i="75"/>
  <c r="M1956" i="75"/>
  <c r="M1955" i="75"/>
  <c r="M1954" i="75"/>
  <c r="M1953" i="75"/>
  <c r="M1952" i="75"/>
  <c r="M1951" i="75"/>
  <c r="M1950" i="75"/>
  <c r="M1949" i="75"/>
  <c r="M1948" i="75"/>
  <c r="M1947" i="75"/>
  <c r="M1946" i="75"/>
  <c r="M1945" i="75"/>
  <c r="M1944" i="75"/>
  <c r="M1943" i="75"/>
  <c r="M1942" i="75"/>
  <c r="M1941" i="75"/>
  <c r="M1940" i="75"/>
  <c r="M1939" i="75"/>
  <c r="M1938" i="75"/>
  <c r="M1937" i="75"/>
  <c r="M1936" i="75"/>
  <c r="M1935" i="75"/>
  <c r="M1934" i="75"/>
  <c r="M1933" i="75"/>
  <c r="M1932" i="75"/>
  <c r="M1931" i="75"/>
  <c r="M1930" i="75"/>
  <c r="M1929" i="75"/>
  <c r="M1928" i="75"/>
  <c r="M1927" i="75"/>
  <c r="M1926" i="75"/>
  <c r="M1925" i="75"/>
  <c r="M1924" i="75"/>
  <c r="M1923" i="75"/>
  <c r="M1922" i="75"/>
  <c r="M1921" i="75"/>
  <c r="M1920" i="75"/>
  <c r="M1919" i="75"/>
  <c r="M1918" i="75"/>
  <c r="M1917" i="75"/>
  <c r="M1916" i="75"/>
  <c r="M1915" i="75"/>
  <c r="M1914" i="75"/>
  <c r="M1913" i="75"/>
  <c r="M1912" i="75"/>
  <c r="M1911" i="75"/>
  <c r="M1910" i="75"/>
  <c r="M1909" i="75"/>
  <c r="M1908" i="75"/>
  <c r="M1907" i="75"/>
  <c r="M1906" i="75"/>
  <c r="M1905" i="75"/>
  <c r="M1904" i="75"/>
  <c r="M1903" i="75"/>
  <c r="M1902" i="75"/>
  <c r="M1901" i="75"/>
  <c r="M1900" i="75"/>
  <c r="M1899" i="75"/>
  <c r="M1898" i="75"/>
  <c r="M1897" i="75"/>
  <c r="M1896" i="75"/>
  <c r="M1895" i="75"/>
  <c r="M1894" i="75"/>
  <c r="M1893" i="75"/>
  <c r="M1892" i="75"/>
  <c r="M1891" i="75"/>
  <c r="M1890" i="75"/>
  <c r="M1889" i="75"/>
  <c r="M1888" i="75"/>
  <c r="M1887" i="75"/>
  <c r="M1886" i="75"/>
  <c r="M1885" i="75"/>
  <c r="M1884" i="75"/>
  <c r="M1883" i="75"/>
  <c r="M1882" i="75"/>
  <c r="M1881" i="75"/>
  <c r="M1880" i="75"/>
  <c r="M1879" i="75"/>
  <c r="M1878" i="75"/>
  <c r="M1877" i="75"/>
  <c r="M1876" i="75"/>
  <c r="M1875" i="75"/>
  <c r="M1874" i="75"/>
  <c r="M1873" i="75"/>
  <c r="M1872" i="75"/>
  <c r="M1871" i="75"/>
  <c r="M1870" i="75"/>
  <c r="M1869" i="75"/>
  <c r="M1868" i="75"/>
  <c r="M1867" i="75"/>
  <c r="M1866" i="75"/>
  <c r="M1865" i="75"/>
  <c r="M1864" i="75"/>
  <c r="M1863" i="75"/>
  <c r="M1862" i="75"/>
  <c r="M1861" i="75"/>
  <c r="M1860" i="75"/>
  <c r="M1859" i="75"/>
  <c r="M1858" i="75"/>
  <c r="M1857" i="75"/>
  <c r="M1856" i="75"/>
  <c r="M1855" i="75"/>
  <c r="M1854" i="75"/>
  <c r="M1853" i="75"/>
  <c r="M1852" i="75"/>
  <c r="M1851" i="75"/>
  <c r="M1850" i="75"/>
  <c r="M1849" i="75"/>
  <c r="M1848" i="75"/>
  <c r="M1847" i="75"/>
  <c r="M1846" i="75"/>
  <c r="M1845" i="75"/>
  <c r="M1844" i="75"/>
  <c r="M1843" i="75"/>
  <c r="M1842" i="75"/>
  <c r="M1841" i="75"/>
  <c r="M1840" i="75"/>
  <c r="M1839" i="75"/>
  <c r="M1838" i="75"/>
  <c r="M1837" i="75"/>
  <c r="M1836" i="75"/>
  <c r="M1835" i="75"/>
  <c r="M1834" i="75"/>
  <c r="M1833" i="75"/>
  <c r="M1832" i="75"/>
  <c r="M1831" i="75"/>
  <c r="M1830" i="75"/>
  <c r="M1829" i="75"/>
  <c r="M1828" i="75"/>
  <c r="M1827" i="75"/>
  <c r="M1826" i="75"/>
  <c r="M1825" i="75"/>
  <c r="M1824" i="75"/>
  <c r="M1823" i="75"/>
  <c r="M1822" i="75"/>
  <c r="M1821" i="75"/>
  <c r="M1820" i="75"/>
  <c r="M1819" i="75"/>
  <c r="M1818" i="75"/>
  <c r="M1817" i="75"/>
  <c r="M1816" i="75"/>
  <c r="M1815" i="75"/>
  <c r="M1814" i="75"/>
  <c r="M1813" i="75"/>
  <c r="M1812" i="75"/>
  <c r="M1811" i="75"/>
  <c r="M1810" i="75"/>
  <c r="M1809" i="75"/>
  <c r="M1808" i="75"/>
  <c r="M1807" i="75"/>
  <c r="M1806" i="75"/>
  <c r="M1805" i="75"/>
  <c r="M1804" i="75"/>
  <c r="M1803" i="75"/>
  <c r="M1802" i="75"/>
  <c r="M1801" i="75"/>
  <c r="M1800" i="75"/>
  <c r="M1799" i="75"/>
  <c r="M1798" i="75"/>
  <c r="M1797" i="75"/>
  <c r="M1796" i="75"/>
  <c r="M1795" i="75"/>
  <c r="M1794" i="75"/>
  <c r="M1793" i="75"/>
  <c r="M1792" i="75"/>
  <c r="M1791" i="75"/>
  <c r="M1790" i="75"/>
  <c r="M1789" i="75"/>
  <c r="M1788" i="75"/>
  <c r="M1787" i="75"/>
  <c r="M1786" i="75"/>
  <c r="M1785" i="75"/>
  <c r="M1784" i="75"/>
  <c r="M1783" i="75"/>
  <c r="M1782" i="75"/>
  <c r="M1781" i="75"/>
  <c r="M1780" i="75"/>
  <c r="M1779" i="75"/>
  <c r="M1778" i="75"/>
  <c r="M1777" i="75"/>
  <c r="M1776" i="75"/>
  <c r="M1775" i="75"/>
  <c r="M1774" i="75"/>
  <c r="M1773" i="75"/>
  <c r="M1772" i="75"/>
  <c r="M1771" i="75"/>
  <c r="M1770" i="75"/>
  <c r="M1769" i="75"/>
  <c r="M1768" i="75"/>
  <c r="M1767" i="75"/>
  <c r="M1766" i="75"/>
  <c r="M1765" i="75"/>
  <c r="M1764" i="75"/>
  <c r="M1763" i="75"/>
  <c r="M1762" i="75"/>
  <c r="M1761" i="75"/>
  <c r="M1760" i="75"/>
  <c r="M1759" i="75"/>
  <c r="M1758" i="75"/>
  <c r="M1757" i="75"/>
  <c r="M1756" i="75"/>
  <c r="M1755" i="75"/>
  <c r="M1754" i="75"/>
  <c r="M1753" i="75"/>
  <c r="M1752" i="75"/>
  <c r="M1751" i="75"/>
  <c r="M1750" i="75"/>
  <c r="M1749" i="75"/>
  <c r="M1748" i="75"/>
  <c r="M1747" i="75"/>
  <c r="M1746" i="75"/>
  <c r="M1745" i="75"/>
  <c r="M1744" i="75"/>
  <c r="M1743" i="75"/>
  <c r="M1742" i="75"/>
  <c r="M1741" i="75"/>
  <c r="M1740" i="75"/>
  <c r="M1739" i="75"/>
  <c r="M1738" i="75"/>
  <c r="M1737" i="75"/>
  <c r="M1736" i="75"/>
  <c r="M1735" i="75"/>
  <c r="M1734" i="75"/>
  <c r="M1733" i="75"/>
  <c r="M1732" i="75"/>
  <c r="M1731" i="75"/>
  <c r="M1730" i="75"/>
  <c r="M1729" i="75"/>
  <c r="M1728" i="75"/>
  <c r="M1727" i="75"/>
  <c r="M1726" i="75"/>
  <c r="M1725" i="75"/>
  <c r="M1724" i="75"/>
  <c r="M1723" i="75"/>
  <c r="M1722" i="75"/>
  <c r="M1721" i="75"/>
  <c r="M1720" i="75"/>
  <c r="M1719" i="75"/>
  <c r="M1718" i="75"/>
  <c r="M1717" i="75"/>
  <c r="M1716" i="75"/>
  <c r="M1715" i="75"/>
  <c r="M1714" i="75"/>
  <c r="M1713" i="75"/>
  <c r="M1712" i="75"/>
  <c r="M1711" i="75"/>
  <c r="M1710" i="75"/>
  <c r="M1709" i="75"/>
  <c r="M1708" i="75"/>
  <c r="M1707" i="75"/>
  <c r="M1706" i="75"/>
  <c r="M1705" i="75"/>
  <c r="M1704" i="75"/>
  <c r="M1703" i="75"/>
  <c r="M1702" i="75"/>
  <c r="M1701" i="75"/>
  <c r="M1700" i="75"/>
  <c r="M1699" i="75"/>
  <c r="M1698" i="75"/>
  <c r="M1697" i="75"/>
  <c r="M1696" i="75"/>
  <c r="M1695" i="75"/>
  <c r="M1694" i="75"/>
  <c r="M1693" i="75"/>
  <c r="M1692" i="75"/>
  <c r="M1691" i="75"/>
  <c r="M1690" i="75"/>
  <c r="M1689" i="75"/>
  <c r="M1688" i="75"/>
  <c r="M1687" i="75"/>
  <c r="M1686" i="75"/>
  <c r="M1685" i="75"/>
  <c r="M1684" i="75"/>
  <c r="M1683" i="75"/>
  <c r="M1682" i="75"/>
  <c r="M1681" i="75"/>
  <c r="M1680" i="75"/>
  <c r="M1679" i="75"/>
  <c r="M1678" i="75"/>
  <c r="M1677" i="75"/>
  <c r="M1676" i="75"/>
  <c r="M1675" i="75"/>
  <c r="M1674" i="75"/>
  <c r="M1673" i="75"/>
  <c r="M1672" i="75"/>
  <c r="M1671" i="75"/>
  <c r="M1670" i="75"/>
  <c r="M1669" i="75"/>
  <c r="M1668" i="75"/>
  <c r="M1667" i="75"/>
  <c r="M1666" i="75"/>
  <c r="M1665" i="75"/>
  <c r="M1664" i="75"/>
  <c r="M1663" i="75"/>
  <c r="M1662" i="75"/>
  <c r="M1661" i="75"/>
  <c r="M1660" i="75"/>
  <c r="M1659" i="75"/>
  <c r="M1658" i="75"/>
  <c r="M1657" i="75"/>
  <c r="M1656" i="75"/>
  <c r="M1655" i="75"/>
  <c r="M1654" i="75"/>
  <c r="M1653" i="75"/>
  <c r="M1652" i="75"/>
  <c r="M1651" i="75"/>
  <c r="M1650" i="75"/>
  <c r="M1649" i="75"/>
  <c r="M1648" i="75"/>
  <c r="M1647" i="75"/>
  <c r="M1646" i="75"/>
  <c r="M1645" i="75"/>
  <c r="M1644" i="75"/>
  <c r="M1643" i="75"/>
  <c r="M1642" i="75"/>
  <c r="M1641" i="75"/>
  <c r="M1640" i="75"/>
  <c r="M1639" i="75"/>
  <c r="M1638" i="75"/>
  <c r="M1637" i="75"/>
  <c r="M1636" i="75"/>
  <c r="M1635" i="75"/>
  <c r="M1634" i="75"/>
  <c r="M1633" i="75"/>
  <c r="M1632" i="75"/>
  <c r="M1631" i="75"/>
  <c r="M1630" i="75"/>
  <c r="M1629" i="75"/>
  <c r="M1628" i="75"/>
  <c r="M1627" i="75"/>
  <c r="M1626" i="75"/>
  <c r="M1625" i="75"/>
  <c r="M1624" i="75"/>
  <c r="M1623" i="75"/>
  <c r="M1622" i="75"/>
  <c r="M1621" i="75"/>
  <c r="M1620" i="75"/>
  <c r="M1619" i="75"/>
  <c r="M1618" i="75"/>
  <c r="M1617" i="75"/>
  <c r="M1616" i="75"/>
  <c r="M1615" i="75"/>
  <c r="M1614" i="75"/>
  <c r="M1613" i="75"/>
  <c r="M1612" i="75"/>
  <c r="M1611" i="75"/>
  <c r="M1610" i="75"/>
  <c r="M1609" i="75"/>
  <c r="M1608" i="75"/>
  <c r="M1607" i="75"/>
  <c r="M1606" i="75"/>
  <c r="M1605" i="75"/>
  <c r="M1604" i="75"/>
  <c r="M1603" i="75"/>
  <c r="M1602" i="75"/>
  <c r="M1601" i="75"/>
  <c r="M1600" i="75"/>
  <c r="M1599" i="75"/>
  <c r="M1598" i="75"/>
  <c r="M1597" i="75"/>
  <c r="M1596" i="75"/>
  <c r="M1595" i="75"/>
  <c r="M1594" i="75"/>
  <c r="M1593" i="75"/>
  <c r="M1592" i="75"/>
  <c r="M1591" i="75"/>
  <c r="M1590" i="75"/>
  <c r="M1589" i="75"/>
  <c r="M1588" i="75"/>
  <c r="M1587" i="75"/>
  <c r="M1586" i="75"/>
  <c r="M1585" i="75"/>
  <c r="M1584" i="75"/>
  <c r="M1583" i="75"/>
  <c r="M1582" i="75"/>
  <c r="M1581" i="75"/>
  <c r="M1580" i="75"/>
  <c r="M1579" i="75"/>
  <c r="M1578" i="75"/>
  <c r="M1577" i="75"/>
  <c r="M1576" i="75"/>
  <c r="M1575" i="75"/>
  <c r="M1574" i="75"/>
  <c r="M1573" i="75"/>
  <c r="M1572" i="75"/>
  <c r="M1571" i="75"/>
  <c r="M1570" i="75"/>
  <c r="M1569" i="75"/>
  <c r="M1568" i="75"/>
  <c r="M1567" i="75"/>
  <c r="M1566" i="75"/>
  <c r="M1565" i="75"/>
  <c r="M1564" i="75"/>
  <c r="M1563" i="75"/>
  <c r="M1562" i="75"/>
  <c r="M1561" i="75"/>
  <c r="M1560" i="75"/>
  <c r="M1559" i="75"/>
  <c r="M1558" i="75"/>
  <c r="M1557" i="75"/>
  <c r="M1556" i="75"/>
  <c r="M1555" i="75"/>
  <c r="M1554" i="75"/>
  <c r="M1553" i="75"/>
  <c r="M1552" i="75"/>
  <c r="M1551" i="75"/>
  <c r="M1550" i="75"/>
  <c r="M1549" i="75"/>
  <c r="M1548" i="75"/>
  <c r="M1547" i="75"/>
  <c r="M1546" i="75"/>
  <c r="M1545" i="75"/>
  <c r="M1544" i="75"/>
  <c r="M1543" i="75"/>
  <c r="M1542" i="75"/>
  <c r="M1541" i="75"/>
  <c r="M1540" i="75"/>
  <c r="M1539" i="75"/>
  <c r="M1538" i="75"/>
  <c r="M1537" i="75"/>
  <c r="M1536" i="75"/>
  <c r="M1535" i="75"/>
  <c r="M1534" i="75"/>
  <c r="M1533" i="75"/>
  <c r="M1532" i="75"/>
  <c r="M1531" i="75"/>
  <c r="M1530" i="75"/>
  <c r="M1529" i="75"/>
  <c r="M1528" i="75"/>
  <c r="M1527" i="75"/>
  <c r="M1526" i="75"/>
  <c r="M1525" i="75"/>
  <c r="M1524" i="75"/>
  <c r="M1523" i="75"/>
  <c r="M1522" i="75"/>
  <c r="M1521" i="75"/>
  <c r="M1520" i="75"/>
  <c r="M1519" i="75"/>
  <c r="M1518" i="75"/>
  <c r="M1517" i="75"/>
  <c r="M1516" i="75"/>
  <c r="M1515" i="75"/>
  <c r="M1514" i="75"/>
  <c r="M1513" i="75"/>
  <c r="M1512" i="75"/>
  <c r="M1511" i="75"/>
  <c r="M1510" i="75"/>
  <c r="M1509" i="75"/>
  <c r="M1508" i="75"/>
  <c r="M1507" i="75"/>
  <c r="M1506" i="75"/>
  <c r="M1505" i="75"/>
  <c r="M1504" i="75"/>
  <c r="M1503" i="75"/>
  <c r="M1502" i="75"/>
  <c r="K1507" i="75"/>
  <c r="K1503" i="75"/>
  <c r="I1503" i="75"/>
  <c r="I1504" i="75" s="1"/>
  <c r="L1502" i="75"/>
  <c r="H1502" i="75" s="1"/>
  <c r="J1502" i="75"/>
  <c r="M1501" i="75"/>
  <c r="M1500" i="75"/>
  <c r="M1499" i="75"/>
  <c r="M1498" i="75"/>
  <c r="M1497" i="75"/>
  <c r="M1496" i="75"/>
  <c r="M1495" i="75"/>
  <c r="M1494" i="75"/>
  <c r="M1493" i="75"/>
  <c r="M1492" i="75"/>
  <c r="M1491" i="75"/>
  <c r="M1490" i="75"/>
  <c r="M1489" i="75"/>
  <c r="M1488" i="75"/>
  <c r="M1487" i="75"/>
  <c r="M1486" i="75"/>
  <c r="M1485" i="75"/>
  <c r="M1484" i="75"/>
  <c r="M1483" i="75"/>
  <c r="M1482" i="75"/>
  <c r="M1481" i="75"/>
  <c r="M1480" i="75"/>
  <c r="M1479" i="75"/>
  <c r="M1478" i="75"/>
  <c r="M1477" i="75"/>
  <c r="M1476" i="75"/>
  <c r="M1475" i="75"/>
  <c r="M1474" i="75"/>
  <c r="M1473" i="75"/>
  <c r="M1472" i="75"/>
  <c r="M1471" i="75"/>
  <c r="M1470" i="75"/>
  <c r="M1469" i="75"/>
  <c r="M1468" i="75"/>
  <c r="M1467" i="75"/>
  <c r="M1466" i="75"/>
  <c r="M1465" i="75"/>
  <c r="M1464" i="75"/>
  <c r="M1463" i="75"/>
  <c r="M1462" i="75"/>
  <c r="M1461" i="75"/>
  <c r="M1460" i="75"/>
  <c r="M1459" i="75"/>
  <c r="M1458" i="75"/>
  <c r="M1457" i="75"/>
  <c r="M1456" i="75"/>
  <c r="M1455" i="75"/>
  <c r="M1454" i="75"/>
  <c r="M1453" i="75"/>
  <c r="M1452" i="75"/>
  <c r="M1451" i="75"/>
  <c r="M1450" i="75"/>
  <c r="M1449" i="75"/>
  <c r="M1448" i="75"/>
  <c r="M1447" i="75"/>
  <c r="M1446" i="75"/>
  <c r="M1445" i="75"/>
  <c r="M1444" i="75"/>
  <c r="M1443" i="75"/>
  <c r="M1442" i="75"/>
  <c r="M1441" i="75"/>
  <c r="M1440" i="75"/>
  <c r="M1439" i="75"/>
  <c r="M1438" i="75"/>
  <c r="M1437" i="75"/>
  <c r="M1436" i="75"/>
  <c r="M1435" i="75"/>
  <c r="M1434" i="75"/>
  <c r="M1433" i="75"/>
  <c r="M1432" i="75"/>
  <c r="M1431" i="75"/>
  <c r="M1430" i="75"/>
  <c r="M1429" i="75"/>
  <c r="M1428" i="75"/>
  <c r="M1427" i="75"/>
  <c r="M1426" i="75"/>
  <c r="M1425" i="75"/>
  <c r="M1424" i="75"/>
  <c r="M1423" i="75"/>
  <c r="M1422" i="75"/>
  <c r="M1421" i="75"/>
  <c r="M1420" i="75"/>
  <c r="M1419" i="75"/>
  <c r="M1418" i="75"/>
  <c r="M1417" i="75"/>
  <c r="M1416" i="75"/>
  <c r="M1415" i="75"/>
  <c r="M1414" i="75"/>
  <c r="M1413" i="75"/>
  <c r="M1412" i="75"/>
  <c r="M1411" i="75"/>
  <c r="M1410" i="75"/>
  <c r="M1409" i="75"/>
  <c r="M1408" i="75"/>
  <c r="M1407" i="75"/>
  <c r="M1406" i="75"/>
  <c r="M1405" i="75"/>
  <c r="M1404" i="75"/>
  <c r="M1403" i="75"/>
  <c r="M1402" i="75"/>
  <c r="M1401" i="75"/>
  <c r="M1400" i="75"/>
  <c r="M1399" i="75"/>
  <c r="M1398" i="75"/>
  <c r="M1397" i="75"/>
  <c r="M1396" i="75"/>
  <c r="M1395" i="75"/>
  <c r="M1394" i="75"/>
  <c r="M1393" i="75"/>
  <c r="M1392" i="75"/>
  <c r="M1391" i="75"/>
  <c r="M1390" i="75"/>
  <c r="M1389" i="75"/>
  <c r="M1388" i="75"/>
  <c r="M1387" i="75"/>
  <c r="M1386" i="75"/>
  <c r="M1385" i="75"/>
  <c r="M1384" i="75"/>
  <c r="M1383" i="75"/>
  <c r="M1382" i="75"/>
  <c r="M1381" i="75"/>
  <c r="M1380" i="75"/>
  <c r="M1379" i="75"/>
  <c r="M1378" i="75"/>
  <c r="M1377" i="75"/>
  <c r="M1376" i="75"/>
  <c r="M1375" i="75"/>
  <c r="M1374" i="75"/>
  <c r="M1373" i="75"/>
  <c r="M1372" i="75"/>
  <c r="M1371" i="75"/>
  <c r="M1370" i="75"/>
  <c r="M1369" i="75"/>
  <c r="M1368" i="75"/>
  <c r="M1367" i="75"/>
  <c r="M1366" i="75"/>
  <c r="M1365" i="75"/>
  <c r="M1364" i="75"/>
  <c r="M1363" i="75"/>
  <c r="M1362" i="75"/>
  <c r="M1361" i="75"/>
  <c r="M1360" i="75"/>
  <c r="M1359" i="75"/>
  <c r="M1358" i="75"/>
  <c r="M1357" i="75"/>
  <c r="M1356" i="75"/>
  <c r="M1355" i="75"/>
  <c r="M1354" i="75"/>
  <c r="M1353" i="75"/>
  <c r="M1352" i="75"/>
  <c r="M1351" i="75"/>
  <c r="M1350" i="75"/>
  <c r="M1349" i="75"/>
  <c r="M1348" i="75"/>
  <c r="M1347" i="75"/>
  <c r="M1346" i="75"/>
  <c r="M1345" i="75"/>
  <c r="M1344" i="75"/>
  <c r="M1343" i="75"/>
  <c r="M1342" i="75"/>
  <c r="M1341" i="75"/>
  <c r="M1340" i="75"/>
  <c r="M1339" i="75"/>
  <c r="M1338" i="75"/>
  <c r="M1337" i="75"/>
  <c r="M1336" i="75"/>
  <c r="M1335" i="75"/>
  <c r="M1334" i="75"/>
  <c r="M1333" i="75"/>
  <c r="M1332" i="75"/>
  <c r="M1331" i="75"/>
  <c r="M1330" i="75"/>
  <c r="M1329" i="75"/>
  <c r="M1328" i="75"/>
  <c r="M1327" i="75"/>
  <c r="M1326" i="75"/>
  <c r="M1325" i="75"/>
  <c r="M1324" i="75"/>
  <c r="M1323" i="75"/>
  <c r="M1322" i="75"/>
  <c r="M1321" i="75"/>
  <c r="M1320" i="75"/>
  <c r="M1319" i="75"/>
  <c r="M1318" i="75"/>
  <c r="M1317" i="75"/>
  <c r="M1316" i="75"/>
  <c r="M1315" i="75"/>
  <c r="M1314" i="75"/>
  <c r="M1313" i="75"/>
  <c r="M1312" i="75"/>
  <c r="M1311" i="75"/>
  <c r="M1310" i="75"/>
  <c r="M1309" i="75"/>
  <c r="M1308" i="75"/>
  <c r="M1307" i="75"/>
  <c r="M1306" i="75"/>
  <c r="M1305" i="75"/>
  <c r="M1304" i="75"/>
  <c r="M1303" i="75"/>
  <c r="M1302" i="75"/>
  <c r="M1301" i="75"/>
  <c r="M1300" i="75"/>
  <c r="M1299" i="75"/>
  <c r="M1298" i="75"/>
  <c r="M1297" i="75"/>
  <c r="M1296" i="75"/>
  <c r="M1295" i="75"/>
  <c r="M1294" i="75"/>
  <c r="M1293" i="75"/>
  <c r="M1292" i="75"/>
  <c r="M1291" i="75"/>
  <c r="M1290" i="75"/>
  <c r="M1289" i="75"/>
  <c r="M1288" i="75"/>
  <c r="M1287" i="75"/>
  <c r="M1286" i="75"/>
  <c r="M1285" i="75"/>
  <c r="M1284" i="75"/>
  <c r="M1283" i="75"/>
  <c r="M1282" i="75"/>
  <c r="M1281" i="75"/>
  <c r="M1280" i="75"/>
  <c r="M1279" i="75"/>
  <c r="M1278" i="75"/>
  <c r="M1277" i="75"/>
  <c r="M1276" i="75"/>
  <c r="M1275" i="75"/>
  <c r="M1274" i="75"/>
  <c r="M1273" i="75"/>
  <c r="M1272" i="75"/>
  <c r="M1271" i="75"/>
  <c r="M1270" i="75"/>
  <c r="M1269" i="75"/>
  <c r="M1268" i="75"/>
  <c r="M1267" i="75"/>
  <c r="M1266" i="75"/>
  <c r="M1265" i="75"/>
  <c r="M1264" i="75"/>
  <c r="M1263" i="75"/>
  <c r="M1262" i="75"/>
  <c r="M1261" i="75"/>
  <c r="M1260" i="75"/>
  <c r="M1259" i="75"/>
  <c r="M1258" i="75"/>
  <c r="M1257" i="75"/>
  <c r="M1256" i="75"/>
  <c r="M1255" i="75"/>
  <c r="M1254" i="75"/>
  <c r="M1253" i="75"/>
  <c r="M1252" i="75"/>
  <c r="M1251" i="75"/>
  <c r="M1250" i="75"/>
  <c r="M1249" i="75"/>
  <c r="M1248" i="75"/>
  <c r="M1247" i="75"/>
  <c r="M1246" i="75"/>
  <c r="M1245" i="75"/>
  <c r="M1244" i="75"/>
  <c r="M1243" i="75"/>
  <c r="M1242" i="75"/>
  <c r="M1241" i="75"/>
  <c r="M1240" i="75"/>
  <c r="M1239" i="75"/>
  <c r="M1238" i="75"/>
  <c r="M1237" i="75"/>
  <c r="M1236" i="75"/>
  <c r="M1235" i="75"/>
  <c r="M1234" i="75"/>
  <c r="M1233" i="75"/>
  <c r="M1232" i="75"/>
  <c r="M1231" i="75"/>
  <c r="M1230" i="75"/>
  <c r="M1229" i="75"/>
  <c r="M1228" i="75"/>
  <c r="M1227" i="75"/>
  <c r="M1226" i="75"/>
  <c r="M1225" i="75"/>
  <c r="M1224" i="75"/>
  <c r="M1223" i="75"/>
  <c r="M1222" i="75"/>
  <c r="M1221" i="75"/>
  <c r="M1220" i="75"/>
  <c r="M1219" i="75"/>
  <c r="M1218" i="75"/>
  <c r="M1217" i="75"/>
  <c r="M1216" i="75"/>
  <c r="M1215" i="75"/>
  <c r="M1214" i="75"/>
  <c r="M1213" i="75"/>
  <c r="M1212" i="75"/>
  <c r="M1211" i="75"/>
  <c r="M1210" i="75"/>
  <c r="M1209" i="75"/>
  <c r="M1208" i="75"/>
  <c r="M1207" i="75"/>
  <c r="M1206" i="75"/>
  <c r="M1205" i="75"/>
  <c r="M1204" i="75"/>
  <c r="M1203" i="75"/>
  <c r="M1202" i="75"/>
  <c r="M1201" i="75"/>
  <c r="M1200" i="75"/>
  <c r="M1199" i="75"/>
  <c r="M1198" i="75"/>
  <c r="M1197" i="75"/>
  <c r="M1196" i="75"/>
  <c r="M1195" i="75"/>
  <c r="M1194" i="75"/>
  <c r="M1193" i="75"/>
  <c r="M1192" i="75"/>
  <c r="M1191" i="75"/>
  <c r="M1190" i="75"/>
  <c r="M1189" i="75"/>
  <c r="M1188" i="75"/>
  <c r="M1187" i="75"/>
  <c r="M1186" i="75"/>
  <c r="M1185" i="75"/>
  <c r="M1184" i="75"/>
  <c r="M1183" i="75"/>
  <c r="M1182" i="75"/>
  <c r="M1181" i="75"/>
  <c r="M1180" i="75"/>
  <c r="M1179" i="75"/>
  <c r="M1178" i="75"/>
  <c r="M1177" i="75"/>
  <c r="M1176" i="75"/>
  <c r="M1175" i="75"/>
  <c r="M1174" i="75"/>
  <c r="M1173" i="75"/>
  <c r="M1172" i="75"/>
  <c r="M1171" i="75"/>
  <c r="M1170" i="75"/>
  <c r="M1169" i="75"/>
  <c r="M1168" i="75"/>
  <c r="M1167" i="75"/>
  <c r="M1166" i="75"/>
  <c r="M1165" i="75"/>
  <c r="M1164" i="75"/>
  <c r="M1163" i="75"/>
  <c r="M1162" i="75"/>
  <c r="M1161" i="75"/>
  <c r="M1160" i="75"/>
  <c r="M1159" i="75"/>
  <c r="M1158" i="75"/>
  <c r="M1157" i="75"/>
  <c r="M1156" i="75"/>
  <c r="M1155" i="75"/>
  <c r="M1154" i="75"/>
  <c r="M1153" i="75"/>
  <c r="M1152" i="75"/>
  <c r="M1151" i="75"/>
  <c r="M1150" i="75"/>
  <c r="M1149" i="75"/>
  <c r="M1148" i="75"/>
  <c r="M1147" i="75"/>
  <c r="M1146" i="75"/>
  <c r="M1145" i="75"/>
  <c r="M1144" i="75"/>
  <c r="M1143" i="75"/>
  <c r="M1142" i="75"/>
  <c r="M1141" i="75"/>
  <c r="M1140" i="75"/>
  <c r="M1139" i="75"/>
  <c r="M1138" i="75"/>
  <c r="M1137" i="75"/>
  <c r="M1136" i="75"/>
  <c r="M1135" i="75"/>
  <c r="M1134" i="75"/>
  <c r="M1133" i="75"/>
  <c r="M1132" i="75"/>
  <c r="M1131" i="75"/>
  <c r="M1130" i="75"/>
  <c r="M1129" i="75"/>
  <c r="M1128" i="75"/>
  <c r="M1127" i="75"/>
  <c r="M1126" i="75"/>
  <c r="M1125" i="75"/>
  <c r="M1124" i="75"/>
  <c r="M1123" i="75"/>
  <c r="M1122" i="75"/>
  <c r="M1121" i="75"/>
  <c r="M1120" i="75"/>
  <c r="M1119" i="75"/>
  <c r="M1118" i="75"/>
  <c r="M1117" i="75"/>
  <c r="M1116" i="75"/>
  <c r="M1115" i="75"/>
  <c r="M1114" i="75"/>
  <c r="M1113" i="75"/>
  <c r="M1112" i="75"/>
  <c r="M1111" i="75"/>
  <c r="M1110" i="75"/>
  <c r="M1109" i="75"/>
  <c r="M1108" i="75"/>
  <c r="M1107" i="75"/>
  <c r="M1106" i="75"/>
  <c r="M1105" i="75"/>
  <c r="M1104" i="75"/>
  <c r="M1103" i="75"/>
  <c r="M1102" i="75"/>
  <c r="M1101" i="75"/>
  <c r="M1100" i="75"/>
  <c r="M1099" i="75"/>
  <c r="M1098" i="75"/>
  <c r="M1097" i="75"/>
  <c r="M1096" i="75"/>
  <c r="M1095" i="75"/>
  <c r="M1094" i="75"/>
  <c r="M1093" i="75"/>
  <c r="M1092" i="75"/>
  <c r="M1091" i="75"/>
  <c r="M1090" i="75"/>
  <c r="M1089" i="75"/>
  <c r="M1088" i="75"/>
  <c r="M1087" i="75"/>
  <c r="M1086" i="75"/>
  <c r="M1085" i="75"/>
  <c r="M1084" i="75"/>
  <c r="M1083" i="75"/>
  <c r="M1082" i="75"/>
  <c r="M1081" i="75"/>
  <c r="M1080" i="75"/>
  <c r="M1079" i="75"/>
  <c r="M1078" i="75"/>
  <c r="M1077" i="75"/>
  <c r="M1076" i="75"/>
  <c r="M1075" i="75"/>
  <c r="M1074" i="75"/>
  <c r="M1073" i="75"/>
  <c r="M1072" i="75"/>
  <c r="M1071" i="75"/>
  <c r="M1070" i="75"/>
  <c r="M1069" i="75"/>
  <c r="M1068" i="75"/>
  <c r="M1067" i="75"/>
  <c r="M1066" i="75"/>
  <c r="M1065" i="75"/>
  <c r="M1064" i="75"/>
  <c r="M1063" i="75"/>
  <c r="M1062" i="75"/>
  <c r="M1061" i="75"/>
  <c r="M1060" i="75"/>
  <c r="M1059" i="75"/>
  <c r="M1058" i="75"/>
  <c r="M1057" i="75"/>
  <c r="M1056" i="75"/>
  <c r="M1055" i="75"/>
  <c r="M1054" i="75"/>
  <c r="M1053" i="75"/>
  <c r="M1052" i="75"/>
  <c r="M1051" i="75"/>
  <c r="M1050" i="75"/>
  <c r="M1049" i="75"/>
  <c r="M1048" i="75"/>
  <c r="M1047" i="75"/>
  <c r="M1046" i="75"/>
  <c r="M1045" i="75"/>
  <c r="M1044" i="75"/>
  <c r="M1043" i="75"/>
  <c r="M1042" i="75"/>
  <c r="M1041" i="75"/>
  <c r="M1040" i="75"/>
  <c r="M1039" i="75"/>
  <c r="M1038" i="75"/>
  <c r="M1037" i="75"/>
  <c r="M1036" i="75"/>
  <c r="M1035" i="75"/>
  <c r="M1034" i="75"/>
  <c r="M1033" i="75"/>
  <c r="M1032" i="75"/>
  <c r="M1031" i="75"/>
  <c r="M1030" i="75"/>
  <c r="M1029" i="75"/>
  <c r="M1028" i="75"/>
  <c r="M1027" i="75"/>
  <c r="M1026" i="75"/>
  <c r="M1025" i="75"/>
  <c r="M1024" i="75"/>
  <c r="M1023" i="75"/>
  <c r="M1022" i="75"/>
  <c r="M1021" i="75"/>
  <c r="M1020" i="75"/>
  <c r="M1019" i="75"/>
  <c r="M1018" i="75"/>
  <c r="M1017" i="75"/>
  <c r="M1016" i="75"/>
  <c r="M1015" i="75"/>
  <c r="M1014" i="75"/>
  <c r="M1013" i="75"/>
  <c r="M1012" i="75"/>
  <c r="M1011" i="75"/>
  <c r="M1010" i="75"/>
  <c r="M1009" i="75"/>
  <c r="M1008" i="75"/>
  <c r="M1007" i="75"/>
  <c r="M1006" i="75"/>
  <c r="M1005" i="75"/>
  <c r="M1004" i="75"/>
  <c r="M1003" i="75"/>
  <c r="M1002" i="75"/>
  <c r="M1001" i="75"/>
  <c r="M1000" i="75"/>
  <c r="M999" i="75"/>
  <c r="M998" i="75"/>
  <c r="M997" i="75"/>
  <c r="M996" i="75"/>
  <c r="M995" i="75"/>
  <c r="M994" i="75"/>
  <c r="M993" i="75"/>
  <c r="M992" i="75"/>
  <c r="M991" i="75"/>
  <c r="M990" i="75"/>
  <c r="M989" i="75"/>
  <c r="M988" i="75"/>
  <c r="M987" i="75"/>
  <c r="M986" i="75"/>
  <c r="M985" i="75"/>
  <c r="M984" i="75"/>
  <c r="M983" i="75"/>
  <c r="M982" i="75"/>
  <c r="M981" i="75"/>
  <c r="M980" i="75"/>
  <c r="M979" i="75"/>
  <c r="M978" i="75"/>
  <c r="M977" i="75"/>
  <c r="M976" i="75"/>
  <c r="M975" i="75"/>
  <c r="M974" i="75"/>
  <c r="M973" i="75"/>
  <c r="M972" i="75"/>
  <c r="M971" i="75"/>
  <c r="M970" i="75"/>
  <c r="M969" i="75"/>
  <c r="M968" i="75"/>
  <c r="M967" i="75"/>
  <c r="M966" i="75"/>
  <c r="M965" i="75"/>
  <c r="M964" i="75"/>
  <c r="M963" i="75"/>
  <c r="M962" i="75"/>
  <c r="M961" i="75"/>
  <c r="M960" i="75"/>
  <c r="M959" i="75"/>
  <c r="M958" i="75"/>
  <c r="M957" i="75"/>
  <c r="M956" i="75"/>
  <c r="M955" i="75"/>
  <c r="M954" i="75"/>
  <c r="M953" i="75"/>
  <c r="M952" i="75"/>
  <c r="M951" i="75"/>
  <c r="M950" i="75"/>
  <c r="M949" i="75"/>
  <c r="M948" i="75"/>
  <c r="M947" i="75"/>
  <c r="M946" i="75"/>
  <c r="M945" i="75"/>
  <c r="M944" i="75"/>
  <c r="M943" i="75"/>
  <c r="M942" i="75"/>
  <c r="M941" i="75"/>
  <c r="M940" i="75"/>
  <c r="M939" i="75"/>
  <c r="M938" i="75"/>
  <c r="M937" i="75"/>
  <c r="M936" i="75"/>
  <c r="M935" i="75"/>
  <c r="M934" i="75"/>
  <c r="M933" i="75"/>
  <c r="M932" i="75"/>
  <c r="M931" i="75"/>
  <c r="M930" i="75"/>
  <c r="M929" i="75"/>
  <c r="M928" i="75"/>
  <c r="M927" i="75"/>
  <c r="M926" i="75"/>
  <c r="M925" i="75"/>
  <c r="M924" i="75"/>
  <c r="M923" i="75"/>
  <c r="M922" i="75"/>
  <c r="M921" i="75"/>
  <c r="M920" i="75"/>
  <c r="M919" i="75"/>
  <c r="M918" i="75"/>
  <c r="M917" i="75"/>
  <c r="M916" i="75"/>
  <c r="M915" i="75"/>
  <c r="M914" i="75"/>
  <c r="M913" i="75"/>
  <c r="M912" i="75"/>
  <c r="M911" i="75"/>
  <c r="M910" i="75"/>
  <c r="M909" i="75"/>
  <c r="M908" i="75"/>
  <c r="M907" i="75"/>
  <c r="M906" i="75"/>
  <c r="M905" i="75"/>
  <c r="M904" i="75"/>
  <c r="M903" i="75"/>
  <c r="M902" i="75"/>
  <c r="M901" i="75"/>
  <c r="M900" i="75"/>
  <c r="M899" i="75"/>
  <c r="M898" i="75"/>
  <c r="M897" i="75"/>
  <c r="M896" i="75"/>
  <c r="M895" i="75"/>
  <c r="M894" i="75"/>
  <c r="M893" i="75"/>
  <c r="M892" i="75"/>
  <c r="M891" i="75"/>
  <c r="M890" i="75"/>
  <c r="M889" i="75"/>
  <c r="M888" i="75"/>
  <c r="M887" i="75"/>
  <c r="M886" i="75"/>
  <c r="M885" i="75"/>
  <c r="M884" i="75"/>
  <c r="M883" i="75"/>
  <c r="M882" i="75"/>
  <c r="M881" i="75"/>
  <c r="M880" i="75"/>
  <c r="M879" i="75"/>
  <c r="M878" i="75"/>
  <c r="M877" i="75"/>
  <c r="M876" i="75"/>
  <c r="M875" i="75"/>
  <c r="M874" i="75"/>
  <c r="M873" i="75"/>
  <c r="M872" i="75"/>
  <c r="M871" i="75"/>
  <c r="M870" i="75"/>
  <c r="M869" i="75"/>
  <c r="M868" i="75"/>
  <c r="M867" i="75"/>
  <c r="M866" i="75"/>
  <c r="M865" i="75"/>
  <c r="M864" i="75"/>
  <c r="M863" i="75"/>
  <c r="M862" i="75"/>
  <c r="M861" i="75"/>
  <c r="M860" i="75"/>
  <c r="M859" i="75"/>
  <c r="M858" i="75"/>
  <c r="M857" i="75"/>
  <c r="M856" i="75"/>
  <c r="M855" i="75"/>
  <c r="M854" i="75"/>
  <c r="M853" i="75"/>
  <c r="M852" i="75"/>
  <c r="M851" i="75"/>
  <c r="M850" i="75"/>
  <c r="M849" i="75"/>
  <c r="M848" i="75"/>
  <c r="M847" i="75"/>
  <c r="M846" i="75"/>
  <c r="M845" i="75"/>
  <c r="M844" i="75"/>
  <c r="M843" i="75"/>
  <c r="M842" i="75"/>
  <c r="M841" i="75"/>
  <c r="M840" i="75"/>
  <c r="M839" i="75"/>
  <c r="M838" i="75"/>
  <c r="M837" i="75"/>
  <c r="M836" i="75"/>
  <c r="M835" i="75"/>
  <c r="M834" i="75"/>
  <c r="M833" i="75"/>
  <c r="M832" i="75"/>
  <c r="M831" i="75"/>
  <c r="M830" i="75"/>
  <c r="M829" i="75"/>
  <c r="M828" i="75"/>
  <c r="M827" i="75"/>
  <c r="M826" i="75"/>
  <c r="M825" i="75"/>
  <c r="M824" i="75"/>
  <c r="M823" i="75"/>
  <c r="M822" i="75"/>
  <c r="M821" i="75"/>
  <c r="M820" i="75"/>
  <c r="M819" i="75"/>
  <c r="M818" i="75"/>
  <c r="M817" i="75"/>
  <c r="M816" i="75"/>
  <c r="M815" i="75"/>
  <c r="M814" i="75"/>
  <c r="M813" i="75"/>
  <c r="M812" i="75"/>
  <c r="M811" i="75"/>
  <c r="M810" i="75"/>
  <c r="M809" i="75"/>
  <c r="M808" i="75"/>
  <c r="M807" i="75"/>
  <c r="M806" i="75"/>
  <c r="M805" i="75"/>
  <c r="M804" i="75"/>
  <c r="M803" i="75"/>
  <c r="M802" i="75"/>
  <c r="M801" i="75"/>
  <c r="M800" i="75"/>
  <c r="M799" i="75"/>
  <c r="M798" i="75"/>
  <c r="M797" i="75"/>
  <c r="M796" i="75"/>
  <c r="M795" i="75"/>
  <c r="M794" i="75"/>
  <c r="M793" i="75"/>
  <c r="M792" i="75"/>
  <c r="M791" i="75"/>
  <c r="M790" i="75"/>
  <c r="M789" i="75"/>
  <c r="M788" i="75"/>
  <c r="M787" i="75"/>
  <c r="M786" i="75"/>
  <c r="M785" i="75"/>
  <c r="M784" i="75"/>
  <c r="M783" i="75"/>
  <c r="M782" i="75"/>
  <c r="M781" i="75"/>
  <c r="M780" i="75"/>
  <c r="M779" i="75"/>
  <c r="M778" i="75"/>
  <c r="M777" i="75"/>
  <c r="M776" i="75"/>
  <c r="M775" i="75"/>
  <c r="M774" i="75"/>
  <c r="M773" i="75"/>
  <c r="M772" i="75"/>
  <c r="M771" i="75"/>
  <c r="M770" i="75"/>
  <c r="M769" i="75"/>
  <c r="M768" i="75"/>
  <c r="M767" i="75"/>
  <c r="M766" i="75"/>
  <c r="M765" i="75"/>
  <c r="M764" i="75"/>
  <c r="M763" i="75"/>
  <c r="M762" i="75"/>
  <c r="M761" i="75"/>
  <c r="M760" i="75"/>
  <c r="M759" i="75"/>
  <c r="M758" i="75"/>
  <c r="M757" i="75"/>
  <c r="M756" i="75"/>
  <c r="M755" i="75"/>
  <c r="M754" i="75"/>
  <c r="M753" i="75"/>
  <c r="M752" i="75"/>
  <c r="M751" i="75"/>
  <c r="M750" i="75"/>
  <c r="M749" i="75"/>
  <c r="M748" i="75"/>
  <c r="M747" i="75"/>
  <c r="M746" i="75"/>
  <c r="M745" i="75"/>
  <c r="M744" i="75"/>
  <c r="M743" i="75"/>
  <c r="M742" i="75"/>
  <c r="M741" i="75"/>
  <c r="M740" i="75"/>
  <c r="M739" i="75"/>
  <c r="M738" i="75"/>
  <c r="M737" i="75"/>
  <c r="M736" i="75"/>
  <c r="M735" i="75"/>
  <c r="M734" i="75"/>
  <c r="M733" i="75"/>
  <c r="M732" i="75"/>
  <c r="M731" i="75"/>
  <c r="M730" i="75"/>
  <c r="M729" i="75"/>
  <c r="M728" i="75"/>
  <c r="M727" i="75"/>
  <c r="M726" i="75"/>
  <c r="M725" i="75"/>
  <c r="M724" i="75"/>
  <c r="M723" i="75"/>
  <c r="M722" i="75"/>
  <c r="M721" i="75"/>
  <c r="M720" i="75"/>
  <c r="M719" i="75"/>
  <c r="M718" i="75"/>
  <c r="M717" i="75"/>
  <c r="M716" i="75"/>
  <c r="M715" i="75"/>
  <c r="M714" i="75"/>
  <c r="M713" i="75"/>
  <c r="M712" i="75"/>
  <c r="M711" i="75"/>
  <c r="M710" i="75"/>
  <c r="M709" i="75"/>
  <c r="M708" i="75"/>
  <c r="M707" i="75"/>
  <c r="M706" i="75"/>
  <c r="M705" i="75"/>
  <c r="M704" i="75"/>
  <c r="M703" i="75"/>
  <c r="M702" i="75"/>
  <c r="M701" i="75"/>
  <c r="M700" i="75"/>
  <c r="M699" i="75"/>
  <c r="M698" i="75"/>
  <c r="M697" i="75"/>
  <c r="M696" i="75"/>
  <c r="M695" i="75"/>
  <c r="M694" i="75"/>
  <c r="M693" i="75"/>
  <c r="M692" i="75"/>
  <c r="M691" i="75"/>
  <c r="M690" i="75"/>
  <c r="M689" i="75"/>
  <c r="M688" i="75"/>
  <c r="M687" i="75"/>
  <c r="M686" i="75"/>
  <c r="M685" i="75"/>
  <c r="M684" i="75"/>
  <c r="M683" i="75"/>
  <c r="M682" i="75"/>
  <c r="M681" i="75"/>
  <c r="M680" i="75"/>
  <c r="M679" i="75"/>
  <c r="M678" i="75"/>
  <c r="M677" i="75"/>
  <c r="M676" i="75"/>
  <c r="M675" i="75"/>
  <c r="M674" i="75"/>
  <c r="M673" i="75"/>
  <c r="M672" i="75"/>
  <c r="M671" i="75"/>
  <c r="M670" i="75"/>
  <c r="M669" i="75"/>
  <c r="M668" i="75"/>
  <c r="M667" i="75"/>
  <c r="M666" i="75"/>
  <c r="M665" i="75"/>
  <c r="M664" i="75"/>
  <c r="M663" i="75"/>
  <c r="M662" i="75"/>
  <c r="M661" i="75"/>
  <c r="M660" i="75"/>
  <c r="M659" i="75"/>
  <c r="M658" i="75"/>
  <c r="M657" i="75"/>
  <c r="M656" i="75"/>
  <c r="M655" i="75"/>
  <c r="M654" i="75"/>
  <c r="M653" i="75"/>
  <c r="M652" i="75"/>
  <c r="M651" i="75"/>
  <c r="M650" i="75"/>
  <c r="M649" i="75"/>
  <c r="M648" i="75"/>
  <c r="M647" i="75"/>
  <c r="M646" i="75"/>
  <c r="M645" i="75"/>
  <c r="M644" i="75"/>
  <c r="M643" i="75"/>
  <c r="M642" i="75"/>
  <c r="M641" i="75"/>
  <c r="M640" i="75"/>
  <c r="M639" i="75"/>
  <c r="M638" i="75"/>
  <c r="M637" i="75"/>
  <c r="M636" i="75"/>
  <c r="M635" i="75"/>
  <c r="M634" i="75"/>
  <c r="M633" i="75"/>
  <c r="M632" i="75"/>
  <c r="M631" i="75"/>
  <c r="M630" i="75"/>
  <c r="M629" i="75"/>
  <c r="M628" i="75"/>
  <c r="M627" i="75"/>
  <c r="M626" i="75"/>
  <c r="M625" i="75"/>
  <c r="M624" i="75"/>
  <c r="M623" i="75"/>
  <c r="M622" i="75"/>
  <c r="M621" i="75"/>
  <c r="M620" i="75"/>
  <c r="M619" i="75"/>
  <c r="M618" i="75"/>
  <c r="M617" i="75"/>
  <c r="M616" i="75"/>
  <c r="M615" i="75"/>
  <c r="M614" i="75"/>
  <c r="M613" i="75"/>
  <c r="M612" i="75"/>
  <c r="M611" i="75"/>
  <c r="M610" i="75"/>
  <c r="M609" i="75"/>
  <c r="M608" i="75"/>
  <c r="M607" i="75"/>
  <c r="M606" i="75"/>
  <c r="M605" i="75"/>
  <c r="M604" i="75"/>
  <c r="M603" i="75"/>
  <c r="M602" i="75"/>
  <c r="M601" i="75"/>
  <c r="M600" i="75"/>
  <c r="M599" i="75"/>
  <c r="M598" i="75"/>
  <c r="M597" i="75"/>
  <c r="M596" i="75"/>
  <c r="M595" i="75"/>
  <c r="M594" i="75"/>
  <c r="M593" i="75"/>
  <c r="M592" i="75"/>
  <c r="M591" i="75"/>
  <c r="M590" i="75"/>
  <c r="M589" i="75"/>
  <c r="M588" i="75"/>
  <c r="M587" i="75"/>
  <c r="M586" i="75"/>
  <c r="M585" i="75"/>
  <c r="M584" i="75"/>
  <c r="M583" i="75"/>
  <c r="M582" i="75"/>
  <c r="M581" i="75"/>
  <c r="M580" i="75"/>
  <c r="M579" i="75"/>
  <c r="M578" i="75"/>
  <c r="M577" i="75"/>
  <c r="M576" i="75"/>
  <c r="M575" i="75"/>
  <c r="M574" i="75"/>
  <c r="M573" i="75"/>
  <c r="M572" i="75"/>
  <c r="M571" i="75"/>
  <c r="M570" i="75"/>
  <c r="M569" i="75"/>
  <c r="M568" i="75"/>
  <c r="M567" i="75"/>
  <c r="M566" i="75"/>
  <c r="M565" i="75"/>
  <c r="M564" i="75"/>
  <c r="M563" i="75"/>
  <c r="M562" i="75"/>
  <c r="M561" i="75"/>
  <c r="M560" i="75"/>
  <c r="M559" i="75"/>
  <c r="M558" i="75"/>
  <c r="M557" i="75"/>
  <c r="M556" i="75"/>
  <c r="M555" i="75"/>
  <c r="M554" i="75"/>
  <c r="M553" i="75"/>
  <c r="M552" i="75"/>
  <c r="M551" i="75"/>
  <c r="M550" i="75"/>
  <c r="M549" i="75"/>
  <c r="M548" i="75"/>
  <c r="M547" i="75"/>
  <c r="M546" i="75"/>
  <c r="M545" i="75"/>
  <c r="M544" i="75"/>
  <c r="M543" i="75"/>
  <c r="M542" i="75"/>
  <c r="M541" i="75"/>
  <c r="M540" i="75"/>
  <c r="M539" i="75"/>
  <c r="M538" i="75"/>
  <c r="M537" i="75"/>
  <c r="M536" i="75"/>
  <c r="M535" i="75"/>
  <c r="M534" i="75"/>
  <c r="M533" i="75"/>
  <c r="M532" i="75"/>
  <c r="M531" i="75"/>
  <c r="M530" i="75"/>
  <c r="M529" i="75"/>
  <c r="M528" i="75"/>
  <c r="M527" i="75"/>
  <c r="M526" i="75"/>
  <c r="M525" i="75"/>
  <c r="M524" i="75"/>
  <c r="M523" i="75"/>
  <c r="M522" i="75"/>
  <c r="M521" i="75"/>
  <c r="M520" i="75"/>
  <c r="M519" i="75"/>
  <c r="M518" i="75"/>
  <c r="M517" i="75"/>
  <c r="M516" i="75"/>
  <c r="M515" i="75"/>
  <c r="M514" i="75"/>
  <c r="M513" i="75"/>
  <c r="M512" i="75"/>
  <c r="M511" i="75"/>
  <c r="M510" i="75"/>
  <c r="M509" i="75"/>
  <c r="M508" i="75"/>
  <c r="M507" i="75"/>
  <c r="M506" i="75"/>
  <c r="M505" i="75"/>
  <c r="M504" i="75"/>
  <c r="M503" i="75"/>
  <c r="M502" i="75"/>
  <c r="M501" i="75"/>
  <c r="M500" i="75"/>
  <c r="M499" i="75"/>
  <c r="M498" i="75"/>
  <c r="M497" i="75"/>
  <c r="M496" i="75"/>
  <c r="M495" i="75"/>
  <c r="M494" i="75"/>
  <c r="M493" i="75"/>
  <c r="M492" i="75"/>
  <c r="M491" i="75"/>
  <c r="M490" i="75"/>
  <c r="M489" i="75"/>
  <c r="M488" i="75"/>
  <c r="M487" i="75"/>
  <c r="M486" i="75"/>
  <c r="M485" i="75"/>
  <c r="M484" i="75"/>
  <c r="M483" i="75"/>
  <c r="M482" i="75"/>
  <c r="M481" i="75"/>
  <c r="M480" i="75"/>
  <c r="M479" i="75"/>
  <c r="M478" i="75"/>
  <c r="M477" i="75"/>
  <c r="M476" i="75"/>
  <c r="M475" i="75"/>
  <c r="M474" i="75"/>
  <c r="M473" i="75"/>
  <c r="M472" i="75"/>
  <c r="M471" i="75"/>
  <c r="M470" i="75"/>
  <c r="M469" i="75"/>
  <c r="M468" i="75"/>
  <c r="M467" i="75"/>
  <c r="M466" i="75"/>
  <c r="M465" i="75"/>
  <c r="M464" i="75"/>
  <c r="M463" i="75"/>
  <c r="M462" i="75"/>
  <c r="M461" i="75"/>
  <c r="M460" i="75"/>
  <c r="M459" i="75"/>
  <c r="M458" i="75"/>
  <c r="M457" i="75"/>
  <c r="M456" i="75"/>
  <c r="M455" i="75"/>
  <c r="M454" i="75"/>
  <c r="M453" i="75"/>
  <c r="M452" i="75"/>
  <c r="M451" i="75"/>
  <c r="M450" i="75"/>
  <c r="M449" i="75"/>
  <c r="M448" i="75"/>
  <c r="M447" i="75"/>
  <c r="M446" i="75"/>
  <c r="M445" i="75"/>
  <c r="M444" i="75"/>
  <c r="M443" i="75"/>
  <c r="M442" i="75"/>
  <c r="M441" i="75"/>
  <c r="M440" i="75"/>
  <c r="M439" i="75"/>
  <c r="M438" i="75"/>
  <c r="M437" i="75"/>
  <c r="M436" i="75"/>
  <c r="M435" i="75"/>
  <c r="M434" i="75"/>
  <c r="M433" i="75"/>
  <c r="M432" i="75"/>
  <c r="M431" i="75"/>
  <c r="M430" i="75"/>
  <c r="M429" i="75"/>
  <c r="M428" i="75"/>
  <c r="M427" i="75"/>
  <c r="M426" i="75"/>
  <c r="M425" i="75"/>
  <c r="M424" i="75"/>
  <c r="M423" i="75"/>
  <c r="M422" i="75"/>
  <c r="M421" i="75"/>
  <c r="M420" i="75"/>
  <c r="M419" i="75"/>
  <c r="M418" i="75"/>
  <c r="M417" i="75"/>
  <c r="M416" i="75"/>
  <c r="M415" i="75"/>
  <c r="M414" i="75"/>
  <c r="M413" i="75"/>
  <c r="M412" i="75"/>
  <c r="M411" i="75"/>
  <c r="M410" i="75"/>
  <c r="M409" i="75"/>
  <c r="M408" i="75"/>
  <c r="M407" i="75"/>
  <c r="M406" i="75"/>
  <c r="M405" i="75"/>
  <c r="M404" i="75"/>
  <c r="M403" i="75"/>
  <c r="M402" i="75"/>
  <c r="M401" i="75"/>
  <c r="M400" i="75"/>
  <c r="M399" i="75"/>
  <c r="M398" i="75"/>
  <c r="M397" i="75"/>
  <c r="M396" i="75"/>
  <c r="M395" i="75"/>
  <c r="M394" i="75"/>
  <c r="M393" i="75"/>
  <c r="M392" i="75"/>
  <c r="M391" i="75"/>
  <c r="M390" i="75"/>
  <c r="M389" i="75"/>
  <c r="M388" i="75"/>
  <c r="M387" i="75"/>
  <c r="M386" i="75"/>
  <c r="M385" i="75"/>
  <c r="M384" i="75"/>
  <c r="M383" i="75"/>
  <c r="M382" i="75"/>
  <c r="M381" i="75"/>
  <c r="M380" i="75"/>
  <c r="M379" i="75"/>
  <c r="M378" i="75"/>
  <c r="M377" i="75"/>
  <c r="M376" i="75"/>
  <c r="M375" i="75"/>
  <c r="M374" i="75"/>
  <c r="M373" i="75"/>
  <c r="M372" i="75"/>
  <c r="M371" i="75"/>
  <c r="M370" i="75"/>
  <c r="M369" i="75"/>
  <c r="M368" i="75"/>
  <c r="M367" i="75"/>
  <c r="M366" i="75"/>
  <c r="M365" i="75"/>
  <c r="M364" i="75"/>
  <c r="M363" i="75"/>
  <c r="M362" i="75"/>
  <c r="M361" i="75"/>
  <c r="M360" i="75"/>
  <c r="M359" i="75"/>
  <c r="M358" i="75"/>
  <c r="M357" i="75"/>
  <c r="M356" i="75"/>
  <c r="M355" i="75"/>
  <c r="M354" i="75"/>
  <c r="M353" i="75"/>
  <c r="M352" i="75"/>
  <c r="M351" i="75"/>
  <c r="M350" i="75"/>
  <c r="M349" i="75"/>
  <c r="M348" i="75"/>
  <c r="M347" i="75"/>
  <c r="M346" i="75"/>
  <c r="M345" i="75"/>
  <c r="M344" i="75"/>
  <c r="M343" i="75"/>
  <c r="M342" i="75"/>
  <c r="M341" i="75"/>
  <c r="M340" i="75"/>
  <c r="M339" i="75"/>
  <c r="M338" i="75"/>
  <c r="M337" i="75"/>
  <c r="M336" i="75"/>
  <c r="M335" i="75"/>
  <c r="M334" i="75"/>
  <c r="M333" i="75"/>
  <c r="M332" i="75"/>
  <c r="M331" i="75"/>
  <c r="M330" i="75"/>
  <c r="M329" i="75"/>
  <c r="M328" i="75"/>
  <c r="M327" i="75"/>
  <c r="M326" i="75"/>
  <c r="M325" i="75"/>
  <c r="M324" i="75"/>
  <c r="M323" i="75"/>
  <c r="M322" i="75"/>
  <c r="M321" i="75"/>
  <c r="M320" i="75"/>
  <c r="M319" i="75"/>
  <c r="M318" i="75"/>
  <c r="M317" i="75"/>
  <c r="M316" i="75"/>
  <c r="M315" i="75"/>
  <c r="M314" i="75"/>
  <c r="M313" i="75"/>
  <c r="M312" i="75"/>
  <c r="M311" i="75"/>
  <c r="M310" i="75"/>
  <c r="M309" i="75"/>
  <c r="M308" i="75"/>
  <c r="M307" i="75"/>
  <c r="M306" i="75"/>
  <c r="M305" i="75"/>
  <c r="M304" i="75"/>
  <c r="M303" i="75"/>
  <c r="M302" i="75"/>
  <c r="M301" i="75"/>
  <c r="M300" i="75"/>
  <c r="M299" i="75"/>
  <c r="M298" i="75"/>
  <c r="M297" i="75"/>
  <c r="M296" i="75"/>
  <c r="M295" i="75"/>
  <c r="M294" i="75"/>
  <c r="M293" i="75"/>
  <c r="M292" i="75"/>
  <c r="M291" i="75"/>
  <c r="M290" i="75"/>
  <c r="M289" i="75"/>
  <c r="M288" i="75"/>
  <c r="M287" i="75"/>
  <c r="M286" i="75"/>
  <c r="M285" i="75"/>
  <c r="M284" i="75"/>
  <c r="M283" i="75"/>
  <c r="M282" i="75"/>
  <c r="M281" i="75"/>
  <c r="M280" i="75"/>
  <c r="M279" i="75"/>
  <c r="M278" i="75"/>
  <c r="M277" i="75"/>
  <c r="M276" i="75"/>
  <c r="M275" i="75"/>
  <c r="M274" i="75"/>
  <c r="M273" i="75"/>
  <c r="M272" i="75"/>
  <c r="M271" i="75"/>
  <c r="M270" i="75"/>
  <c r="M269" i="75"/>
  <c r="M268" i="75"/>
  <c r="M267" i="75"/>
  <c r="M266" i="75"/>
  <c r="M265" i="75"/>
  <c r="M264" i="75"/>
  <c r="M263" i="75"/>
  <c r="M262" i="75"/>
  <c r="M261" i="75"/>
  <c r="M260" i="75"/>
  <c r="M259" i="75"/>
  <c r="M258" i="75"/>
  <c r="M257" i="75"/>
  <c r="M256" i="75"/>
  <c r="M255" i="75"/>
  <c r="M254" i="75"/>
  <c r="M253" i="75"/>
  <c r="M252" i="75"/>
  <c r="M251" i="75"/>
  <c r="M250" i="75"/>
  <c r="M249" i="75"/>
  <c r="M248" i="75"/>
  <c r="M247" i="75"/>
  <c r="M246" i="75"/>
  <c r="M245" i="75"/>
  <c r="M244" i="75"/>
  <c r="M243" i="75"/>
  <c r="M242" i="75"/>
  <c r="M241" i="75"/>
  <c r="M240" i="75"/>
  <c r="M239" i="75"/>
  <c r="M238" i="75"/>
  <c r="M237" i="75"/>
  <c r="M236" i="75"/>
  <c r="M235" i="75"/>
  <c r="M234" i="75"/>
  <c r="M233" i="75"/>
  <c r="M232" i="75"/>
  <c r="M231" i="75"/>
  <c r="M230" i="75"/>
  <c r="M229" i="75"/>
  <c r="M228" i="75"/>
  <c r="M227" i="75"/>
  <c r="M226" i="75"/>
  <c r="M225" i="75"/>
  <c r="M224" i="75"/>
  <c r="M223" i="75"/>
  <c r="M222" i="75"/>
  <c r="M221" i="75"/>
  <c r="M220" i="75"/>
  <c r="M219" i="75"/>
  <c r="M218" i="75"/>
  <c r="M217" i="75"/>
  <c r="M216" i="75"/>
  <c r="M215" i="75"/>
  <c r="M214" i="75"/>
  <c r="M213" i="75"/>
  <c r="M212" i="75"/>
  <c r="M211" i="75"/>
  <c r="M210" i="75"/>
  <c r="M209" i="75"/>
  <c r="M208" i="75"/>
  <c r="M207" i="75"/>
  <c r="M206" i="75"/>
  <c r="M205" i="75"/>
  <c r="M204" i="75"/>
  <c r="M203" i="75"/>
  <c r="M202" i="75"/>
  <c r="M201" i="75"/>
  <c r="M200" i="75"/>
  <c r="M199" i="75"/>
  <c r="M198" i="75"/>
  <c r="M197" i="75"/>
  <c r="M196" i="75"/>
  <c r="M195" i="75"/>
  <c r="M194" i="75"/>
  <c r="M193" i="75"/>
  <c r="M192" i="75"/>
  <c r="M191" i="75"/>
  <c r="M190" i="75"/>
  <c r="M189" i="75"/>
  <c r="M188" i="75"/>
  <c r="M187" i="75"/>
  <c r="M186" i="75"/>
  <c r="M185" i="75"/>
  <c r="M184" i="75"/>
  <c r="M183" i="75"/>
  <c r="M182" i="75"/>
  <c r="M181" i="75"/>
  <c r="M180" i="75"/>
  <c r="M179" i="75"/>
  <c r="M178" i="75"/>
  <c r="M177" i="75"/>
  <c r="M176" i="75"/>
  <c r="M175" i="75"/>
  <c r="M174" i="75"/>
  <c r="M173" i="75"/>
  <c r="M172" i="75"/>
  <c r="M171" i="75"/>
  <c r="M170" i="75"/>
  <c r="M169" i="75"/>
  <c r="M168" i="75"/>
  <c r="M167" i="75"/>
  <c r="M166" i="75"/>
  <c r="M165" i="75"/>
  <c r="M164" i="75"/>
  <c r="M163" i="75"/>
  <c r="M162" i="75"/>
  <c r="M161" i="75"/>
  <c r="M160" i="75"/>
  <c r="M159" i="75"/>
  <c r="M158" i="75"/>
  <c r="M157" i="75"/>
  <c r="M156" i="75"/>
  <c r="M155" i="75"/>
  <c r="M154" i="75"/>
  <c r="M153" i="75"/>
  <c r="M152" i="75"/>
  <c r="M151" i="75"/>
  <c r="M150" i="75"/>
  <c r="M149" i="75"/>
  <c r="M148" i="75"/>
  <c r="M147" i="75"/>
  <c r="M146" i="75"/>
  <c r="M145" i="75"/>
  <c r="M144" i="75"/>
  <c r="M143" i="75"/>
  <c r="M142" i="75"/>
  <c r="M141" i="75"/>
  <c r="M140" i="75"/>
  <c r="M139" i="75"/>
  <c r="M138" i="75"/>
  <c r="M137" i="75"/>
  <c r="M136" i="75"/>
  <c r="M135" i="75"/>
  <c r="M134" i="75"/>
  <c r="M133" i="75"/>
  <c r="M132" i="75"/>
  <c r="M131" i="75"/>
  <c r="M130" i="75"/>
  <c r="M129" i="75"/>
  <c r="M128" i="75"/>
  <c r="M127" i="75"/>
  <c r="M126" i="75"/>
  <c r="M125" i="75"/>
  <c r="M124" i="75"/>
  <c r="M123" i="75"/>
  <c r="M122" i="75"/>
  <c r="M121" i="75"/>
  <c r="M120" i="75"/>
  <c r="M119" i="75"/>
  <c r="M118" i="75"/>
  <c r="M117" i="75"/>
  <c r="M116" i="75"/>
  <c r="M115" i="75"/>
  <c r="M114" i="75"/>
  <c r="M113" i="75"/>
  <c r="M112" i="75"/>
  <c r="M111" i="75"/>
  <c r="M110" i="75"/>
  <c r="M109" i="75"/>
  <c r="M108" i="75"/>
  <c r="M107" i="75"/>
  <c r="M106" i="75"/>
  <c r="M105" i="75"/>
  <c r="M104" i="75"/>
  <c r="M103" i="75"/>
  <c r="M102" i="75"/>
  <c r="M101" i="75"/>
  <c r="M100" i="75"/>
  <c r="M99" i="75"/>
  <c r="M98" i="75"/>
  <c r="M97" i="75"/>
  <c r="M96" i="75"/>
  <c r="M95" i="75"/>
  <c r="M94" i="75"/>
  <c r="M93" i="75"/>
  <c r="M92" i="75"/>
  <c r="M91" i="75"/>
  <c r="M90" i="75"/>
  <c r="M89" i="75"/>
  <c r="M88" i="75"/>
  <c r="M87" i="75"/>
  <c r="M86" i="75"/>
  <c r="M85" i="75"/>
  <c r="M84" i="75"/>
  <c r="M83" i="75"/>
  <c r="M82" i="75"/>
  <c r="M81" i="75"/>
  <c r="M80" i="75"/>
  <c r="M79" i="75"/>
  <c r="M78" i="75"/>
  <c r="M77" i="75"/>
  <c r="M76" i="75"/>
  <c r="M75" i="75"/>
  <c r="M74" i="75"/>
  <c r="M73" i="75"/>
  <c r="M72" i="75"/>
  <c r="M71" i="75"/>
  <c r="M70" i="75"/>
  <c r="M69" i="75"/>
  <c r="M68" i="75"/>
  <c r="M67" i="75"/>
  <c r="M66" i="75"/>
  <c r="M65" i="75"/>
  <c r="M64" i="75"/>
  <c r="M63" i="75"/>
  <c r="M62" i="75"/>
  <c r="M61" i="75"/>
  <c r="M60" i="75"/>
  <c r="M59" i="75"/>
  <c r="M58" i="75"/>
  <c r="M57" i="75"/>
  <c r="M56" i="75"/>
  <c r="M55" i="75"/>
  <c r="M54" i="75"/>
  <c r="M53" i="75"/>
  <c r="M52" i="75"/>
  <c r="M51" i="75"/>
  <c r="M50" i="75"/>
  <c r="M49" i="75"/>
  <c r="M48" i="75"/>
  <c r="M47" i="75"/>
  <c r="M46" i="75"/>
  <c r="M45" i="75"/>
  <c r="M44" i="75"/>
  <c r="M43" i="75"/>
  <c r="M42" i="75"/>
  <c r="M41" i="75"/>
  <c r="M40" i="75"/>
  <c r="M39" i="75"/>
  <c r="M38" i="75"/>
  <c r="M37" i="75"/>
  <c r="M36" i="75"/>
  <c r="M35" i="75"/>
  <c r="M34" i="75"/>
  <c r="M33" i="75"/>
  <c r="M32" i="75"/>
  <c r="M31" i="75"/>
  <c r="M30" i="75"/>
  <c r="M29" i="75"/>
  <c r="M28" i="75"/>
  <c r="M27" i="75"/>
  <c r="M26" i="75"/>
  <c r="M25" i="75"/>
  <c r="M24" i="75"/>
  <c r="M23" i="75"/>
  <c r="M22" i="75"/>
  <c r="M21" i="75"/>
  <c r="M20" i="75"/>
  <c r="M19" i="75"/>
  <c r="M18" i="75"/>
  <c r="M17" i="75"/>
  <c r="M16" i="75"/>
  <c r="M15" i="75"/>
  <c r="M14" i="75"/>
  <c r="M13" i="75"/>
  <c r="M12" i="75"/>
  <c r="M11" i="75"/>
  <c r="M10" i="75"/>
  <c r="M9" i="75"/>
  <c r="M8" i="75"/>
  <c r="M7" i="75"/>
  <c r="M6" i="75"/>
  <c r="M5" i="75"/>
  <c r="M4" i="75"/>
  <c r="M3" i="75"/>
  <c r="M2" i="75"/>
  <c r="J42" i="75"/>
  <c r="J2" i="75"/>
  <c r="A61" i="75"/>
  <c r="A60" i="75"/>
  <c r="A59" i="75"/>
  <c r="A58" i="75"/>
  <c r="A57" i="75"/>
  <c r="A56" i="75"/>
  <c r="A55" i="75"/>
  <c r="A54" i="75"/>
  <c r="A53" i="75"/>
  <c r="A52" i="75"/>
  <c r="A51" i="75"/>
  <c r="A50" i="75"/>
  <c r="A49" i="75"/>
  <c r="A48" i="75"/>
  <c r="A47" i="75"/>
  <c r="A46" i="75"/>
  <c r="A45" i="75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8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A3" i="75"/>
  <c r="A2" i="75"/>
  <c r="P3" i="75"/>
  <c r="P4" i="75" s="1"/>
  <c r="P5" i="75" s="1"/>
  <c r="P6" i="75" s="1"/>
  <c r="K7" i="75"/>
  <c r="K12" i="75" s="1"/>
  <c r="K17" i="75" s="1"/>
  <c r="K22" i="75" s="1"/>
  <c r="K27" i="75" s="1"/>
  <c r="K32" i="75" s="1"/>
  <c r="K37" i="75" s="1"/>
  <c r="K42" i="75" s="1"/>
  <c r="K47" i="75" s="1"/>
  <c r="K52" i="75" s="1"/>
  <c r="K3" i="75"/>
  <c r="K8" i="75" s="1"/>
  <c r="K13" i="75" s="1"/>
  <c r="K18" i="75" s="1"/>
  <c r="K23" i="75" s="1"/>
  <c r="K28" i="75" s="1"/>
  <c r="K33" i="75" s="1"/>
  <c r="K38" i="75" s="1"/>
  <c r="K43" i="75" s="1"/>
  <c r="K48" i="75" s="1"/>
  <c r="K53" i="75" s="1"/>
  <c r="I3" i="75"/>
  <c r="H39" i="21"/>
  <c r="H36" i="21"/>
  <c r="H37" i="21"/>
  <c r="H34" i="21"/>
  <c r="J1503" i="75" l="1"/>
  <c r="H1503" i="75"/>
  <c r="AA21" i="75"/>
  <c r="AC26" i="75"/>
  <c r="J1507" i="75"/>
  <c r="K58" i="75"/>
  <c r="J8" i="75"/>
  <c r="K57" i="75"/>
  <c r="J18" i="75"/>
  <c r="AA25" i="75"/>
  <c r="AC30" i="75"/>
  <c r="AA30" i="75" s="1"/>
  <c r="AA17" i="75"/>
  <c r="AC22" i="75"/>
  <c r="J3" i="75"/>
  <c r="J27" i="75"/>
  <c r="J43" i="75"/>
  <c r="J12" i="75"/>
  <c r="J28" i="75"/>
  <c r="J52" i="75"/>
  <c r="I4" i="75"/>
  <c r="L3" i="75"/>
  <c r="H3" i="75" s="1"/>
  <c r="J13" i="75"/>
  <c r="J37" i="75"/>
  <c r="J53" i="75"/>
  <c r="J22" i="75"/>
  <c r="J38" i="75"/>
  <c r="J7" i="75"/>
  <c r="J23" i="75"/>
  <c r="J47" i="75"/>
  <c r="J32" i="75"/>
  <c r="J48" i="75"/>
  <c r="J17" i="75"/>
  <c r="J33" i="75"/>
  <c r="J57" i="75"/>
  <c r="N1502" i="75"/>
  <c r="L1503" i="75"/>
  <c r="I1505" i="75"/>
  <c r="L1504" i="75"/>
  <c r="K1504" i="75"/>
  <c r="H1504" i="75" s="1"/>
  <c r="K1508" i="75"/>
  <c r="K1512" i="75"/>
  <c r="L2" i="75"/>
  <c r="K4" i="75"/>
  <c r="K63" i="75" l="1"/>
  <c r="J58" i="75"/>
  <c r="AA26" i="75"/>
  <c r="AC31" i="75"/>
  <c r="AA31" i="75" s="1"/>
  <c r="N1503" i="75"/>
  <c r="N2" i="75"/>
  <c r="H2" i="75"/>
  <c r="AA22" i="75"/>
  <c r="AC27" i="75"/>
  <c r="AA27" i="75" s="1"/>
  <c r="K62" i="75"/>
  <c r="K5" i="75"/>
  <c r="J4" i="75"/>
  <c r="N3" i="75"/>
  <c r="I5" i="75"/>
  <c r="L4" i="75"/>
  <c r="H4" i="75" s="1"/>
  <c r="I1506" i="75"/>
  <c r="L1505" i="75"/>
  <c r="J1512" i="75"/>
  <c r="K1517" i="75"/>
  <c r="J1508" i="75"/>
  <c r="K1513" i="75"/>
  <c r="J1504" i="75"/>
  <c r="N1504" i="75" s="1"/>
  <c r="K1509" i="75"/>
  <c r="K1505" i="75"/>
  <c r="K9" i="75"/>
  <c r="H1505" i="75" l="1"/>
  <c r="K68" i="75"/>
  <c r="J63" i="75"/>
  <c r="K67" i="75"/>
  <c r="J62" i="75"/>
  <c r="I6" i="75"/>
  <c r="L5" i="75"/>
  <c r="H5" i="75" s="1"/>
  <c r="K6" i="75"/>
  <c r="J5" i="75"/>
  <c r="K14" i="75"/>
  <c r="J9" i="75"/>
  <c r="K10" i="75"/>
  <c r="N4" i="75"/>
  <c r="K1522" i="75"/>
  <c r="J1517" i="75"/>
  <c r="K1510" i="75"/>
  <c r="K1506" i="75"/>
  <c r="H1506" i="75" s="1"/>
  <c r="J1505" i="75"/>
  <c r="N1505" i="75" s="1"/>
  <c r="I1507" i="75"/>
  <c r="L1506" i="75"/>
  <c r="K1514" i="75"/>
  <c r="J1509" i="75"/>
  <c r="K1518" i="75"/>
  <c r="J1513" i="75"/>
  <c r="N5" i="75" l="1"/>
  <c r="K73" i="75"/>
  <c r="J68" i="75"/>
  <c r="K72" i="75"/>
  <c r="J67" i="75"/>
  <c r="K11" i="75"/>
  <c r="J6" i="75"/>
  <c r="K15" i="75"/>
  <c r="J10" i="75"/>
  <c r="I7" i="75"/>
  <c r="L6" i="75"/>
  <c r="H6" i="75" s="1"/>
  <c r="K19" i="75"/>
  <c r="J14" i="75"/>
  <c r="L1507" i="75"/>
  <c r="I1508" i="75"/>
  <c r="J1506" i="75"/>
  <c r="N1506" i="75" s="1"/>
  <c r="K1511" i="75"/>
  <c r="J1510" i="75"/>
  <c r="K1515" i="75"/>
  <c r="J1518" i="75"/>
  <c r="K1523" i="75"/>
  <c r="J1514" i="75"/>
  <c r="K1519" i="75"/>
  <c r="J1522" i="75"/>
  <c r="K1527" i="75"/>
  <c r="K78" i="75" l="1"/>
  <c r="J73" i="75"/>
  <c r="N1507" i="75"/>
  <c r="H1507" i="75"/>
  <c r="K77" i="75"/>
  <c r="J72" i="75"/>
  <c r="K24" i="75"/>
  <c r="J19" i="75"/>
  <c r="N6" i="75"/>
  <c r="K16" i="75"/>
  <c r="J11" i="75"/>
  <c r="I8" i="75"/>
  <c r="L7" i="75"/>
  <c r="K20" i="75"/>
  <c r="J15" i="75"/>
  <c r="J1519" i="75"/>
  <c r="K1524" i="75"/>
  <c r="J1511" i="75"/>
  <c r="K1516" i="75"/>
  <c r="J1515" i="75"/>
  <c r="K1520" i="75"/>
  <c r="J1527" i="75"/>
  <c r="K1532" i="75"/>
  <c r="J1523" i="75"/>
  <c r="K1528" i="75"/>
  <c r="I1509" i="75"/>
  <c r="L1508" i="75"/>
  <c r="N1508" i="75" l="1"/>
  <c r="H1508" i="75"/>
  <c r="K83" i="75"/>
  <c r="J78" i="75"/>
  <c r="K82" i="75"/>
  <c r="J77" i="75"/>
  <c r="N7" i="75"/>
  <c r="H7" i="75"/>
  <c r="K29" i="75"/>
  <c r="J24" i="75"/>
  <c r="I9" i="75"/>
  <c r="L8" i="75"/>
  <c r="K21" i="75"/>
  <c r="J16" i="75"/>
  <c r="K25" i="75"/>
  <c r="J20" i="75"/>
  <c r="J1532" i="75"/>
  <c r="K1537" i="75"/>
  <c r="J1520" i="75"/>
  <c r="K1525" i="75"/>
  <c r="I1510" i="75"/>
  <c r="L1509" i="75"/>
  <c r="J1516" i="75"/>
  <c r="K1521" i="75"/>
  <c r="J1528" i="75"/>
  <c r="K1533" i="75"/>
  <c r="J1524" i="75"/>
  <c r="K1529" i="75"/>
  <c r="K88" i="75" l="1"/>
  <c r="J83" i="75"/>
  <c r="N8" i="75"/>
  <c r="H8" i="75"/>
  <c r="N1509" i="75"/>
  <c r="H1509" i="75"/>
  <c r="K87" i="75"/>
  <c r="J82" i="75"/>
  <c r="K34" i="75"/>
  <c r="J29" i="75"/>
  <c r="K30" i="75"/>
  <c r="J25" i="75"/>
  <c r="K26" i="75"/>
  <c r="J21" i="75"/>
  <c r="I10" i="75"/>
  <c r="L9" i="75"/>
  <c r="I1511" i="75"/>
  <c r="L1510" i="75"/>
  <c r="K1542" i="75"/>
  <c r="J1537" i="75"/>
  <c r="K1526" i="75"/>
  <c r="J1521" i="75"/>
  <c r="K1534" i="75"/>
  <c r="J1529" i="75"/>
  <c r="K1530" i="75"/>
  <c r="J1525" i="75"/>
  <c r="K1538" i="75"/>
  <c r="J1533" i="75"/>
  <c r="N9" i="75" l="1"/>
  <c r="H9" i="75"/>
  <c r="N1510" i="75"/>
  <c r="H1510" i="75"/>
  <c r="K92" i="75"/>
  <c r="J87" i="75"/>
  <c r="K93" i="75"/>
  <c r="J88" i="75"/>
  <c r="K31" i="75"/>
  <c r="J26" i="75"/>
  <c r="I11" i="75"/>
  <c r="L10" i="75"/>
  <c r="K39" i="75"/>
  <c r="J34" i="75"/>
  <c r="K35" i="75"/>
  <c r="J30" i="75"/>
  <c r="J1538" i="75"/>
  <c r="K1543" i="75"/>
  <c r="J1534" i="75"/>
  <c r="K1539" i="75"/>
  <c r="J1526" i="75"/>
  <c r="K1531" i="75"/>
  <c r="J1530" i="75"/>
  <c r="K1535" i="75"/>
  <c r="J1542" i="75"/>
  <c r="K1547" i="75"/>
  <c r="L1511" i="75"/>
  <c r="I1512" i="75"/>
  <c r="N1511" i="75" l="1"/>
  <c r="H1511" i="75"/>
  <c r="N10" i="75"/>
  <c r="H10" i="75"/>
  <c r="K98" i="75"/>
  <c r="J93" i="75"/>
  <c r="K97" i="75"/>
  <c r="J92" i="75"/>
  <c r="K36" i="75"/>
  <c r="J31" i="75"/>
  <c r="K44" i="75"/>
  <c r="J39" i="75"/>
  <c r="K40" i="75"/>
  <c r="J35" i="75"/>
  <c r="I12" i="75"/>
  <c r="L11" i="75"/>
  <c r="I1513" i="75"/>
  <c r="L1512" i="75"/>
  <c r="J1531" i="75"/>
  <c r="K1536" i="75"/>
  <c r="J1547" i="75"/>
  <c r="K1552" i="75"/>
  <c r="J1539" i="75"/>
  <c r="K1544" i="75"/>
  <c r="J1543" i="75"/>
  <c r="K1548" i="75"/>
  <c r="J1535" i="75"/>
  <c r="K1540" i="75"/>
  <c r="K103" i="75" l="1"/>
  <c r="J98" i="75"/>
  <c r="N1512" i="75"/>
  <c r="H1512" i="75"/>
  <c r="N11" i="75"/>
  <c r="H11" i="75"/>
  <c r="K102" i="75"/>
  <c r="J97" i="75"/>
  <c r="K49" i="75"/>
  <c r="J44" i="75"/>
  <c r="K45" i="75"/>
  <c r="J40" i="75"/>
  <c r="I13" i="75"/>
  <c r="L12" i="75"/>
  <c r="K41" i="75"/>
  <c r="J36" i="75"/>
  <c r="J1540" i="75"/>
  <c r="K1545" i="75"/>
  <c r="J1552" i="75"/>
  <c r="K1557" i="75"/>
  <c r="J1544" i="75"/>
  <c r="K1549" i="75"/>
  <c r="L1513" i="75"/>
  <c r="I1514" i="75"/>
  <c r="J1548" i="75"/>
  <c r="K1553" i="75"/>
  <c r="J1536" i="75"/>
  <c r="K1541" i="75"/>
  <c r="K107" i="75" l="1"/>
  <c r="J102" i="75"/>
  <c r="K108" i="75"/>
  <c r="J103" i="75"/>
  <c r="N1513" i="75"/>
  <c r="H1513" i="75"/>
  <c r="N12" i="75"/>
  <c r="H12" i="75"/>
  <c r="I14" i="75"/>
  <c r="L13" i="75"/>
  <c r="K54" i="75"/>
  <c r="J49" i="75"/>
  <c r="K50" i="75"/>
  <c r="J45" i="75"/>
  <c r="K46" i="75"/>
  <c r="J41" i="75"/>
  <c r="K1554" i="75"/>
  <c r="J1549" i="75"/>
  <c r="K1546" i="75"/>
  <c r="J1541" i="75"/>
  <c r="K1558" i="75"/>
  <c r="J1553" i="75"/>
  <c r="K1562" i="75"/>
  <c r="J1557" i="75"/>
  <c r="I1515" i="75"/>
  <c r="L1514" i="75"/>
  <c r="K1550" i="75"/>
  <c r="J1545" i="75"/>
  <c r="N1514" i="75" l="1"/>
  <c r="H1514" i="75"/>
  <c r="K113" i="75"/>
  <c r="J108" i="75"/>
  <c r="K112" i="75"/>
  <c r="J107" i="75"/>
  <c r="N13" i="75"/>
  <c r="H13" i="75"/>
  <c r="K59" i="75"/>
  <c r="J54" i="75"/>
  <c r="K51" i="75"/>
  <c r="J46" i="75"/>
  <c r="I15" i="75"/>
  <c r="L14" i="75"/>
  <c r="K55" i="75"/>
  <c r="J50" i="75"/>
  <c r="J1550" i="75"/>
  <c r="K1555" i="75"/>
  <c r="J1546" i="75"/>
  <c r="K1551" i="75"/>
  <c r="J1558" i="75"/>
  <c r="K1563" i="75"/>
  <c r="L1515" i="75"/>
  <c r="I1516" i="75"/>
  <c r="J1554" i="75"/>
  <c r="K1559" i="75"/>
  <c r="J1562" i="75"/>
  <c r="K1567" i="75"/>
  <c r="N14" i="75" l="1"/>
  <c r="H14" i="75"/>
  <c r="K117" i="75"/>
  <c r="J112" i="75"/>
  <c r="N1515" i="75"/>
  <c r="H1515" i="75"/>
  <c r="K118" i="75"/>
  <c r="J113" i="75"/>
  <c r="K64" i="75"/>
  <c r="J59" i="75"/>
  <c r="I16" i="75"/>
  <c r="L15" i="75"/>
  <c r="K60" i="75"/>
  <c r="J55" i="75"/>
  <c r="K56" i="75"/>
  <c r="J51" i="75"/>
  <c r="J1567" i="75"/>
  <c r="K1572" i="75"/>
  <c r="J1559" i="75"/>
  <c r="K1564" i="75"/>
  <c r="J1551" i="75"/>
  <c r="K1556" i="75"/>
  <c r="I1517" i="75"/>
  <c r="L1516" i="75"/>
  <c r="J1555" i="75"/>
  <c r="K1560" i="75"/>
  <c r="J1563" i="75"/>
  <c r="K1568" i="75"/>
  <c r="K123" i="75" l="1"/>
  <c r="J118" i="75"/>
  <c r="N15" i="75"/>
  <c r="H15" i="75"/>
  <c r="N1516" i="75"/>
  <c r="H1516" i="75"/>
  <c r="K122" i="75"/>
  <c r="J117" i="75"/>
  <c r="K61" i="75"/>
  <c r="J56" i="75"/>
  <c r="K65" i="75"/>
  <c r="J60" i="75"/>
  <c r="I17" i="75"/>
  <c r="L16" i="75"/>
  <c r="K69" i="75"/>
  <c r="J64" i="75"/>
  <c r="J1560" i="75"/>
  <c r="K1565" i="75"/>
  <c r="J1564" i="75"/>
  <c r="K1569" i="75"/>
  <c r="I1518" i="75"/>
  <c r="L1517" i="75"/>
  <c r="J1556" i="75"/>
  <c r="K1561" i="75"/>
  <c r="J1572" i="75"/>
  <c r="K1577" i="75"/>
  <c r="J1568" i="75"/>
  <c r="K1573" i="75"/>
  <c r="N1517" i="75" l="1"/>
  <c r="H1517" i="75"/>
  <c r="K128" i="75"/>
  <c r="J123" i="75"/>
  <c r="N16" i="75"/>
  <c r="H16" i="75"/>
  <c r="K127" i="75"/>
  <c r="J122" i="75"/>
  <c r="I18" i="75"/>
  <c r="L17" i="75"/>
  <c r="K70" i="75"/>
  <c r="J65" i="75"/>
  <c r="K74" i="75"/>
  <c r="J69" i="75"/>
  <c r="K66" i="75"/>
  <c r="J61" i="75"/>
  <c r="I1519" i="75"/>
  <c r="L1518" i="75"/>
  <c r="K1574" i="75"/>
  <c r="J1569" i="75"/>
  <c r="K1570" i="75"/>
  <c r="J1565" i="75"/>
  <c r="K1566" i="75"/>
  <c r="J1561" i="75"/>
  <c r="K1582" i="75"/>
  <c r="J1577" i="75"/>
  <c r="K1578" i="75"/>
  <c r="J1573" i="75"/>
  <c r="N1518" i="75" l="1"/>
  <c r="H1518" i="75"/>
  <c r="K133" i="75"/>
  <c r="J128" i="75"/>
  <c r="K132" i="75"/>
  <c r="J127" i="75"/>
  <c r="N17" i="75"/>
  <c r="H17" i="75"/>
  <c r="I19" i="75"/>
  <c r="L18" i="75"/>
  <c r="K71" i="75"/>
  <c r="J66" i="75"/>
  <c r="K75" i="75"/>
  <c r="J70" i="75"/>
  <c r="K79" i="75"/>
  <c r="J74" i="75"/>
  <c r="J1570" i="75"/>
  <c r="K1575" i="75"/>
  <c r="J1582" i="75"/>
  <c r="K1587" i="75"/>
  <c r="J1578" i="75"/>
  <c r="K1583" i="75"/>
  <c r="J1566" i="75"/>
  <c r="K1571" i="75"/>
  <c r="J1574" i="75"/>
  <c r="K1579" i="75"/>
  <c r="L1519" i="75"/>
  <c r="I1520" i="75"/>
  <c r="N18" i="75" l="1"/>
  <c r="H18" i="75"/>
  <c r="K137" i="75"/>
  <c r="J132" i="75"/>
  <c r="N1519" i="75"/>
  <c r="H1519" i="75"/>
  <c r="K138" i="75"/>
  <c r="J133" i="75"/>
  <c r="I20" i="75"/>
  <c r="L19" i="75"/>
  <c r="K80" i="75"/>
  <c r="J75" i="75"/>
  <c r="K84" i="75"/>
  <c r="J79" i="75"/>
  <c r="K76" i="75"/>
  <c r="J71" i="75"/>
  <c r="J1579" i="75"/>
  <c r="K1584" i="75"/>
  <c r="J1587" i="75"/>
  <c r="K1592" i="75"/>
  <c r="J1571" i="75"/>
  <c r="K1576" i="75"/>
  <c r="J1583" i="75"/>
  <c r="K1588" i="75"/>
  <c r="J1575" i="75"/>
  <c r="K1580" i="75"/>
  <c r="I1521" i="75"/>
  <c r="L1520" i="75"/>
  <c r="N19" i="75" l="1"/>
  <c r="H19" i="75"/>
  <c r="K143" i="75"/>
  <c r="J138" i="75"/>
  <c r="N1520" i="75"/>
  <c r="H1520" i="75"/>
  <c r="K142" i="75"/>
  <c r="J137" i="75"/>
  <c r="K81" i="75"/>
  <c r="J76" i="75"/>
  <c r="K85" i="75"/>
  <c r="J80" i="75"/>
  <c r="K89" i="75"/>
  <c r="J84" i="75"/>
  <c r="I21" i="75"/>
  <c r="L20" i="75"/>
  <c r="J1580" i="75"/>
  <c r="K1585" i="75"/>
  <c r="J1592" i="75"/>
  <c r="K1597" i="75"/>
  <c r="I1522" i="75"/>
  <c r="L1521" i="75"/>
  <c r="J1584" i="75"/>
  <c r="K1589" i="75"/>
  <c r="J1588" i="75"/>
  <c r="K1593" i="75"/>
  <c r="J1576" i="75"/>
  <c r="K1581" i="75"/>
  <c r="N20" i="75" l="1"/>
  <c r="H20" i="75"/>
  <c r="K147" i="75"/>
  <c r="J142" i="75"/>
  <c r="K148" i="75"/>
  <c r="J143" i="75"/>
  <c r="N1521" i="75"/>
  <c r="H1521" i="75"/>
  <c r="K90" i="75"/>
  <c r="J85" i="75"/>
  <c r="K86" i="75"/>
  <c r="J81" i="75"/>
  <c r="I22" i="75"/>
  <c r="L21" i="75"/>
  <c r="K94" i="75"/>
  <c r="J89" i="75"/>
  <c r="I1523" i="75"/>
  <c r="L1522" i="75"/>
  <c r="K1598" i="75"/>
  <c r="J1593" i="75"/>
  <c r="K1602" i="75"/>
  <c r="J1597" i="75"/>
  <c r="K1590" i="75"/>
  <c r="J1585" i="75"/>
  <c r="K1594" i="75"/>
  <c r="J1589" i="75"/>
  <c r="K1586" i="75"/>
  <c r="J1581" i="75"/>
  <c r="N21" i="75" l="1"/>
  <c r="H21" i="75"/>
  <c r="K153" i="75"/>
  <c r="J148" i="75"/>
  <c r="N1522" i="75"/>
  <c r="H1522" i="75"/>
  <c r="K152" i="75"/>
  <c r="J147" i="75"/>
  <c r="K91" i="75"/>
  <c r="J86" i="75"/>
  <c r="K99" i="75"/>
  <c r="J94" i="75"/>
  <c r="K95" i="75"/>
  <c r="J90" i="75"/>
  <c r="I23" i="75"/>
  <c r="L22" i="75"/>
  <c r="J1586" i="75"/>
  <c r="K1591" i="75"/>
  <c r="J1602" i="75"/>
  <c r="K1607" i="75"/>
  <c r="J1594" i="75"/>
  <c r="K1599" i="75"/>
  <c r="J1598" i="75"/>
  <c r="K1603" i="75"/>
  <c r="J1590" i="75"/>
  <c r="K1595" i="75"/>
  <c r="L1523" i="75"/>
  <c r="I1524" i="75"/>
  <c r="K158" i="75" l="1"/>
  <c r="J153" i="75"/>
  <c r="K157" i="75"/>
  <c r="J152" i="75"/>
  <c r="N22" i="75"/>
  <c r="H22" i="75"/>
  <c r="N1523" i="75"/>
  <c r="H1523" i="75"/>
  <c r="K100" i="75"/>
  <c r="J95" i="75"/>
  <c r="K96" i="75"/>
  <c r="J91" i="75"/>
  <c r="I24" i="75"/>
  <c r="L23" i="75"/>
  <c r="K104" i="75"/>
  <c r="J99" i="75"/>
  <c r="J1595" i="75"/>
  <c r="K1600" i="75"/>
  <c r="J1607" i="75"/>
  <c r="K1612" i="75"/>
  <c r="J1603" i="75"/>
  <c r="K1608" i="75"/>
  <c r="J1591" i="75"/>
  <c r="K1596" i="75"/>
  <c r="J1599" i="75"/>
  <c r="K1604" i="75"/>
  <c r="I1525" i="75"/>
  <c r="L1524" i="75"/>
  <c r="K163" i="75" l="1"/>
  <c r="J158" i="75"/>
  <c r="N1524" i="75"/>
  <c r="H1524" i="75"/>
  <c r="N23" i="75"/>
  <c r="H23" i="75"/>
  <c r="K162" i="75"/>
  <c r="J157" i="75"/>
  <c r="K101" i="75"/>
  <c r="J96" i="75"/>
  <c r="I25" i="75"/>
  <c r="L24" i="75"/>
  <c r="K105" i="75"/>
  <c r="J100" i="75"/>
  <c r="K109" i="75"/>
  <c r="J104" i="75"/>
  <c r="K1613" i="75"/>
  <c r="J1608" i="75"/>
  <c r="K1617" i="75"/>
  <c r="J1612" i="75"/>
  <c r="J1596" i="75"/>
  <c r="K1601" i="75"/>
  <c r="J1600" i="75"/>
  <c r="K1605" i="75"/>
  <c r="I1526" i="75"/>
  <c r="L1525" i="75"/>
  <c r="K1609" i="75"/>
  <c r="J1604" i="75"/>
  <c r="N24" i="75" l="1"/>
  <c r="H24" i="75"/>
  <c r="K167" i="75"/>
  <c r="J162" i="75"/>
  <c r="N1525" i="75"/>
  <c r="H1525" i="75"/>
  <c r="K168" i="75"/>
  <c r="J163" i="75"/>
  <c r="I26" i="75"/>
  <c r="L25" i="75"/>
  <c r="K114" i="75"/>
  <c r="J109" i="75"/>
  <c r="K110" i="75"/>
  <c r="J105" i="75"/>
  <c r="K106" i="75"/>
  <c r="J101" i="75"/>
  <c r="K1614" i="75"/>
  <c r="J1609" i="75"/>
  <c r="I1527" i="75"/>
  <c r="L1526" i="75"/>
  <c r="K1610" i="75"/>
  <c r="J1605" i="75"/>
  <c r="J1617" i="75"/>
  <c r="K1622" i="75"/>
  <c r="K1606" i="75"/>
  <c r="J1601" i="75"/>
  <c r="J1613" i="75"/>
  <c r="K1618" i="75"/>
  <c r="N25" i="75" l="1"/>
  <c r="H25" i="75"/>
  <c r="K172" i="75"/>
  <c r="J167" i="75"/>
  <c r="N1526" i="75"/>
  <c r="H1526" i="75"/>
  <c r="K173" i="75"/>
  <c r="J168" i="75"/>
  <c r="K119" i="75"/>
  <c r="J114" i="75"/>
  <c r="K111" i="75"/>
  <c r="J106" i="75"/>
  <c r="K115" i="75"/>
  <c r="J110" i="75"/>
  <c r="I27" i="75"/>
  <c r="L26" i="75"/>
  <c r="J1610" i="75"/>
  <c r="K1615" i="75"/>
  <c r="L1527" i="75"/>
  <c r="I1528" i="75"/>
  <c r="K1627" i="75"/>
  <c r="J1622" i="75"/>
  <c r="K1619" i="75"/>
  <c r="J1614" i="75"/>
  <c r="J1606" i="75"/>
  <c r="K1611" i="75"/>
  <c r="K1623" i="75"/>
  <c r="J1618" i="75"/>
  <c r="K178" i="75" l="1"/>
  <c r="J173" i="75"/>
  <c r="N26" i="75"/>
  <c r="H26" i="75"/>
  <c r="K177" i="75"/>
  <c r="J172" i="75"/>
  <c r="N1527" i="75"/>
  <c r="H1527" i="75"/>
  <c r="K120" i="75"/>
  <c r="J115" i="75"/>
  <c r="I28" i="75"/>
  <c r="L27" i="75"/>
  <c r="K124" i="75"/>
  <c r="J119" i="75"/>
  <c r="K116" i="75"/>
  <c r="J111" i="75"/>
  <c r="J1623" i="75"/>
  <c r="K1628" i="75"/>
  <c r="J1611" i="75"/>
  <c r="K1616" i="75"/>
  <c r="J1627" i="75"/>
  <c r="K1632" i="75"/>
  <c r="I1529" i="75"/>
  <c r="L1528" i="75"/>
  <c r="J1619" i="75"/>
  <c r="K1624" i="75"/>
  <c r="J1615" i="75"/>
  <c r="K1620" i="75"/>
  <c r="H457" i="21"/>
  <c r="K182" i="75" l="1"/>
  <c r="J177" i="75"/>
  <c r="N27" i="75"/>
  <c r="H27" i="75"/>
  <c r="N1528" i="75"/>
  <c r="H1528" i="75"/>
  <c r="K183" i="75"/>
  <c r="J178" i="75"/>
  <c r="K125" i="75"/>
  <c r="J120" i="75"/>
  <c r="I29" i="75"/>
  <c r="L28" i="75"/>
  <c r="K121" i="75"/>
  <c r="J116" i="75"/>
  <c r="K129" i="75"/>
  <c r="J124" i="75"/>
  <c r="K1625" i="75"/>
  <c r="J1620" i="75"/>
  <c r="K1637" i="75"/>
  <c r="J1632" i="75"/>
  <c r="K1629" i="75"/>
  <c r="J1624" i="75"/>
  <c r="K1621" i="75"/>
  <c r="J1616" i="75"/>
  <c r="K1633" i="75"/>
  <c r="J1628" i="75"/>
  <c r="L1529" i="75"/>
  <c r="I1530" i="75"/>
  <c r="K188" i="75" l="1"/>
  <c r="J183" i="75"/>
  <c r="N28" i="75"/>
  <c r="H28" i="75"/>
  <c r="K187" i="75"/>
  <c r="J182" i="75"/>
  <c r="N1529" i="75"/>
  <c r="H1529" i="75"/>
  <c r="K126" i="75"/>
  <c r="J121" i="75"/>
  <c r="K134" i="75"/>
  <c r="J129" i="75"/>
  <c r="I30" i="75"/>
  <c r="L29" i="75"/>
  <c r="K130" i="75"/>
  <c r="J125" i="75"/>
  <c r="K1634" i="75"/>
  <c r="J1629" i="75"/>
  <c r="K1642" i="75"/>
  <c r="J1637" i="75"/>
  <c r="K1638" i="75"/>
  <c r="J1633" i="75"/>
  <c r="I1531" i="75"/>
  <c r="L1530" i="75"/>
  <c r="J1621" i="75"/>
  <c r="K1626" i="75"/>
  <c r="J1625" i="75"/>
  <c r="K1630" i="75"/>
  <c r="N1530" i="75" l="1"/>
  <c r="H1530" i="75"/>
  <c r="N29" i="75"/>
  <c r="H29" i="75"/>
  <c r="K192" i="75"/>
  <c r="J187" i="75"/>
  <c r="K193" i="75"/>
  <c r="J188" i="75"/>
  <c r="I31" i="75"/>
  <c r="L30" i="75"/>
  <c r="K135" i="75"/>
  <c r="J130" i="75"/>
  <c r="K131" i="75"/>
  <c r="J126" i="75"/>
  <c r="K139" i="75"/>
  <c r="J134" i="75"/>
  <c r="K1643" i="75"/>
  <c r="J1638" i="75"/>
  <c r="K1631" i="75"/>
  <c r="J1626" i="75"/>
  <c r="K1647" i="75"/>
  <c r="J1642" i="75"/>
  <c r="L1531" i="75"/>
  <c r="I1532" i="75"/>
  <c r="K1635" i="75"/>
  <c r="J1630" i="75"/>
  <c r="K1639" i="75"/>
  <c r="J1634" i="75"/>
  <c r="N30" i="75" l="1"/>
  <c r="H30" i="75"/>
  <c r="K198" i="75"/>
  <c r="J193" i="75"/>
  <c r="N1531" i="75"/>
  <c r="H1531" i="75"/>
  <c r="K197" i="75"/>
  <c r="J192" i="75"/>
  <c r="K140" i="75"/>
  <c r="J135" i="75"/>
  <c r="I32" i="75"/>
  <c r="L31" i="75"/>
  <c r="K136" i="75"/>
  <c r="J131" i="75"/>
  <c r="K144" i="75"/>
  <c r="J139" i="75"/>
  <c r="J1647" i="75"/>
  <c r="K1652" i="75"/>
  <c r="J1635" i="75"/>
  <c r="K1640" i="75"/>
  <c r="J1631" i="75"/>
  <c r="K1636" i="75"/>
  <c r="J1639" i="75"/>
  <c r="K1644" i="75"/>
  <c r="J1643" i="75"/>
  <c r="K1648" i="75"/>
  <c r="I1533" i="75"/>
  <c r="L1532" i="75"/>
  <c r="K202" i="75" l="1"/>
  <c r="J197" i="75"/>
  <c r="K203" i="75"/>
  <c r="J198" i="75"/>
  <c r="N1532" i="75"/>
  <c r="H1532" i="75"/>
  <c r="N31" i="75"/>
  <c r="H31" i="75"/>
  <c r="K141" i="75"/>
  <c r="J136" i="75"/>
  <c r="I33" i="75"/>
  <c r="L32" i="75"/>
  <c r="K145" i="75"/>
  <c r="J140" i="75"/>
  <c r="K149" i="75"/>
  <c r="J144" i="75"/>
  <c r="K1653" i="75"/>
  <c r="J1648" i="75"/>
  <c r="K1641" i="75"/>
  <c r="J1636" i="75"/>
  <c r="I1534" i="75"/>
  <c r="L1533" i="75"/>
  <c r="K1649" i="75"/>
  <c r="J1644" i="75"/>
  <c r="K1657" i="75"/>
  <c r="J1652" i="75"/>
  <c r="K1645" i="75"/>
  <c r="J1640" i="75"/>
  <c r="N32" i="75" l="1"/>
  <c r="H32" i="75"/>
  <c r="K207" i="75"/>
  <c r="J202" i="75"/>
  <c r="N1533" i="75"/>
  <c r="H1533" i="75"/>
  <c r="K208" i="75"/>
  <c r="J203" i="75"/>
  <c r="I34" i="75"/>
  <c r="L33" i="75"/>
  <c r="K154" i="75"/>
  <c r="J149" i="75"/>
  <c r="K150" i="75"/>
  <c r="J145" i="75"/>
  <c r="K146" i="75"/>
  <c r="J141" i="75"/>
  <c r="I1535" i="75"/>
  <c r="L1534" i="75"/>
  <c r="J1645" i="75"/>
  <c r="K1650" i="75"/>
  <c r="J1641" i="75"/>
  <c r="K1646" i="75"/>
  <c r="J1657" i="75"/>
  <c r="K1662" i="75"/>
  <c r="J1653" i="75"/>
  <c r="K1658" i="75"/>
  <c r="J1649" i="75"/>
  <c r="K1654" i="75"/>
  <c r="N1534" i="75" l="1"/>
  <c r="H1534" i="75"/>
  <c r="K213" i="75"/>
  <c r="J208" i="75"/>
  <c r="N33" i="75"/>
  <c r="H33" i="75"/>
  <c r="K212" i="75"/>
  <c r="J207" i="75"/>
  <c r="K151" i="75"/>
  <c r="J146" i="75"/>
  <c r="K159" i="75"/>
  <c r="J154" i="75"/>
  <c r="K155" i="75"/>
  <c r="J150" i="75"/>
  <c r="I35" i="75"/>
  <c r="L34" i="75"/>
  <c r="K1655" i="75"/>
  <c r="J1650" i="75"/>
  <c r="K1667" i="75"/>
  <c r="J1662" i="75"/>
  <c r="K1651" i="75"/>
  <c r="J1646" i="75"/>
  <c r="K1663" i="75"/>
  <c r="J1658" i="75"/>
  <c r="K1659" i="75"/>
  <c r="J1654" i="75"/>
  <c r="L1535" i="75"/>
  <c r="I1536" i="75"/>
  <c r="K218" i="75" l="1"/>
  <c r="J213" i="75"/>
  <c r="N1535" i="75"/>
  <c r="H1535" i="75"/>
  <c r="N34" i="75"/>
  <c r="H34" i="75"/>
  <c r="K217" i="75"/>
  <c r="J212" i="75"/>
  <c r="K156" i="75"/>
  <c r="J151" i="75"/>
  <c r="I36" i="75"/>
  <c r="L35" i="75"/>
  <c r="K160" i="75"/>
  <c r="J155" i="75"/>
  <c r="K164" i="75"/>
  <c r="J159" i="75"/>
  <c r="J1659" i="75"/>
  <c r="K1664" i="75"/>
  <c r="J1655" i="75"/>
  <c r="K1660" i="75"/>
  <c r="J1663" i="75"/>
  <c r="K1668" i="75"/>
  <c r="J1667" i="75"/>
  <c r="K1672" i="75"/>
  <c r="I1537" i="75"/>
  <c r="L1536" i="75"/>
  <c r="J1651" i="75"/>
  <c r="K1656" i="75"/>
  <c r="N35" i="75" l="1"/>
  <c r="H35" i="75"/>
  <c r="N1536" i="75"/>
  <c r="H1536" i="75"/>
  <c r="K223" i="75"/>
  <c r="J218" i="75"/>
  <c r="K222" i="75"/>
  <c r="J217" i="75"/>
  <c r="I37" i="75"/>
  <c r="L36" i="75"/>
  <c r="K165" i="75"/>
  <c r="J160" i="75"/>
  <c r="K169" i="75"/>
  <c r="J164" i="75"/>
  <c r="K161" i="75"/>
  <c r="J156" i="75"/>
  <c r="K1665" i="75"/>
  <c r="J1660" i="75"/>
  <c r="I1538" i="75"/>
  <c r="L1537" i="75"/>
  <c r="K1669" i="75"/>
  <c r="J1664" i="75"/>
  <c r="K1677" i="75"/>
  <c r="J1672" i="75"/>
  <c r="K1673" i="75"/>
  <c r="J1668" i="75"/>
  <c r="K1661" i="75"/>
  <c r="J1656" i="75"/>
  <c r="K228" i="75" l="1"/>
  <c r="J223" i="75"/>
  <c r="N36" i="75"/>
  <c r="H36" i="75"/>
  <c r="N1537" i="75"/>
  <c r="H1537" i="75"/>
  <c r="K227" i="75"/>
  <c r="J222" i="75"/>
  <c r="K166" i="75"/>
  <c r="J161" i="75"/>
  <c r="K174" i="75"/>
  <c r="J169" i="75"/>
  <c r="K170" i="75"/>
  <c r="J165" i="75"/>
  <c r="I38" i="75"/>
  <c r="L37" i="75"/>
  <c r="K1666" i="75"/>
  <c r="J1661" i="75"/>
  <c r="I1539" i="75"/>
  <c r="L1538" i="75"/>
  <c r="J1673" i="75"/>
  <c r="K1678" i="75"/>
  <c r="K1674" i="75"/>
  <c r="J1669" i="75"/>
  <c r="K1670" i="75"/>
  <c r="J1665" i="75"/>
  <c r="J1677" i="75"/>
  <c r="K1682" i="75"/>
  <c r="K232" i="75" l="1"/>
  <c r="J227" i="75"/>
  <c r="N37" i="75"/>
  <c r="H37" i="75"/>
  <c r="K233" i="75"/>
  <c r="J228" i="75"/>
  <c r="N1538" i="75"/>
  <c r="H1538" i="75"/>
  <c r="I39" i="75"/>
  <c r="L38" i="75"/>
  <c r="K179" i="75"/>
  <c r="J174" i="75"/>
  <c r="K175" i="75"/>
  <c r="J170" i="75"/>
  <c r="K171" i="75"/>
  <c r="J166" i="75"/>
  <c r="K1683" i="75"/>
  <c r="J1678" i="75"/>
  <c r="K1671" i="75"/>
  <c r="J1666" i="75"/>
  <c r="K1679" i="75"/>
  <c r="J1674" i="75"/>
  <c r="K1675" i="75"/>
  <c r="J1670" i="75"/>
  <c r="L1539" i="75"/>
  <c r="I1540" i="75"/>
  <c r="K1687" i="75"/>
  <c r="J1682" i="75"/>
  <c r="N1539" i="75" l="1"/>
  <c r="H1539" i="75"/>
  <c r="N38" i="75"/>
  <c r="H38" i="75"/>
  <c r="K237" i="75"/>
  <c r="J232" i="75"/>
  <c r="K238" i="75"/>
  <c r="J233" i="75"/>
  <c r="K184" i="75"/>
  <c r="J179" i="75"/>
  <c r="K176" i="75"/>
  <c r="J171" i="75"/>
  <c r="K180" i="75"/>
  <c r="J175" i="75"/>
  <c r="I40" i="75"/>
  <c r="L39" i="75"/>
  <c r="J1671" i="75"/>
  <c r="K1676" i="75"/>
  <c r="J1675" i="75"/>
  <c r="K1680" i="75"/>
  <c r="J1687" i="75"/>
  <c r="K1692" i="75"/>
  <c r="I1541" i="75"/>
  <c r="L1540" i="75"/>
  <c r="J1683" i="75"/>
  <c r="K1688" i="75"/>
  <c r="J1679" i="75"/>
  <c r="K1684" i="75"/>
  <c r="AM38" i="10"/>
  <c r="AL38" i="10"/>
  <c r="AK38" i="10"/>
  <c r="AM37" i="10"/>
  <c r="AL37" i="10"/>
  <c r="AK37" i="10"/>
  <c r="AM36" i="10"/>
  <c r="AL36" i="10"/>
  <c r="AK36" i="10"/>
  <c r="AM35" i="10"/>
  <c r="AL35" i="10"/>
  <c r="AK35" i="10"/>
  <c r="AM34" i="10"/>
  <c r="AL34" i="10"/>
  <c r="AK34" i="10"/>
  <c r="AM33" i="10"/>
  <c r="AL33" i="10"/>
  <c r="AK33" i="10"/>
  <c r="AM32" i="10"/>
  <c r="AL32" i="10"/>
  <c r="AK32" i="10"/>
  <c r="AM31" i="10"/>
  <c r="AL31" i="10"/>
  <c r="AK31" i="10"/>
  <c r="AM30" i="10"/>
  <c r="AL30" i="10"/>
  <c r="AK30" i="10"/>
  <c r="AM29" i="10"/>
  <c r="AL29" i="10"/>
  <c r="AK29" i="10"/>
  <c r="AM28" i="10"/>
  <c r="AL28" i="10"/>
  <c r="AK28" i="10"/>
  <c r="AM27" i="10"/>
  <c r="AL27" i="10"/>
  <c r="AK27" i="10"/>
  <c r="AM26" i="10"/>
  <c r="AL26" i="10"/>
  <c r="AK26" i="10"/>
  <c r="AM25" i="10"/>
  <c r="AL25" i="10"/>
  <c r="AK25" i="10"/>
  <c r="AM24" i="10"/>
  <c r="AL24" i="10"/>
  <c r="AK24" i="10"/>
  <c r="AM23" i="10"/>
  <c r="AL23" i="10"/>
  <c r="AK23" i="10"/>
  <c r="AM22" i="10"/>
  <c r="AL22" i="10"/>
  <c r="AK22" i="10"/>
  <c r="AM21" i="10"/>
  <c r="AL21" i="10"/>
  <c r="AK21" i="10"/>
  <c r="AM20" i="10"/>
  <c r="AL20" i="10"/>
  <c r="AK20" i="10"/>
  <c r="AM19" i="10"/>
  <c r="AL19" i="10"/>
  <c r="AK19" i="10"/>
  <c r="AM18" i="10"/>
  <c r="AL18" i="10"/>
  <c r="AK18" i="10"/>
  <c r="AM17" i="10"/>
  <c r="AL17" i="10"/>
  <c r="AK17" i="10"/>
  <c r="AM16" i="10"/>
  <c r="AL16" i="10"/>
  <c r="AK16" i="10"/>
  <c r="AM15" i="10"/>
  <c r="AL15" i="10"/>
  <c r="AK15" i="10"/>
  <c r="AM14" i="10"/>
  <c r="AL14" i="10"/>
  <c r="AK14" i="10"/>
  <c r="AM13" i="10"/>
  <c r="AL13" i="10"/>
  <c r="AK13" i="10"/>
  <c r="AM12" i="10"/>
  <c r="AL12" i="10"/>
  <c r="AK12" i="10"/>
  <c r="AM11" i="10"/>
  <c r="AL11" i="10"/>
  <c r="AK11" i="10"/>
  <c r="AU10" i="10"/>
  <c r="AM10" i="10"/>
  <c r="AL10" i="10"/>
  <c r="AK10" i="10"/>
  <c r="AU9" i="10"/>
  <c r="AM9" i="10"/>
  <c r="AL9" i="10"/>
  <c r="AK9" i="10"/>
  <c r="AU8" i="10"/>
  <c r="AM8" i="10"/>
  <c r="AL8" i="10"/>
  <c r="AK8" i="10"/>
  <c r="AU7" i="10"/>
  <c r="AM7" i="10"/>
  <c r="AL7" i="10"/>
  <c r="AK7" i="10"/>
  <c r="AU6" i="10"/>
  <c r="AM6" i="10"/>
  <c r="AL6" i="10"/>
  <c r="AK6" i="10"/>
  <c r="AU5" i="10"/>
  <c r="AM5" i="10"/>
  <c r="AL5" i="10"/>
  <c r="AK5" i="10"/>
  <c r="AU4" i="10"/>
  <c r="AM4" i="10"/>
  <c r="AL4" i="10"/>
  <c r="AK4" i="10"/>
  <c r="AU3" i="10"/>
  <c r="AM3" i="10"/>
  <c r="AL3" i="10"/>
  <c r="AK3" i="10"/>
  <c r="AU2" i="10"/>
  <c r="AM2" i="10"/>
  <c r="AL2" i="10"/>
  <c r="AK2" i="10"/>
  <c r="AV1" i="10"/>
  <c r="AV6" i="10" s="1"/>
  <c r="K243" i="75" l="1"/>
  <c r="J238" i="75"/>
  <c r="N1540" i="75"/>
  <c r="H1540" i="75"/>
  <c r="N39" i="75"/>
  <c r="H39" i="75"/>
  <c r="K242" i="75"/>
  <c r="J237" i="75"/>
  <c r="K181" i="75"/>
  <c r="J176" i="75"/>
  <c r="K189" i="75"/>
  <c r="J184" i="75"/>
  <c r="K185" i="75"/>
  <c r="J180" i="75"/>
  <c r="I41" i="75"/>
  <c r="L40" i="75"/>
  <c r="K1697" i="75"/>
  <c r="J1692" i="75"/>
  <c r="K1693" i="75"/>
  <c r="J1688" i="75"/>
  <c r="K1685" i="75"/>
  <c r="J1680" i="75"/>
  <c r="K1681" i="75"/>
  <c r="J1676" i="75"/>
  <c r="K1689" i="75"/>
  <c r="J1684" i="75"/>
  <c r="L1541" i="75"/>
  <c r="I1542" i="75"/>
  <c r="AV2" i="10"/>
  <c r="AV7" i="10"/>
  <c r="AV3" i="10"/>
  <c r="AV8" i="10"/>
  <c r="AV10" i="10"/>
  <c r="AV9" i="10"/>
  <c r="AW1" i="10"/>
  <c r="AV4" i="10"/>
  <c r="AV5" i="10"/>
  <c r="K247" i="75" l="1"/>
  <c r="J242" i="75"/>
  <c r="K248" i="75"/>
  <c r="J243" i="75"/>
  <c r="N40" i="75"/>
  <c r="H40" i="75"/>
  <c r="N1541" i="75"/>
  <c r="H1541" i="75"/>
  <c r="K194" i="75"/>
  <c r="J189" i="75"/>
  <c r="I42" i="75"/>
  <c r="L41" i="75"/>
  <c r="K190" i="75"/>
  <c r="J185" i="75"/>
  <c r="K186" i="75"/>
  <c r="J181" i="75"/>
  <c r="I1543" i="75"/>
  <c r="L1542" i="75"/>
  <c r="K1694" i="75"/>
  <c r="J1689" i="75"/>
  <c r="K1698" i="75"/>
  <c r="J1693" i="75"/>
  <c r="J1681" i="75"/>
  <c r="K1686" i="75"/>
  <c r="K1702" i="75"/>
  <c r="J1697" i="75"/>
  <c r="K1690" i="75"/>
  <c r="J1685" i="75"/>
  <c r="AW5" i="10"/>
  <c r="AW10" i="10"/>
  <c r="AW9" i="10"/>
  <c r="AW8" i="10"/>
  <c r="AW6" i="10"/>
  <c r="AW3" i="10"/>
  <c r="AW7" i="10"/>
  <c r="AW2" i="10"/>
  <c r="AW4" i="10"/>
  <c r="AX1" i="10"/>
  <c r="N1542" i="75" l="1"/>
  <c r="H1542" i="75"/>
  <c r="N41" i="75"/>
  <c r="H41" i="75"/>
  <c r="K253" i="75"/>
  <c r="J248" i="75"/>
  <c r="K252" i="75"/>
  <c r="J247" i="75"/>
  <c r="K199" i="75"/>
  <c r="J194" i="75"/>
  <c r="K195" i="75"/>
  <c r="J190" i="75"/>
  <c r="K191" i="75"/>
  <c r="J186" i="75"/>
  <c r="I43" i="75"/>
  <c r="L42" i="75"/>
  <c r="K1699" i="75"/>
  <c r="J1694" i="75"/>
  <c r="K1707" i="75"/>
  <c r="J1702" i="75"/>
  <c r="K1691" i="75"/>
  <c r="J1686" i="75"/>
  <c r="K1695" i="75"/>
  <c r="J1690" i="75"/>
  <c r="K1703" i="75"/>
  <c r="J1698" i="75"/>
  <c r="L1543" i="75"/>
  <c r="I1544" i="75"/>
  <c r="AX10" i="10"/>
  <c r="AX5" i="10"/>
  <c r="AX9" i="10"/>
  <c r="AX6" i="10"/>
  <c r="AX3" i="10"/>
  <c r="AX7" i="10"/>
  <c r="AX2" i="10"/>
  <c r="AX8" i="10"/>
  <c r="AX4" i="10"/>
  <c r="AY1" i="10"/>
  <c r="K257" i="75" l="1"/>
  <c r="J252" i="75"/>
  <c r="N42" i="75"/>
  <c r="H42" i="75"/>
  <c r="N1543" i="75"/>
  <c r="H1543" i="75"/>
  <c r="K258" i="75"/>
  <c r="J253" i="75"/>
  <c r="K200" i="75"/>
  <c r="J195" i="75"/>
  <c r="K196" i="75"/>
  <c r="J191" i="75"/>
  <c r="I44" i="75"/>
  <c r="L43" i="75"/>
  <c r="K204" i="75"/>
  <c r="J199" i="75"/>
  <c r="J1691" i="75"/>
  <c r="K1696" i="75"/>
  <c r="J1703" i="75"/>
  <c r="K1708" i="75"/>
  <c r="J1695" i="75"/>
  <c r="K1700" i="75"/>
  <c r="J1699" i="75"/>
  <c r="K1704" i="75"/>
  <c r="J1707" i="75"/>
  <c r="K1712" i="75"/>
  <c r="I1545" i="75"/>
  <c r="L1544" i="75"/>
  <c r="AY7" i="10"/>
  <c r="AY8" i="10"/>
  <c r="AY10" i="10"/>
  <c r="AY9" i="10"/>
  <c r="AY6" i="10"/>
  <c r="AY3" i="10"/>
  <c r="AY2" i="10"/>
  <c r="AY4" i="10"/>
  <c r="AZ1" i="10"/>
  <c r="AY5" i="10"/>
  <c r="N43" i="75" l="1"/>
  <c r="H43" i="75"/>
  <c r="K263" i="75"/>
  <c r="J258" i="75"/>
  <c r="N1544" i="75"/>
  <c r="H1544" i="75"/>
  <c r="K262" i="75"/>
  <c r="J257" i="75"/>
  <c r="K201" i="75"/>
  <c r="J196" i="75"/>
  <c r="K209" i="75"/>
  <c r="J204" i="75"/>
  <c r="K205" i="75"/>
  <c r="J200" i="75"/>
  <c r="I45" i="75"/>
  <c r="L44" i="75"/>
  <c r="I1546" i="75"/>
  <c r="L1545" i="75"/>
  <c r="K1713" i="75"/>
  <c r="J1708" i="75"/>
  <c r="K1701" i="75"/>
  <c r="J1696" i="75"/>
  <c r="K1705" i="75"/>
  <c r="J1700" i="75"/>
  <c r="K1709" i="75"/>
  <c r="J1704" i="75"/>
  <c r="K1717" i="75"/>
  <c r="J1712" i="75"/>
  <c r="AZ4" i="10"/>
  <c r="AZ9" i="10"/>
  <c r="AZ8" i="10"/>
  <c r="AZ10" i="10"/>
  <c r="AZ7" i="10"/>
  <c r="AZ2" i="10"/>
  <c r="BA1" i="10"/>
  <c r="AZ5" i="10"/>
  <c r="AZ6" i="10"/>
  <c r="AZ3" i="10"/>
  <c r="N1545" i="75" l="1"/>
  <c r="H1545" i="75"/>
  <c r="K267" i="75"/>
  <c r="J262" i="75"/>
  <c r="N44" i="75"/>
  <c r="H44" i="75"/>
  <c r="K268" i="75"/>
  <c r="J263" i="75"/>
  <c r="K206" i="75"/>
  <c r="J201" i="75"/>
  <c r="K214" i="75"/>
  <c r="J209" i="75"/>
  <c r="I46" i="75"/>
  <c r="L45" i="75"/>
  <c r="K210" i="75"/>
  <c r="J205" i="75"/>
  <c r="K1722" i="75"/>
  <c r="J1717" i="75"/>
  <c r="J1713" i="75"/>
  <c r="K1718" i="75"/>
  <c r="J1709" i="75"/>
  <c r="K1714" i="75"/>
  <c r="K1706" i="75"/>
  <c r="J1701" i="75"/>
  <c r="J1705" i="75"/>
  <c r="K1710" i="75"/>
  <c r="I1547" i="75"/>
  <c r="L1546" i="75"/>
  <c r="BA9" i="10"/>
  <c r="BA10" i="10"/>
  <c r="BA2" i="10"/>
  <c r="BA7" i="10"/>
  <c r="BB1" i="10"/>
  <c r="BA4" i="10"/>
  <c r="BA8" i="10"/>
  <c r="BA5" i="10"/>
  <c r="BA6" i="10"/>
  <c r="BA3" i="10"/>
  <c r="N45" i="75" l="1"/>
  <c r="H45" i="75"/>
  <c r="K272" i="75"/>
  <c r="J267" i="75"/>
  <c r="K273" i="75"/>
  <c r="J268" i="75"/>
  <c r="N1546" i="75"/>
  <c r="H1546" i="75"/>
  <c r="K219" i="75"/>
  <c r="J214" i="75"/>
  <c r="K215" i="75"/>
  <c r="J210" i="75"/>
  <c r="I47" i="75"/>
  <c r="L46" i="75"/>
  <c r="K211" i="75"/>
  <c r="J206" i="75"/>
  <c r="K1723" i="75"/>
  <c r="J1718" i="75"/>
  <c r="L1547" i="75"/>
  <c r="I1548" i="75"/>
  <c r="K1715" i="75"/>
  <c r="J1710" i="75"/>
  <c r="K1711" i="75"/>
  <c r="J1706" i="75"/>
  <c r="K1719" i="75"/>
  <c r="J1714" i="75"/>
  <c r="K1727" i="75"/>
  <c r="J1722" i="75"/>
  <c r="BB6" i="10"/>
  <c r="BB10" i="10"/>
  <c r="BB7" i="10"/>
  <c r="BB9" i="10"/>
  <c r="BB2" i="10"/>
  <c r="BC1" i="10"/>
  <c r="BB4" i="10"/>
  <c r="BB8" i="10"/>
  <c r="BB5" i="10"/>
  <c r="BB3" i="10"/>
  <c r="K277" i="75" l="1"/>
  <c r="J272" i="75"/>
  <c r="K278" i="75"/>
  <c r="J273" i="75"/>
  <c r="N46" i="75"/>
  <c r="H46" i="75"/>
  <c r="N1547" i="75"/>
  <c r="H1547" i="75"/>
  <c r="K224" i="75"/>
  <c r="J219" i="75"/>
  <c r="I48" i="75"/>
  <c r="L47" i="75"/>
  <c r="K216" i="75"/>
  <c r="J211" i="75"/>
  <c r="K220" i="75"/>
  <c r="J215" i="75"/>
  <c r="J1715" i="75"/>
  <c r="K1720" i="75"/>
  <c r="J1727" i="75"/>
  <c r="K1732" i="75"/>
  <c r="I1549" i="75"/>
  <c r="L1548" i="75"/>
  <c r="J1723" i="75"/>
  <c r="K1728" i="75"/>
  <c r="J1719" i="75"/>
  <c r="K1724" i="75"/>
  <c r="J1711" i="75"/>
  <c r="K1716" i="75"/>
  <c r="BC8" i="10"/>
  <c r="BC10" i="10"/>
  <c r="BC7" i="10"/>
  <c r="BC9" i="10"/>
  <c r="BC6" i="10"/>
  <c r="BD1" i="10"/>
  <c r="BC4" i="10"/>
  <c r="BC5" i="10"/>
  <c r="BC3" i="10"/>
  <c r="BC2" i="10"/>
  <c r="K283" i="75" l="1"/>
  <c r="J278" i="75"/>
  <c r="N47" i="75"/>
  <c r="H47" i="75"/>
  <c r="N1548" i="75"/>
  <c r="H1548" i="75"/>
  <c r="K282" i="75"/>
  <c r="J277" i="75"/>
  <c r="I49" i="75"/>
  <c r="L48" i="75"/>
  <c r="K225" i="75"/>
  <c r="J220" i="75"/>
  <c r="K221" i="75"/>
  <c r="J216" i="75"/>
  <c r="K229" i="75"/>
  <c r="J224" i="75"/>
  <c r="K1729" i="75"/>
  <c r="J1724" i="75"/>
  <c r="K1737" i="75"/>
  <c r="J1732" i="75"/>
  <c r="K1725" i="75"/>
  <c r="J1720" i="75"/>
  <c r="I1550" i="75"/>
  <c r="L1549" i="75"/>
  <c r="K1733" i="75"/>
  <c r="J1728" i="75"/>
  <c r="K1721" i="75"/>
  <c r="J1716" i="75"/>
  <c r="BD8" i="10"/>
  <c r="BD10" i="10"/>
  <c r="BD9" i="10"/>
  <c r="BE1" i="10"/>
  <c r="BD7" i="10"/>
  <c r="BD4" i="10"/>
  <c r="BD5" i="10"/>
  <c r="BD3" i="10"/>
  <c r="BD6" i="10"/>
  <c r="BD2" i="10"/>
  <c r="N1549" i="75" l="1"/>
  <c r="H1549" i="75"/>
  <c r="N48" i="75"/>
  <c r="H48" i="75"/>
  <c r="K287" i="75"/>
  <c r="J282" i="75"/>
  <c r="K288" i="75"/>
  <c r="J283" i="75"/>
  <c r="K230" i="75"/>
  <c r="J225" i="75"/>
  <c r="K234" i="75"/>
  <c r="J229" i="75"/>
  <c r="K226" i="75"/>
  <c r="J221" i="75"/>
  <c r="I50" i="75"/>
  <c r="L49" i="75"/>
  <c r="K1738" i="75"/>
  <c r="J1733" i="75"/>
  <c r="K1726" i="75"/>
  <c r="J1721" i="75"/>
  <c r="J1737" i="75"/>
  <c r="K1742" i="75"/>
  <c r="K1730" i="75"/>
  <c r="J1725" i="75"/>
  <c r="I1551" i="75"/>
  <c r="L1550" i="75"/>
  <c r="K1734" i="75"/>
  <c r="J1729" i="75"/>
  <c r="BE5" i="10"/>
  <c r="BE10" i="10"/>
  <c r="BE9" i="10"/>
  <c r="BE8" i="10"/>
  <c r="BE7" i="10"/>
  <c r="BE4" i="10"/>
  <c r="BE3" i="10"/>
  <c r="BE6" i="10"/>
  <c r="BE2" i="10"/>
  <c r="BF1" i="10"/>
  <c r="K292" i="75" l="1"/>
  <c r="J287" i="75"/>
  <c r="N1550" i="75"/>
  <c r="H1550" i="75"/>
  <c r="N49" i="75"/>
  <c r="H49" i="75"/>
  <c r="K293" i="75"/>
  <c r="J288" i="75"/>
  <c r="K239" i="75"/>
  <c r="J234" i="75"/>
  <c r="K231" i="75"/>
  <c r="J226" i="75"/>
  <c r="I51" i="75"/>
  <c r="L50" i="75"/>
  <c r="K235" i="75"/>
  <c r="J230" i="75"/>
  <c r="K1739" i="75"/>
  <c r="J1734" i="75"/>
  <c r="L1551" i="75"/>
  <c r="I1552" i="75"/>
  <c r="K1731" i="75"/>
  <c r="J1726" i="75"/>
  <c r="K1735" i="75"/>
  <c r="J1730" i="75"/>
  <c r="K1743" i="75"/>
  <c r="J1738" i="75"/>
  <c r="K1747" i="75"/>
  <c r="J1742" i="75"/>
  <c r="BF10" i="10"/>
  <c r="BF5" i="10"/>
  <c r="BF3" i="10"/>
  <c r="BF8" i="10"/>
  <c r="BF6" i="10"/>
  <c r="BF2" i="10"/>
  <c r="BG1" i="10"/>
  <c r="BF9" i="10"/>
  <c r="BF7" i="10"/>
  <c r="BF4" i="10"/>
  <c r="N50" i="75" l="1"/>
  <c r="H50" i="75"/>
  <c r="K298" i="75"/>
  <c r="J293" i="75"/>
  <c r="K297" i="75"/>
  <c r="J292" i="75"/>
  <c r="N1551" i="75"/>
  <c r="H1551" i="75"/>
  <c r="K244" i="75"/>
  <c r="J239" i="75"/>
  <c r="K236" i="75"/>
  <c r="J231" i="75"/>
  <c r="I52" i="75"/>
  <c r="L51" i="75"/>
  <c r="K240" i="75"/>
  <c r="J235" i="75"/>
  <c r="J1731" i="75"/>
  <c r="K1736" i="75"/>
  <c r="J1743" i="75"/>
  <c r="K1748" i="75"/>
  <c r="I1553" i="75"/>
  <c r="L1552" i="75"/>
  <c r="J1747" i="75"/>
  <c r="K1752" i="75"/>
  <c r="J1735" i="75"/>
  <c r="K1740" i="75"/>
  <c r="J1739" i="75"/>
  <c r="K1744" i="75"/>
  <c r="BG7" i="10"/>
  <c r="BG8" i="10"/>
  <c r="BG10" i="10"/>
  <c r="BG3" i="10"/>
  <c r="BG5" i="10"/>
  <c r="BG6" i="10"/>
  <c r="BG2" i="10"/>
  <c r="BH1" i="10"/>
  <c r="BG9" i="10"/>
  <c r="BG4" i="10"/>
  <c r="K303" i="75" l="1"/>
  <c r="J298" i="75"/>
  <c r="N1552" i="75"/>
  <c r="H1552" i="75"/>
  <c r="N51" i="75"/>
  <c r="H51" i="75"/>
  <c r="K302" i="75"/>
  <c r="J297" i="75"/>
  <c r="K249" i="75"/>
  <c r="J244" i="75"/>
  <c r="I53" i="75"/>
  <c r="L52" i="75"/>
  <c r="K245" i="75"/>
  <c r="J240" i="75"/>
  <c r="K241" i="75"/>
  <c r="J236" i="75"/>
  <c r="K1753" i="75"/>
  <c r="J1748" i="75"/>
  <c r="K1749" i="75"/>
  <c r="J1744" i="75"/>
  <c r="L1553" i="75"/>
  <c r="I1554" i="75"/>
  <c r="K1745" i="75"/>
  <c r="J1740" i="75"/>
  <c r="K1757" i="75"/>
  <c r="J1752" i="75"/>
  <c r="K1741" i="75"/>
  <c r="J1736" i="75"/>
  <c r="BH4" i="10"/>
  <c r="BH9" i="10"/>
  <c r="BH8" i="10"/>
  <c r="BH10" i="10"/>
  <c r="BH7" i="10"/>
  <c r="BH5" i="10"/>
  <c r="BH6" i="10"/>
  <c r="BH2" i="10"/>
  <c r="BI1" i="10"/>
  <c r="BH3" i="10"/>
  <c r="N52" i="75" l="1"/>
  <c r="H52" i="75"/>
  <c r="K307" i="75"/>
  <c r="J302" i="75"/>
  <c r="K308" i="75"/>
  <c r="J303" i="75"/>
  <c r="N1553" i="75"/>
  <c r="H1553" i="75"/>
  <c r="K246" i="75"/>
  <c r="J241" i="75"/>
  <c r="K254" i="75"/>
  <c r="J249" i="75"/>
  <c r="K250" i="75"/>
  <c r="J245" i="75"/>
  <c r="I54" i="75"/>
  <c r="L53" i="75"/>
  <c r="J1741" i="75"/>
  <c r="K1746" i="75"/>
  <c r="I1555" i="75"/>
  <c r="L1554" i="75"/>
  <c r="J1745" i="75"/>
  <c r="K1750" i="75"/>
  <c r="K1762" i="75"/>
  <c r="J1757" i="75"/>
  <c r="K1754" i="75"/>
  <c r="J1749" i="75"/>
  <c r="K1758" i="75"/>
  <c r="J1753" i="75"/>
  <c r="BI9" i="10"/>
  <c r="BI10" i="10"/>
  <c r="BI6" i="10"/>
  <c r="BI2" i="10"/>
  <c r="BJ1" i="10"/>
  <c r="BI8" i="10"/>
  <c r="BI4" i="10"/>
  <c r="BI7" i="10"/>
  <c r="BI3" i="10"/>
  <c r="BI5" i="10"/>
  <c r="N53" i="75" l="1"/>
  <c r="H53" i="75"/>
  <c r="K313" i="75"/>
  <c r="J308" i="75"/>
  <c r="K312" i="75"/>
  <c r="J307" i="75"/>
  <c r="N1554" i="75"/>
  <c r="H1554" i="75"/>
  <c r="K259" i="75"/>
  <c r="J254" i="75"/>
  <c r="I55" i="75"/>
  <c r="L54" i="75"/>
  <c r="K255" i="75"/>
  <c r="J250" i="75"/>
  <c r="K251" i="75"/>
  <c r="J246" i="75"/>
  <c r="K1767" i="75"/>
  <c r="J1762" i="75"/>
  <c r="K1759" i="75"/>
  <c r="J1754" i="75"/>
  <c r="L1555" i="75"/>
  <c r="I1556" i="75"/>
  <c r="K1751" i="75"/>
  <c r="J1746" i="75"/>
  <c r="K1763" i="75"/>
  <c r="J1758" i="75"/>
  <c r="K1755" i="75"/>
  <c r="J1750" i="75"/>
  <c r="BJ6" i="10"/>
  <c r="BJ10" i="10"/>
  <c r="BJ7" i="10"/>
  <c r="BJ9" i="10"/>
  <c r="BJ2" i="10"/>
  <c r="BJ8" i="10"/>
  <c r="BK1" i="10"/>
  <c r="BJ4" i="10"/>
  <c r="BJ3" i="10"/>
  <c r="BJ5" i="10"/>
  <c r="K318" i="75" l="1"/>
  <c r="J313" i="75"/>
  <c r="N54" i="75"/>
  <c r="H54" i="75"/>
  <c r="N1555" i="75"/>
  <c r="H1555" i="75"/>
  <c r="K317" i="75"/>
  <c r="J312" i="75"/>
  <c r="I56" i="75"/>
  <c r="L55" i="75"/>
  <c r="K256" i="75"/>
  <c r="J251" i="75"/>
  <c r="K260" i="75"/>
  <c r="J255" i="75"/>
  <c r="K264" i="75"/>
  <c r="J259" i="75"/>
  <c r="J1759" i="75"/>
  <c r="K1764" i="75"/>
  <c r="J1763" i="75"/>
  <c r="K1768" i="75"/>
  <c r="J1755" i="75"/>
  <c r="K1760" i="75"/>
  <c r="J1767" i="75"/>
  <c r="K1772" i="75"/>
  <c r="J1751" i="75"/>
  <c r="K1756" i="75"/>
  <c r="I1557" i="75"/>
  <c r="L1556" i="75"/>
  <c r="BK8" i="10"/>
  <c r="BK10" i="10"/>
  <c r="BK7" i="10"/>
  <c r="BK9" i="10"/>
  <c r="BK6" i="10"/>
  <c r="BL1" i="10"/>
  <c r="BK4" i="10"/>
  <c r="BK3" i="10"/>
  <c r="BK5" i="10"/>
  <c r="BK2" i="10"/>
  <c r="K322" i="75" l="1"/>
  <c r="J317" i="75"/>
  <c r="N55" i="75"/>
  <c r="H55" i="75"/>
  <c r="N1556" i="75"/>
  <c r="H1556" i="75"/>
  <c r="K323" i="75"/>
  <c r="J318" i="75"/>
  <c r="K265" i="75"/>
  <c r="J260" i="75"/>
  <c r="K261" i="75"/>
  <c r="J256" i="75"/>
  <c r="I57" i="75"/>
  <c r="L56" i="75"/>
  <c r="K269" i="75"/>
  <c r="J264" i="75"/>
  <c r="I1558" i="75"/>
  <c r="L1557" i="75"/>
  <c r="K1773" i="75"/>
  <c r="J1768" i="75"/>
  <c r="K1777" i="75"/>
  <c r="J1772" i="75"/>
  <c r="K1769" i="75"/>
  <c r="J1764" i="75"/>
  <c r="K1761" i="75"/>
  <c r="J1756" i="75"/>
  <c r="K1765" i="75"/>
  <c r="J1760" i="75"/>
  <c r="BL8" i="10"/>
  <c r="BL10" i="10"/>
  <c r="BL9" i="10"/>
  <c r="BM1" i="10"/>
  <c r="BL4" i="10"/>
  <c r="BL3" i="10"/>
  <c r="BL5" i="10"/>
  <c r="BL7" i="10"/>
  <c r="BL2" i="10"/>
  <c r="BL6" i="10"/>
  <c r="K328" i="75" l="1"/>
  <c r="J323" i="75"/>
  <c r="K327" i="75"/>
  <c r="J322" i="75"/>
  <c r="N56" i="75"/>
  <c r="H56" i="75"/>
  <c r="N1557" i="75"/>
  <c r="H1557" i="75"/>
  <c r="I58" i="75"/>
  <c r="L57" i="75"/>
  <c r="K266" i="75"/>
  <c r="J261" i="75"/>
  <c r="K274" i="75"/>
  <c r="J269" i="75"/>
  <c r="K270" i="75"/>
  <c r="J265" i="75"/>
  <c r="K1770" i="75"/>
  <c r="J1765" i="75"/>
  <c r="J1777" i="75"/>
  <c r="K1782" i="75"/>
  <c r="K1766" i="75"/>
  <c r="J1761" i="75"/>
  <c r="J1773" i="75"/>
  <c r="K1778" i="75"/>
  <c r="J1769" i="75"/>
  <c r="K1774" i="75"/>
  <c r="I1559" i="75"/>
  <c r="L1558" i="75"/>
  <c r="BM5" i="10"/>
  <c r="BM10" i="10"/>
  <c r="BM9" i="10"/>
  <c r="BM8" i="10"/>
  <c r="BM4" i="10"/>
  <c r="BM3" i="10"/>
  <c r="BM7" i="10"/>
  <c r="BM2" i="10"/>
  <c r="BM6" i="10"/>
  <c r="BN1" i="10"/>
  <c r="N57" i="75" l="1"/>
  <c r="H57" i="75"/>
  <c r="K332" i="75"/>
  <c r="J327" i="75"/>
  <c r="N1558" i="75"/>
  <c r="H1558" i="75"/>
  <c r="K333" i="75"/>
  <c r="J328" i="75"/>
  <c r="K271" i="75"/>
  <c r="J266" i="75"/>
  <c r="K279" i="75"/>
  <c r="J274" i="75"/>
  <c r="K275" i="75"/>
  <c r="J270" i="75"/>
  <c r="I59" i="75"/>
  <c r="L58" i="75"/>
  <c r="L1559" i="75"/>
  <c r="I1560" i="75"/>
  <c r="K1779" i="75"/>
  <c r="J1774" i="75"/>
  <c r="K1771" i="75"/>
  <c r="J1766" i="75"/>
  <c r="K1787" i="75"/>
  <c r="J1782" i="75"/>
  <c r="K1783" i="75"/>
  <c r="J1778" i="75"/>
  <c r="K1775" i="75"/>
  <c r="J1770" i="75"/>
  <c r="BN10" i="10"/>
  <c r="BN7" i="10"/>
  <c r="BN5" i="10"/>
  <c r="BN8" i="10"/>
  <c r="BN4" i="10"/>
  <c r="BN3" i="10"/>
  <c r="BO1" i="10"/>
  <c r="BN2" i="10"/>
  <c r="BN9" i="10"/>
  <c r="BN6" i="10"/>
  <c r="N1559" i="75" l="1"/>
  <c r="H1559" i="75"/>
  <c r="N58" i="75"/>
  <c r="H58" i="75"/>
  <c r="K337" i="75"/>
  <c r="J332" i="75"/>
  <c r="K338" i="75"/>
  <c r="J333" i="75"/>
  <c r="K284" i="75"/>
  <c r="J279" i="75"/>
  <c r="K280" i="75"/>
  <c r="J275" i="75"/>
  <c r="I60" i="75"/>
  <c r="L59" i="75"/>
  <c r="K276" i="75"/>
  <c r="J271" i="75"/>
  <c r="J1771" i="75"/>
  <c r="K1776" i="75"/>
  <c r="I1561" i="75"/>
  <c r="L1560" i="75"/>
  <c r="J1779" i="75"/>
  <c r="K1784" i="75"/>
  <c r="J1783" i="75"/>
  <c r="K1788" i="75"/>
  <c r="J1787" i="75"/>
  <c r="K1792" i="75"/>
  <c r="J1775" i="75"/>
  <c r="K1780" i="75"/>
  <c r="BO7" i="10"/>
  <c r="BO8" i="10"/>
  <c r="BO10" i="10"/>
  <c r="BO3" i="10"/>
  <c r="BO5" i="10"/>
  <c r="BO2" i="10"/>
  <c r="BO9" i="10"/>
  <c r="BO6" i="10"/>
  <c r="BP1" i="10"/>
  <c r="BO4" i="10"/>
  <c r="K343" i="75" l="1"/>
  <c r="J338" i="75"/>
  <c r="K342" i="75"/>
  <c r="J337" i="75"/>
  <c r="N1560" i="75"/>
  <c r="H1560" i="75"/>
  <c r="N59" i="75"/>
  <c r="H59" i="75"/>
  <c r="K281" i="75"/>
  <c r="J276" i="75"/>
  <c r="K289" i="75"/>
  <c r="J284" i="75"/>
  <c r="K285" i="75"/>
  <c r="J280" i="75"/>
  <c r="I61" i="75"/>
  <c r="L60" i="75"/>
  <c r="K1789" i="75"/>
  <c r="J1784" i="75"/>
  <c r="K1785" i="75"/>
  <c r="J1780" i="75"/>
  <c r="K1797" i="75"/>
  <c r="J1792" i="75"/>
  <c r="I1562" i="75"/>
  <c r="L1561" i="75"/>
  <c r="K1781" i="75"/>
  <c r="J1776" i="75"/>
  <c r="K1793" i="75"/>
  <c r="J1788" i="75"/>
  <c r="BP4" i="10"/>
  <c r="BP9" i="10"/>
  <c r="BP8" i="10"/>
  <c r="BP10" i="10"/>
  <c r="BP7" i="10"/>
  <c r="BP5" i="10"/>
  <c r="BP2" i="10"/>
  <c r="BP6" i="10"/>
  <c r="BQ1" i="10"/>
  <c r="BP3" i="10"/>
  <c r="K347" i="75" l="1"/>
  <c r="J342" i="75"/>
  <c r="N60" i="75"/>
  <c r="H60" i="75"/>
  <c r="N1561" i="75"/>
  <c r="H1561" i="75"/>
  <c r="K348" i="75"/>
  <c r="J343" i="75"/>
  <c r="K286" i="75"/>
  <c r="J281" i="75"/>
  <c r="I62" i="75"/>
  <c r="L61" i="75"/>
  <c r="K290" i="75"/>
  <c r="J285" i="75"/>
  <c r="K294" i="75"/>
  <c r="J289" i="75"/>
  <c r="K1798" i="75"/>
  <c r="J1793" i="75"/>
  <c r="K1802" i="75"/>
  <c r="J1797" i="75"/>
  <c r="K1790" i="75"/>
  <c r="J1785" i="75"/>
  <c r="K1786" i="75"/>
  <c r="J1781" i="75"/>
  <c r="I1563" i="75"/>
  <c r="L1562" i="75"/>
  <c r="K1794" i="75"/>
  <c r="J1789" i="75"/>
  <c r="BQ9" i="10"/>
  <c r="BQ10" i="10"/>
  <c r="BQ5" i="10"/>
  <c r="BQ2" i="10"/>
  <c r="BQ6" i="10"/>
  <c r="BQ7" i="10"/>
  <c r="BR1" i="10"/>
  <c r="BQ4" i="10"/>
  <c r="BQ3" i="10"/>
  <c r="BQ8" i="10"/>
  <c r="K353" i="75" l="1"/>
  <c r="J348" i="75"/>
  <c r="N1562" i="75"/>
  <c r="H1562" i="75"/>
  <c r="N61" i="75"/>
  <c r="H61" i="75"/>
  <c r="K352" i="75"/>
  <c r="J347" i="75"/>
  <c r="I63" i="75"/>
  <c r="L62" i="75"/>
  <c r="K291" i="75"/>
  <c r="J286" i="75"/>
  <c r="K299" i="75"/>
  <c r="J294" i="75"/>
  <c r="K295" i="75"/>
  <c r="J290" i="75"/>
  <c r="K1799" i="75"/>
  <c r="J1794" i="75"/>
  <c r="J1802" i="75"/>
  <c r="K1807" i="75"/>
  <c r="K1795" i="75"/>
  <c r="J1790" i="75"/>
  <c r="L1563" i="75"/>
  <c r="I1564" i="75"/>
  <c r="J1798" i="75"/>
  <c r="K1803" i="75"/>
  <c r="K1791" i="75"/>
  <c r="J1786" i="75"/>
  <c r="BR6" i="10"/>
  <c r="BR10" i="10"/>
  <c r="BR7" i="10"/>
  <c r="BR9" i="10"/>
  <c r="BR5" i="10"/>
  <c r="BR2" i="10"/>
  <c r="BS1" i="10"/>
  <c r="BR4" i="10"/>
  <c r="BR3" i="10"/>
  <c r="BR8" i="10"/>
  <c r="K357" i="75" l="1"/>
  <c r="J352" i="75"/>
  <c r="N62" i="75"/>
  <c r="H62" i="75"/>
  <c r="N1563" i="75"/>
  <c r="H1563" i="75"/>
  <c r="K358" i="75"/>
  <c r="J353" i="75"/>
  <c r="K296" i="75"/>
  <c r="J291" i="75"/>
  <c r="I64" i="75"/>
  <c r="L63" i="75"/>
  <c r="K304" i="75"/>
  <c r="J299" i="75"/>
  <c r="K300" i="75"/>
  <c r="J295" i="75"/>
  <c r="J1795" i="75"/>
  <c r="K1800" i="75"/>
  <c r="J1791" i="75"/>
  <c r="K1796" i="75"/>
  <c r="J1803" i="75"/>
  <c r="K1808" i="75"/>
  <c r="J1807" i="75"/>
  <c r="K1812" i="75"/>
  <c r="I1565" i="75"/>
  <c r="L1564" i="75"/>
  <c r="J1799" i="75"/>
  <c r="K1804" i="75"/>
  <c r="BS3" i="10"/>
  <c r="BS8" i="10"/>
  <c r="BS10" i="10"/>
  <c r="BS7" i="10"/>
  <c r="BS9" i="10"/>
  <c r="BS6" i="10"/>
  <c r="BT1" i="10"/>
  <c r="BS4" i="10"/>
  <c r="BS5" i="10"/>
  <c r="BS2" i="10"/>
  <c r="N63" i="75" l="1"/>
  <c r="H63" i="75"/>
  <c r="K363" i="75"/>
  <c r="J358" i="75"/>
  <c r="N1564" i="75"/>
  <c r="H1564" i="75"/>
  <c r="K362" i="75"/>
  <c r="J357" i="75"/>
  <c r="K309" i="75"/>
  <c r="J304" i="75"/>
  <c r="K301" i="75"/>
  <c r="J296" i="75"/>
  <c r="K305" i="75"/>
  <c r="J300" i="75"/>
  <c r="I65" i="75"/>
  <c r="L64" i="75"/>
  <c r="K1813" i="75"/>
  <c r="J1808" i="75"/>
  <c r="L1565" i="75"/>
  <c r="I1566" i="75"/>
  <c r="K1805" i="75"/>
  <c r="J1800" i="75"/>
  <c r="K1817" i="75"/>
  <c r="J1812" i="75"/>
  <c r="K1801" i="75"/>
  <c r="J1796" i="75"/>
  <c r="K1809" i="75"/>
  <c r="J1804" i="75"/>
  <c r="BT8" i="10"/>
  <c r="BT10" i="10"/>
  <c r="BT9" i="10"/>
  <c r="BU1" i="10"/>
  <c r="BT6" i="10"/>
  <c r="BT7" i="10"/>
  <c r="BT4" i="10"/>
  <c r="BT3" i="10"/>
  <c r="BT5" i="10"/>
  <c r="BT2" i="10"/>
  <c r="K367" i="75" l="1"/>
  <c r="J362" i="75"/>
  <c r="N64" i="75"/>
  <c r="H64" i="75"/>
  <c r="K368" i="75"/>
  <c r="J363" i="75"/>
  <c r="N1565" i="75"/>
  <c r="H1565" i="75"/>
  <c r="K310" i="75"/>
  <c r="J305" i="75"/>
  <c r="K306" i="75"/>
  <c r="J301" i="75"/>
  <c r="I66" i="75"/>
  <c r="L65" i="75"/>
  <c r="K314" i="75"/>
  <c r="J309" i="75"/>
  <c r="K1810" i="75"/>
  <c r="J1805" i="75"/>
  <c r="J1809" i="75"/>
  <c r="K1814" i="75"/>
  <c r="I1567" i="75"/>
  <c r="L1566" i="75"/>
  <c r="J1801" i="75"/>
  <c r="K1806" i="75"/>
  <c r="J1817" i="75"/>
  <c r="K1822" i="75"/>
  <c r="K1818" i="75"/>
  <c r="J1813" i="75"/>
  <c r="BU5" i="10"/>
  <c r="BU10" i="10"/>
  <c r="BU9" i="10"/>
  <c r="BU8" i="10"/>
  <c r="BU6" i="10"/>
  <c r="BU7" i="10"/>
  <c r="BU4" i="10"/>
  <c r="BU3" i="10"/>
  <c r="BU2" i="10"/>
  <c r="BV1" i="10"/>
  <c r="N1566" i="75" l="1"/>
  <c r="H1566" i="75"/>
  <c r="N65" i="75"/>
  <c r="H65" i="75"/>
  <c r="K373" i="75"/>
  <c r="J368" i="75"/>
  <c r="K372" i="75"/>
  <c r="J367" i="75"/>
  <c r="K311" i="75"/>
  <c r="J306" i="75"/>
  <c r="K319" i="75"/>
  <c r="J314" i="75"/>
  <c r="K315" i="75"/>
  <c r="J310" i="75"/>
  <c r="I67" i="75"/>
  <c r="L66" i="75"/>
  <c r="J1818" i="75"/>
  <c r="K1823" i="75"/>
  <c r="J1814" i="75"/>
  <c r="K1819" i="75"/>
  <c r="J1822" i="75"/>
  <c r="K1827" i="75"/>
  <c r="L1567" i="75"/>
  <c r="I1568" i="75"/>
  <c r="J1806" i="75"/>
  <c r="K1811" i="75"/>
  <c r="J1810" i="75"/>
  <c r="K1815" i="75"/>
  <c r="BV10" i="10"/>
  <c r="BV7" i="10"/>
  <c r="BV5" i="10"/>
  <c r="BV4" i="10"/>
  <c r="BV3" i="10"/>
  <c r="BW1" i="10"/>
  <c r="BV9" i="10"/>
  <c r="BV2" i="10"/>
  <c r="BV8" i="10"/>
  <c r="BV6" i="10"/>
  <c r="K377" i="75" l="1"/>
  <c r="J372" i="75"/>
  <c r="N1567" i="75"/>
  <c r="H1567" i="75"/>
  <c r="N66" i="75"/>
  <c r="H66" i="75"/>
  <c r="K378" i="75"/>
  <c r="J373" i="75"/>
  <c r="K320" i="75"/>
  <c r="J315" i="75"/>
  <c r="I68" i="75"/>
  <c r="L67" i="75"/>
  <c r="K324" i="75"/>
  <c r="J319" i="75"/>
  <c r="K316" i="75"/>
  <c r="J311" i="75"/>
  <c r="J1815" i="75"/>
  <c r="K1820" i="75"/>
  <c r="J1811" i="75"/>
  <c r="K1816" i="75"/>
  <c r="J1819" i="75"/>
  <c r="K1824" i="75"/>
  <c r="J1827" i="75"/>
  <c r="K1832" i="75"/>
  <c r="I1569" i="75"/>
  <c r="L1568" i="75"/>
  <c r="J1823" i="75"/>
  <c r="K1828" i="75"/>
  <c r="BW7" i="10"/>
  <c r="BW8" i="10"/>
  <c r="BW10" i="10"/>
  <c r="BW4" i="10"/>
  <c r="BW3" i="10"/>
  <c r="BW9" i="10"/>
  <c r="BW2" i="10"/>
  <c r="BW5" i="10"/>
  <c r="BX1" i="10"/>
  <c r="BW6" i="10"/>
  <c r="K383" i="75" l="1"/>
  <c r="J378" i="75"/>
  <c r="N67" i="75"/>
  <c r="H67" i="75"/>
  <c r="K382" i="75"/>
  <c r="J377" i="75"/>
  <c r="N1568" i="75"/>
  <c r="H1568" i="75"/>
  <c r="K329" i="75"/>
  <c r="J324" i="75"/>
  <c r="I69" i="75"/>
  <c r="L68" i="75"/>
  <c r="K325" i="75"/>
  <c r="J320" i="75"/>
  <c r="K321" i="75"/>
  <c r="J316" i="75"/>
  <c r="K1829" i="75"/>
  <c r="J1824" i="75"/>
  <c r="I1570" i="75"/>
  <c r="L1569" i="75"/>
  <c r="K1833" i="75"/>
  <c r="J1828" i="75"/>
  <c r="K1821" i="75"/>
  <c r="J1816" i="75"/>
  <c r="K1825" i="75"/>
  <c r="J1820" i="75"/>
  <c r="K1837" i="75"/>
  <c r="J1832" i="75"/>
  <c r="BX4" i="10"/>
  <c r="BX9" i="10"/>
  <c r="BX8" i="10"/>
  <c r="BX10" i="10"/>
  <c r="BX7" i="10"/>
  <c r="BX3" i="10"/>
  <c r="BX2" i="10"/>
  <c r="BX5" i="10"/>
  <c r="BY1" i="10"/>
  <c r="BX6" i="10"/>
  <c r="K388" i="75" l="1"/>
  <c r="J383" i="75"/>
  <c r="N1569" i="75"/>
  <c r="H1569" i="75"/>
  <c r="K387" i="75"/>
  <c r="J382" i="75"/>
  <c r="N68" i="75"/>
  <c r="H68" i="75"/>
  <c r="I70" i="75"/>
  <c r="L69" i="75"/>
  <c r="K330" i="75"/>
  <c r="J325" i="75"/>
  <c r="K334" i="75"/>
  <c r="J329" i="75"/>
  <c r="K326" i="75"/>
  <c r="J321" i="75"/>
  <c r="K1838" i="75"/>
  <c r="J1833" i="75"/>
  <c r="J1837" i="75"/>
  <c r="K1842" i="75"/>
  <c r="J1825" i="75"/>
  <c r="K1830" i="75"/>
  <c r="I1571" i="75"/>
  <c r="L1570" i="75"/>
  <c r="K1826" i="75"/>
  <c r="J1821" i="75"/>
  <c r="K1834" i="75"/>
  <c r="J1829" i="75"/>
  <c r="BY9" i="10"/>
  <c r="BY10" i="10"/>
  <c r="BY7" i="10"/>
  <c r="BY2" i="10"/>
  <c r="BY5" i="10"/>
  <c r="BZ1" i="10"/>
  <c r="BY8" i="10"/>
  <c r="BY6" i="10"/>
  <c r="BY4" i="10"/>
  <c r="BY3" i="10"/>
  <c r="N1570" i="75" l="1"/>
  <c r="H1570" i="75"/>
  <c r="K393" i="75"/>
  <c r="J388" i="75"/>
  <c r="N69" i="75"/>
  <c r="H69" i="75"/>
  <c r="K392" i="75"/>
  <c r="J387" i="75"/>
  <c r="K339" i="75"/>
  <c r="J334" i="75"/>
  <c r="I71" i="75"/>
  <c r="L70" i="75"/>
  <c r="K331" i="75"/>
  <c r="J326" i="75"/>
  <c r="K335" i="75"/>
  <c r="J330" i="75"/>
  <c r="J1830" i="75"/>
  <c r="K1835" i="75"/>
  <c r="J1842" i="75"/>
  <c r="K1847" i="75"/>
  <c r="J1834" i="75"/>
  <c r="K1839" i="75"/>
  <c r="J1838" i="75"/>
  <c r="K1843" i="75"/>
  <c r="J1826" i="75"/>
  <c r="K1831" i="75"/>
  <c r="L1571" i="75"/>
  <c r="I1572" i="75"/>
  <c r="BZ6" i="10"/>
  <c r="BZ10" i="10"/>
  <c r="BZ7" i="10"/>
  <c r="BZ9" i="10"/>
  <c r="BZ2" i="10"/>
  <c r="BZ5" i="10"/>
  <c r="CA1" i="10"/>
  <c r="BZ8" i="10"/>
  <c r="BZ4" i="10"/>
  <c r="BZ3" i="10"/>
  <c r="N1571" i="75" l="1"/>
  <c r="H1571" i="75"/>
  <c r="K398" i="75"/>
  <c r="J393" i="75"/>
  <c r="K397" i="75"/>
  <c r="J392" i="75"/>
  <c r="N70" i="75"/>
  <c r="H70" i="75"/>
  <c r="K336" i="75"/>
  <c r="J331" i="75"/>
  <c r="I72" i="75"/>
  <c r="L71" i="75"/>
  <c r="K340" i="75"/>
  <c r="J335" i="75"/>
  <c r="K344" i="75"/>
  <c r="J339" i="75"/>
  <c r="J1831" i="75"/>
  <c r="K1836" i="75"/>
  <c r="J1847" i="75"/>
  <c r="K1852" i="75"/>
  <c r="J1835" i="75"/>
  <c r="K1840" i="75"/>
  <c r="K1844" i="75"/>
  <c r="J1839" i="75"/>
  <c r="J1843" i="75"/>
  <c r="K1848" i="75"/>
  <c r="I1573" i="75"/>
  <c r="L1572" i="75"/>
  <c r="CA3" i="10"/>
  <c r="CA8" i="10"/>
  <c r="CA10" i="10"/>
  <c r="CA7" i="10"/>
  <c r="CA9" i="10"/>
  <c r="CA6" i="10"/>
  <c r="CB1" i="10"/>
  <c r="CA5" i="10"/>
  <c r="CA4" i="10"/>
  <c r="CA2" i="10"/>
  <c r="K403" i="75" l="1"/>
  <c r="J398" i="75"/>
  <c r="N71" i="75"/>
  <c r="H71" i="75"/>
  <c r="K402" i="75"/>
  <c r="J397" i="75"/>
  <c r="N1572" i="75"/>
  <c r="H1572" i="75"/>
  <c r="K349" i="75"/>
  <c r="J344" i="75"/>
  <c r="K345" i="75"/>
  <c r="J340" i="75"/>
  <c r="I73" i="75"/>
  <c r="L72" i="75"/>
  <c r="K341" i="75"/>
  <c r="J336" i="75"/>
  <c r="I1574" i="75"/>
  <c r="L1573" i="75"/>
  <c r="J1852" i="75"/>
  <c r="K1857" i="75"/>
  <c r="K1841" i="75"/>
  <c r="J1836" i="75"/>
  <c r="J1844" i="75"/>
  <c r="K1849" i="75"/>
  <c r="J1840" i="75"/>
  <c r="K1845" i="75"/>
  <c r="K1853" i="75"/>
  <c r="J1848" i="75"/>
  <c r="CB8" i="10"/>
  <c r="CB10" i="10"/>
  <c r="CB9" i="10"/>
  <c r="CB5" i="10"/>
  <c r="CC1" i="10"/>
  <c r="CB6" i="10"/>
  <c r="CB4" i="10"/>
  <c r="CB3" i="10"/>
  <c r="CB2" i="10"/>
  <c r="CB7" i="10"/>
  <c r="N72" i="75" l="1"/>
  <c r="H72" i="75"/>
  <c r="K407" i="75"/>
  <c r="J402" i="75"/>
  <c r="N1573" i="75"/>
  <c r="H1573" i="75"/>
  <c r="K408" i="75"/>
  <c r="J403" i="75"/>
  <c r="I74" i="75"/>
  <c r="L73" i="75"/>
  <c r="K346" i="75"/>
  <c r="J341" i="75"/>
  <c r="K350" i="75"/>
  <c r="J345" i="75"/>
  <c r="K354" i="75"/>
  <c r="J349" i="75"/>
  <c r="J1841" i="75"/>
  <c r="K1846" i="75"/>
  <c r="K1862" i="75"/>
  <c r="J1857" i="75"/>
  <c r="K1850" i="75"/>
  <c r="J1845" i="75"/>
  <c r="J1849" i="75"/>
  <c r="K1854" i="75"/>
  <c r="K1858" i="75"/>
  <c r="J1853" i="75"/>
  <c r="I1575" i="75"/>
  <c r="L1574" i="75"/>
  <c r="CC5" i="10"/>
  <c r="CC10" i="10"/>
  <c r="CC9" i="10"/>
  <c r="CC8" i="10"/>
  <c r="CC6" i="10"/>
  <c r="CC4" i="10"/>
  <c r="CC3" i="10"/>
  <c r="CC2" i="10"/>
  <c r="CC7" i="10"/>
  <c r="CD1" i="10"/>
  <c r="K413" i="75" l="1"/>
  <c r="J408" i="75"/>
  <c r="N73" i="75"/>
  <c r="H73" i="75"/>
  <c r="K412" i="75"/>
  <c r="J407" i="75"/>
  <c r="N1574" i="75"/>
  <c r="H1574" i="75"/>
  <c r="K351" i="75"/>
  <c r="J346" i="75"/>
  <c r="K359" i="75"/>
  <c r="J354" i="75"/>
  <c r="K355" i="75"/>
  <c r="J350" i="75"/>
  <c r="I75" i="75"/>
  <c r="L74" i="75"/>
  <c r="J1858" i="75"/>
  <c r="K1863" i="75"/>
  <c r="J1862" i="75"/>
  <c r="K1867" i="75"/>
  <c r="L1575" i="75"/>
  <c r="I1576" i="75"/>
  <c r="J1850" i="75"/>
  <c r="K1855" i="75"/>
  <c r="J1846" i="75"/>
  <c r="K1851" i="75"/>
  <c r="J1854" i="75"/>
  <c r="K1859" i="75"/>
  <c r="CD10" i="10"/>
  <c r="CD7" i="10"/>
  <c r="CD5" i="10"/>
  <c r="CD9" i="10"/>
  <c r="CD6" i="10"/>
  <c r="CD8" i="10"/>
  <c r="CD4" i="10"/>
  <c r="CD3" i="10"/>
  <c r="CD2" i="10"/>
  <c r="CE1" i="10"/>
  <c r="K417" i="75" l="1"/>
  <c r="J412" i="75"/>
  <c r="N74" i="75"/>
  <c r="H74" i="75"/>
  <c r="N1575" i="75"/>
  <c r="H1575" i="75"/>
  <c r="K418" i="75"/>
  <c r="J413" i="75"/>
  <c r="K364" i="75"/>
  <c r="J359" i="75"/>
  <c r="I76" i="75"/>
  <c r="L75" i="75"/>
  <c r="K356" i="75"/>
  <c r="J351" i="75"/>
  <c r="K360" i="75"/>
  <c r="J355" i="75"/>
  <c r="K1856" i="75"/>
  <c r="J1851" i="75"/>
  <c r="K1864" i="75"/>
  <c r="J1859" i="75"/>
  <c r="J1867" i="75"/>
  <c r="K1872" i="75"/>
  <c r="J1855" i="75"/>
  <c r="K1860" i="75"/>
  <c r="K1868" i="75"/>
  <c r="J1863" i="75"/>
  <c r="I1577" i="75"/>
  <c r="L1576" i="75"/>
  <c r="CE7" i="10"/>
  <c r="CE8" i="10"/>
  <c r="CE10" i="10"/>
  <c r="CE9" i="10"/>
  <c r="CE6" i="10"/>
  <c r="CE4" i="10"/>
  <c r="CE3" i="10"/>
  <c r="CE2" i="10"/>
  <c r="CF1" i="10"/>
  <c r="CE5" i="10"/>
  <c r="K423" i="75" l="1"/>
  <c r="J418" i="75"/>
  <c r="N75" i="75"/>
  <c r="H75" i="75"/>
  <c r="K422" i="75"/>
  <c r="J417" i="75"/>
  <c r="N1576" i="75"/>
  <c r="H1576" i="75"/>
  <c r="K361" i="75"/>
  <c r="J356" i="75"/>
  <c r="I77" i="75"/>
  <c r="L76" i="75"/>
  <c r="K365" i="75"/>
  <c r="J360" i="75"/>
  <c r="K369" i="75"/>
  <c r="J364" i="75"/>
  <c r="K1877" i="75"/>
  <c r="J1872" i="75"/>
  <c r="I1578" i="75"/>
  <c r="L1577" i="75"/>
  <c r="K1865" i="75"/>
  <c r="J1860" i="75"/>
  <c r="J1864" i="75"/>
  <c r="K1869" i="75"/>
  <c r="K1861" i="75"/>
  <c r="J1856" i="75"/>
  <c r="K1873" i="75"/>
  <c r="J1868" i="75"/>
  <c r="CF4" i="10"/>
  <c r="CF9" i="10"/>
  <c r="CF8" i="10"/>
  <c r="CF10" i="10"/>
  <c r="CF7" i="10"/>
  <c r="CF3" i="10"/>
  <c r="CF2" i="10"/>
  <c r="CG1" i="10"/>
  <c r="CF5" i="10"/>
  <c r="CF6" i="10"/>
  <c r="N76" i="75" l="1"/>
  <c r="H76" i="75"/>
  <c r="K427" i="75"/>
  <c r="J422" i="75"/>
  <c r="N1577" i="75"/>
  <c r="H1577" i="75"/>
  <c r="K428" i="75"/>
  <c r="J423" i="75"/>
  <c r="I78" i="75"/>
  <c r="L77" i="75"/>
  <c r="K370" i="75"/>
  <c r="J365" i="75"/>
  <c r="K366" i="75"/>
  <c r="J361" i="75"/>
  <c r="K374" i="75"/>
  <c r="J369" i="75"/>
  <c r="K1870" i="75"/>
  <c r="J1865" i="75"/>
  <c r="K1878" i="75"/>
  <c r="J1873" i="75"/>
  <c r="J1861" i="75"/>
  <c r="K1866" i="75"/>
  <c r="K1874" i="75"/>
  <c r="J1869" i="75"/>
  <c r="J1877" i="75"/>
  <c r="K1882" i="75"/>
  <c r="I1579" i="75"/>
  <c r="L1578" i="75"/>
  <c r="CG9" i="10"/>
  <c r="CG10" i="10"/>
  <c r="CG4" i="10"/>
  <c r="CG3" i="10"/>
  <c r="CG8" i="10"/>
  <c r="CG2" i="10"/>
  <c r="CH1" i="10"/>
  <c r="CG7" i="10"/>
  <c r="CG5" i="10"/>
  <c r="CG6" i="10"/>
  <c r="N77" i="75" l="1"/>
  <c r="H77" i="75"/>
  <c r="K433" i="75"/>
  <c r="J428" i="75"/>
  <c r="K432" i="75"/>
  <c r="J427" i="75"/>
  <c r="N1578" i="75"/>
  <c r="H1578" i="75"/>
  <c r="I79" i="75"/>
  <c r="L78" i="75"/>
  <c r="K371" i="75"/>
  <c r="J366" i="75"/>
  <c r="K375" i="75"/>
  <c r="J370" i="75"/>
  <c r="K379" i="75"/>
  <c r="J374" i="75"/>
  <c r="J1866" i="75"/>
  <c r="K1871" i="75"/>
  <c r="L1579" i="75"/>
  <c r="I1580" i="75"/>
  <c r="J1882" i="75"/>
  <c r="K1887" i="75"/>
  <c r="J1878" i="75"/>
  <c r="K1883" i="75"/>
  <c r="J1874" i="75"/>
  <c r="K1879" i="75"/>
  <c r="J1870" i="75"/>
  <c r="K1875" i="75"/>
  <c r="CH6" i="10"/>
  <c r="CH10" i="10"/>
  <c r="CH7" i="10"/>
  <c r="CH9" i="10"/>
  <c r="CH8" i="10"/>
  <c r="CH2" i="10"/>
  <c r="CI1" i="10"/>
  <c r="CH5" i="10"/>
  <c r="CH4" i="10"/>
  <c r="CH3" i="10"/>
  <c r="K437" i="75" l="1"/>
  <c r="J432" i="75"/>
  <c r="N78" i="75"/>
  <c r="H78" i="75"/>
  <c r="K438" i="75"/>
  <c r="J433" i="75"/>
  <c r="N1579" i="75"/>
  <c r="H1579" i="75"/>
  <c r="K384" i="75"/>
  <c r="J379" i="75"/>
  <c r="K380" i="75"/>
  <c r="J375" i="75"/>
  <c r="I80" i="75"/>
  <c r="L79" i="75"/>
  <c r="K376" i="75"/>
  <c r="J371" i="75"/>
  <c r="K1884" i="75"/>
  <c r="J1879" i="75"/>
  <c r="I1581" i="75"/>
  <c r="L1580" i="75"/>
  <c r="K1888" i="75"/>
  <c r="J1883" i="75"/>
  <c r="K1876" i="75"/>
  <c r="J1871" i="75"/>
  <c r="K1880" i="75"/>
  <c r="J1875" i="75"/>
  <c r="K1892" i="75"/>
  <c r="J1887" i="75"/>
  <c r="CI3" i="10"/>
  <c r="CI8" i="10"/>
  <c r="CI10" i="10"/>
  <c r="CI7" i="10"/>
  <c r="CI9" i="10"/>
  <c r="CI6" i="10"/>
  <c r="CJ1" i="10"/>
  <c r="CI5" i="10"/>
  <c r="CI4" i="10"/>
  <c r="CI2" i="10"/>
  <c r="N79" i="75" l="1"/>
  <c r="H79" i="75"/>
  <c r="N1580" i="75"/>
  <c r="H1580" i="75"/>
  <c r="K443" i="75"/>
  <c r="J438" i="75"/>
  <c r="K442" i="75"/>
  <c r="J437" i="75"/>
  <c r="K385" i="75"/>
  <c r="J380" i="75"/>
  <c r="K389" i="75"/>
  <c r="J384" i="75"/>
  <c r="K381" i="75"/>
  <c r="J376" i="75"/>
  <c r="I81" i="75"/>
  <c r="L80" i="75"/>
  <c r="J1892" i="75"/>
  <c r="K1897" i="75"/>
  <c r="J1880" i="75"/>
  <c r="K1885" i="75"/>
  <c r="I1582" i="75"/>
  <c r="L1581" i="75"/>
  <c r="J1876" i="75"/>
  <c r="K1881" i="75"/>
  <c r="J1884" i="75"/>
  <c r="K1889" i="75"/>
  <c r="J1888" i="75"/>
  <c r="K1893" i="75"/>
  <c r="CJ8" i="10"/>
  <c r="CJ10" i="10"/>
  <c r="CJ9" i="10"/>
  <c r="CK1" i="10"/>
  <c r="CJ5" i="10"/>
  <c r="CJ7" i="10"/>
  <c r="CJ6" i="10"/>
  <c r="CJ4" i="10"/>
  <c r="CJ3" i="10"/>
  <c r="CJ2" i="10"/>
  <c r="K447" i="75" l="1"/>
  <c r="J442" i="75"/>
  <c r="N80" i="75"/>
  <c r="H80" i="75"/>
  <c r="N1581" i="75"/>
  <c r="H1581" i="75"/>
  <c r="K448" i="75"/>
  <c r="J443" i="75"/>
  <c r="K394" i="75"/>
  <c r="J389" i="75"/>
  <c r="K386" i="75"/>
  <c r="J381" i="75"/>
  <c r="I82" i="75"/>
  <c r="L81" i="75"/>
  <c r="K390" i="75"/>
  <c r="J385" i="75"/>
  <c r="J1889" i="75"/>
  <c r="K1894" i="75"/>
  <c r="J1885" i="75"/>
  <c r="K1890" i="75"/>
  <c r="J1881" i="75"/>
  <c r="K1886" i="75"/>
  <c r="J1897" i="75"/>
  <c r="K1902" i="75"/>
  <c r="I1583" i="75"/>
  <c r="L1582" i="75"/>
  <c r="J1893" i="75"/>
  <c r="K1898" i="75"/>
  <c r="CK5" i="10"/>
  <c r="CK10" i="10"/>
  <c r="CK9" i="10"/>
  <c r="CK8" i="10"/>
  <c r="CK7" i="10"/>
  <c r="CK6" i="10"/>
  <c r="CK4" i="10"/>
  <c r="CK3" i="10"/>
  <c r="CK2" i="10"/>
  <c r="CL1" i="10"/>
  <c r="K453" i="75" l="1"/>
  <c r="J448" i="75"/>
  <c r="N1582" i="75"/>
  <c r="H1582" i="75"/>
  <c r="N81" i="75"/>
  <c r="H81" i="75"/>
  <c r="K452" i="75"/>
  <c r="J447" i="75"/>
  <c r="I83" i="75"/>
  <c r="L82" i="75"/>
  <c r="K391" i="75"/>
  <c r="J386" i="75"/>
  <c r="K395" i="75"/>
  <c r="J390" i="75"/>
  <c r="K399" i="75"/>
  <c r="J394" i="75"/>
  <c r="J1898" i="75"/>
  <c r="K1903" i="75"/>
  <c r="J1886" i="75"/>
  <c r="K1891" i="75"/>
  <c r="J1890" i="75"/>
  <c r="K1895" i="75"/>
  <c r="L1583" i="75"/>
  <c r="I1584" i="75"/>
  <c r="J1902" i="75"/>
  <c r="K1907" i="75"/>
  <c r="J1894" i="75"/>
  <c r="K1899" i="75"/>
  <c r="CL10" i="10"/>
  <c r="CL7" i="10"/>
  <c r="CL5" i="10"/>
  <c r="CL6" i="10"/>
  <c r="CL4" i="10"/>
  <c r="CL3" i="10"/>
  <c r="CL2" i="10"/>
  <c r="CM1" i="10"/>
  <c r="CL9" i="10"/>
  <c r="CL8" i="10"/>
  <c r="N82" i="75" l="1"/>
  <c r="H82" i="75"/>
  <c r="K457" i="75"/>
  <c r="J452" i="75"/>
  <c r="N1583" i="75"/>
  <c r="H1583" i="75"/>
  <c r="K458" i="75"/>
  <c r="J453" i="75"/>
  <c r="I84" i="75"/>
  <c r="L83" i="75"/>
  <c r="K404" i="75"/>
  <c r="J399" i="75"/>
  <c r="K400" i="75"/>
  <c r="J395" i="75"/>
  <c r="K396" i="75"/>
  <c r="J391" i="75"/>
  <c r="K1904" i="75"/>
  <c r="J1899" i="75"/>
  <c r="K1900" i="75"/>
  <c r="J1895" i="75"/>
  <c r="J1907" i="75"/>
  <c r="K1912" i="75"/>
  <c r="K1896" i="75"/>
  <c r="J1891" i="75"/>
  <c r="I1585" i="75"/>
  <c r="L1584" i="75"/>
  <c r="K1908" i="75"/>
  <c r="J1903" i="75"/>
  <c r="CM7" i="10"/>
  <c r="CM8" i="10"/>
  <c r="CM10" i="10"/>
  <c r="CM5" i="10"/>
  <c r="CM6" i="10"/>
  <c r="CM4" i="10"/>
  <c r="CM3" i="10"/>
  <c r="CM2" i="10"/>
  <c r="CN1" i="10"/>
  <c r="CM9" i="10"/>
  <c r="N1584" i="75" l="1"/>
  <c r="H1584" i="75"/>
  <c r="K463" i="75"/>
  <c r="J458" i="75"/>
  <c r="N83" i="75"/>
  <c r="H83" i="75"/>
  <c r="K462" i="75"/>
  <c r="J457" i="75"/>
  <c r="I85" i="75"/>
  <c r="L84" i="75"/>
  <c r="K405" i="75"/>
  <c r="J400" i="75"/>
  <c r="K401" i="75"/>
  <c r="J396" i="75"/>
  <c r="K409" i="75"/>
  <c r="J404" i="75"/>
  <c r="L1585" i="75"/>
  <c r="I1586" i="75"/>
  <c r="J1900" i="75"/>
  <c r="K1905" i="75"/>
  <c r="K1913" i="75"/>
  <c r="J1908" i="75"/>
  <c r="K1917" i="75"/>
  <c r="J1912" i="75"/>
  <c r="J1896" i="75"/>
  <c r="K1901" i="75"/>
  <c r="J1904" i="75"/>
  <c r="K1909" i="75"/>
  <c r="CN4" i="10"/>
  <c r="CN9" i="10"/>
  <c r="CN8" i="10"/>
  <c r="CN10" i="10"/>
  <c r="CN7" i="10"/>
  <c r="CN5" i="10"/>
  <c r="CN6" i="10"/>
  <c r="CN3" i="10"/>
  <c r="CN2" i="10"/>
  <c r="CO1" i="10"/>
  <c r="N84" i="75" l="1"/>
  <c r="H84" i="75"/>
  <c r="N1585" i="75"/>
  <c r="H1585" i="75"/>
  <c r="K467" i="75"/>
  <c r="J462" i="75"/>
  <c r="K468" i="75"/>
  <c r="J463" i="75"/>
  <c r="K414" i="75"/>
  <c r="J409" i="75"/>
  <c r="I86" i="75"/>
  <c r="L85" i="75"/>
  <c r="K406" i="75"/>
  <c r="J401" i="75"/>
  <c r="K410" i="75"/>
  <c r="J405" i="75"/>
  <c r="J1913" i="75"/>
  <c r="K1918" i="75"/>
  <c r="J1905" i="75"/>
  <c r="K1910" i="75"/>
  <c r="J1901" i="75"/>
  <c r="K1906" i="75"/>
  <c r="I1587" i="75"/>
  <c r="L1586" i="75"/>
  <c r="J1917" i="75"/>
  <c r="K1922" i="75"/>
  <c r="J1909" i="75"/>
  <c r="K1914" i="75"/>
  <c r="CO9" i="10"/>
  <c r="CO10" i="10"/>
  <c r="CO6" i="10"/>
  <c r="CO4" i="10"/>
  <c r="CO3" i="10"/>
  <c r="CO2" i="10"/>
  <c r="CO7" i="10"/>
  <c r="CP1" i="10"/>
  <c r="CO8" i="10"/>
  <c r="CO5" i="10"/>
  <c r="K472" i="75" l="1"/>
  <c r="J467" i="75"/>
  <c r="N1586" i="75"/>
  <c r="H1586" i="75"/>
  <c r="N85" i="75"/>
  <c r="H85" i="75"/>
  <c r="K473" i="75"/>
  <c r="J468" i="75"/>
  <c r="K415" i="75"/>
  <c r="J410" i="75"/>
  <c r="K411" i="75"/>
  <c r="J406" i="75"/>
  <c r="I87" i="75"/>
  <c r="L86" i="75"/>
  <c r="K419" i="75"/>
  <c r="J414" i="75"/>
  <c r="J1910" i="75"/>
  <c r="K1915" i="75"/>
  <c r="J1914" i="75"/>
  <c r="K1919" i="75"/>
  <c r="J1906" i="75"/>
  <c r="K1911" i="75"/>
  <c r="J1918" i="75"/>
  <c r="K1923" i="75"/>
  <c r="J1922" i="75"/>
  <c r="K1927" i="75"/>
  <c r="L1587" i="75"/>
  <c r="I1588" i="75"/>
  <c r="CP6" i="10"/>
  <c r="CP10" i="10"/>
  <c r="CP7" i="10"/>
  <c r="CP9" i="10"/>
  <c r="CP4" i="10"/>
  <c r="CP3" i="10"/>
  <c r="CP2" i="10"/>
  <c r="CQ1" i="10"/>
  <c r="CP8" i="10"/>
  <c r="CP5" i="10"/>
  <c r="K478" i="75" l="1"/>
  <c r="J473" i="75"/>
  <c r="N86" i="75"/>
  <c r="H86" i="75"/>
  <c r="K477" i="75"/>
  <c r="J472" i="75"/>
  <c r="N1587" i="75"/>
  <c r="H1587" i="75"/>
  <c r="K416" i="75"/>
  <c r="J411" i="75"/>
  <c r="K424" i="75"/>
  <c r="J419" i="75"/>
  <c r="I88" i="75"/>
  <c r="L87" i="75"/>
  <c r="K420" i="75"/>
  <c r="J415" i="75"/>
  <c r="J1911" i="75"/>
  <c r="K1916" i="75"/>
  <c r="J1927" i="75"/>
  <c r="K1932" i="75"/>
  <c r="J1919" i="75"/>
  <c r="K1924" i="75"/>
  <c r="J1923" i="75"/>
  <c r="K1928" i="75"/>
  <c r="J1915" i="75"/>
  <c r="K1920" i="75"/>
  <c r="I1589" i="75"/>
  <c r="L1588" i="75"/>
  <c r="CQ3" i="10"/>
  <c r="CQ8" i="10"/>
  <c r="CQ10" i="10"/>
  <c r="CQ7" i="10"/>
  <c r="CQ9" i="10"/>
  <c r="CQ6" i="10"/>
  <c r="CR1" i="10"/>
  <c r="CQ5" i="10"/>
  <c r="CQ4" i="10"/>
  <c r="CQ2" i="10"/>
  <c r="K483" i="75" l="1"/>
  <c r="J478" i="75"/>
  <c r="K482" i="75"/>
  <c r="J477" i="75"/>
  <c r="N1588" i="75"/>
  <c r="H1588" i="75"/>
  <c r="N87" i="75"/>
  <c r="H87" i="75"/>
  <c r="K421" i="75"/>
  <c r="J416" i="75"/>
  <c r="K429" i="75"/>
  <c r="J424" i="75"/>
  <c r="K425" i="75"/>
  <c r="J420" i="75"/>
  <c r="I89" i="75"/>
  <c r="L88" i="75"/>
  <c r="I1590" i="75"/>
  <c r="L1589" i="75"/>
  <c r="K1929" i="75"/>
  <c r="J1924" i="75"/>
  <c r="K1925" i="75"/>
  <c r="J1920" i="75"/>
  <c r="K1937" i="75"/>
  <c r="J1932" i="75"/>
  <c r="K1933" i="75"/>
  <c r="J1928" i="75"/>
  <c r="J1916" i="75"/>
  <c r="K1921" i="75"/>
  <c r="CR8" i="10"/>
  <c r="CR10" i="10"/>
  <c r="CR9" i="10"/>
  <c r="CS1" i="10"/>
  <c r="CR7" i="10"/>
  <c r="CR5" i="10"/>
  <c r="CR4" i="10"/>
  <c r="CR2" i="10"/>
  <c r="CR6" i="10"/>
  <c r="CR3" i="10"/>
  <c r="N1589" i="75" l="1"/>
  <c r="H1589" i="75"/>
  <c r="K487" i="75"/>
  <c r="J482" i="75"/>
  <c r="N88" i="75"/>
  <c r="H88" i="75"/>
  <c r="K488" i="75"/>
  <c r="J483" i="75"/>
  <c r="K426" i="75"/>
  <c r="J421" i="75"/>
  <c r="I90" i="75"/>
  <c r="L89" i="75"/>
  <c r="K430" i="75"/>
  <c r="J425" i="75"/>
  <c r="K434" i="75"/>
  <c r="J429" i="75"/>
  <c r="J1937" i="75"/>
  <c r="K1942" i="75"/>
  <c r="J1921" i="75"/>
  <c r="K1926" i="75"/>
  <c r="J1925" i="75"/>
  <c r="K1930" i="75"/>
  <c r="J1933" i="75"/>
  <c r="K1938" i="75"/>
  <c r="J1929" i="75"/>
  <c r="K1934" i="75"/>
  <c r="I1591" i="75"/>
  <c r="L1590" i="75"/>
  <c r="CS5" i="10"/>
  <c r="CS10" i="10"/>
  <c r="CS9" i="10"/>
  <c r="CS8" i="10"/>
  <c r="CS7" i="10"/>
  <c r="CS4" i="10"/>
  <c r="CS2" i="10"/>
  <c r="CS6" i="10"/>
  <c r="CS3" i="10"/>
  <c r="CT1" i="10"/>
  <c r="N89" i="75" l="1"/>
  <c r="H89" i="75"/>
  <c r="K493" i="75"/>
  <c r="J488" i="75"/>
  <c r="K492" i="75"/>
  <c r="J487" i="75"/>
  <c r="N1590" i="75"/>
  <c r="H1590" i="75"/>
  <c r="I91" i="75"/>
  <c r="L90" i="75"/>
  <c r="K431" i="75"/>
  <c r="J426" i="75"/>
  <c r="K439" i="75"/>
  <c r="J434" i="75"/>
  <c r="K435" i="75"/>
  <c r="J430" i="75"/>
  <c r="J1930" i="75"/>
  <c r="K1935" i="75"/>
  <c r="L1591" i="75"/>
  <c r="I1592" i="75"/>
  <c r="J1926" i="75"/>
  <c r="K1931" i="75"/>
  <c r="J1934" i="75"/>
  <c r="K1939" i="75"/>
  <c r="J1938" i="75"/>
  <c r="K1943" i="75"/>
  <c r="J1942" i="75"/>
  <c r="K1947" i="75"/>
  <c r="CT10" i="10"/>
  <c r="CT7" i="10"/>
  <c r="CT5" i="10"/>
  <c r="CU1" i="10"/>
  <c r="CT8" i="10"/>
  <c r="CT4" i="10"/>
  <c r="CT2" i="10"/>
  <c r="CT9" i="10"/>
  <c r="CT6" i="10"/>
  <c r="CT3" i="10"/>
  <c r="N90" i="75" l="1"/>
  <c r="H90" i="75"/>
  <c r="K498" i="75"/>
  <c r="J493" i="75"/>
  <c r="N1591" i="75"/>
  <c r="H1591" i="75"/>
  <c r="K497" i="75"/>
  <c r="J492" i="75"/>
  <c r="K444" i="75"/>
  <c r="J439" i="75"/>
  <c r="K436" i="75"/>
  <c r="J431" i="75"/>
  <c r="I92" i="75"/>
  <c r="L91" i="75"/>
  <c r="K440" i="75"/>
  <c r="J435" i="75"/>
  <c r="J1947" i="75"/>
  <c r="K1952" i="75"/>
  <c r="J1943" i="75"/>
  <c r="K1948" i="75"/>
  <c r="I1593" i="75"/>
  <c r="L1592" i="75"/>
  <c r="J1939" i="75"/>
  <c r="K1944" i="75"/>
  <c r="J1935" i="75"/>
  <c r="K1940" i="75"/>
  <c r="J1931" i="75"/>
  <c r="K1936" i="75"/>
  <c r="CU7" i="10"/>
  <c r="CU8" i="10"/>
  <c r="CU10" i="10"/>
  <c r="CU5" i="10"/>
  <c r="CU4" i="10"/>
  <c r="CU2" i="10"/>
  <c r="CU9" i="10"/>
  <c r="CU6" i="10"/>
  <c r="CU3" i="10"/>
  <c r="CV1" i="10"/>
  <c r="K502" i="75" l="1"/>
  <c r="J497" i="75"/>
  <c r="K503" i="75"/>
  <c r="J498" i="75"/>
  <c r="N91" i="75"/>
  <c r="H91" i="75"/>
  <c r="N1592" i="75"/>
  <c r="H1592" i="75"/>
  <c r="K441" i="75"/>
  <c r="J436" i="75"/>
  <c r="K445" i="75"/>
  <c r="J440" i="75"/>
  <c r="K449" i="75"/>
  <c r="J444" i="75"/>
  <c r="I93" i="75"/>
  <c r="L92" i="75"/>
  <c r="K1945" i="75"/>
  <c r="J1940" i="75"/>
  <c r="K1953" i="75"/>
  <c r="J1948" i="75"/>
  <c r="J1936" i="75"/>
  <c r="K1941" i="75"/>
  <c r="K1949" i="75"/>
  <c r="J1944" i="75"/>
  <c r="K1957" i="75"/>
  <c r="J1952" i="75"/>
  <c r="I1594" i="75"/>
  <c r="L1593" i="75"/>
  <c r="CV4" i="10"/>
  <c r="CV9" i="10"/>
  <c r="CV8" i="10"/>
  <c r="CV10" i="10"/>
  <c r="CV7" i="10"/>
  <c r="CV5" i="10"/>
  <c r="CV2" i="10"/>
  <c r="CV6" i="10"/>
  <c r="CV3" i="10"/>
  <c r="CW1" i="10"/>
  <c r="K508" i="75" l="1"/>
  <c r="J503" i="75"/>
  <c r="N92" i="75"/>
  <c r="H92" i="75"/>
  <c r="K507" i="75"/>
  <c r="J502" i="75"/>
  <c r="N1593" i="75"/>
  <c r="H1593" i="75"/>
  <c r="K446" i="75"/>
  <c r="J441" i="75"/>
  <c r="K450" i="75"/>
  <c r="J445" i="75"/>
  <c r="K454" i="75"/>
  <c r="J449" i="75"/>
  <c r="I94" i="75"/>
  <c r="L93" i="75"/>
  <c r="I1595" i="75"/>
  <c r="L1594" i="75"/>
  <c r="J1957" i="75"/>
  <c r="K1962" i="75"/>
  <c r="J1953" i="75"/>
  <c r="K1958" i="75"/>
  <c r="J1945" i="75"/>
  <c r="K1950" i="75"/>
  <c r="J1941" i="75"/>
  <c r="K1946" i="75"/>
  <c r="J1949" i="75"/>
  <c r="K1954" i="75"/>
  <c r="CW9" i="10"/>
  <c r="CW10" i="10"/>
  <c r="CW5" i="10"/>
  <c r="CW2" i="10"/>
  <c r="CW6" i="10"/>
  <c r="CW4" i="10"/>
  <c r="CW3" i="10"/>
  <c r="CW8" i="10"/>
  <c r="CX1" i="10"/>
  <c r="CW7" i="10"/>
  <c r="K512" i="75" l="1"/>
  <c r="J507" i="75"/>
  <c r="K513" i="75"/>
  <c r="J508" i="75"/>
  <c r="N1594" i="75"/>
  <c r="H1594" i="75"/>
  <c r="N93" i="75"/>
  <c r="H93" i="75"/>
  <c r="K455" i="75"/>
  <c r="J450" i="75"/>
  <c r="I95" i="75"/>
  <c r="L94" i="75"/>
  <c r="K451" i="75"/>
  <c r="J446" i="75"/>
  <c r="K459" i="75"/>
  <c r="J454" i="75"/>
  <c r="J1946" i="75"/>
  <c r="K1951" i="75"/>
  <c r="J1962" i="75"/>
  <c r="K1967" i="75"/>
  <c r="J1950" i="75"/>
  <c r="K1955" i="75"/>
  <c r="J1954" i="75"/>
  <c r="K1959" i="75"/>
  <c r="J1958" i="75"/>
  <c r="K1963" i="75"/>
  <c r="L1595" i="75"/>
  <c r="I1596" i="75"/>
  <c r="CX6" i="10"/>
  <c r="CX10" i="10"/>
  <c r="CX7" i="10"/>
  <c r="CX9" i="10"/>
  <c r="CX5" i="10"/>
  <c r="CX2" i="10"/>
  <c r="CX4" i="10"/>
  <c r="CX3" i="10"/>
  <c r="CX8" i="10"/>
  <c r="CY1" i="10"/>
  <c r="K518" i="75" l="1"/>
  <c r="J513" i="75"/>
  <c r="N94" i="75"/>
  <c r="H94" i="75"/>
  <c r="K517" i="75"/>
  <c r="J512" i="75"/>
  <c r="N1595" i="75"/>
  <c r="H1595" i="75"/>
  <c r="K464" i="75"/>
  <c r="J459" i="75"/>
  <c r="I96" i="75"/>
  <c r="L95" i="75"/>
  <c r="K460" i="75"/>
  <c r="J455" i="75"/>
  <c r="K456" i="75"/>
  <c r="J451" i="75"/>
  <c r="J1963" i="75"/>
  <c r="K1968" i="75"/>
  <c r="J1967" i="75"/>
  <c r="K1972" i="75"/>
  <c r="J1959" i="75"/>
  <c r="K1964" i="75"/>
  <c r="J1951" i="75"/>
  <c r="K1956" i="75"/>
  <c r="I1597" i="75"/>
  <c r="L1596" i="75"/>
  <c r="J1955" i="75"/>
  <c r="K1960" i="75"/>
  <c r="CY3" i="10"/>
  <c r="CY8" i="10"/>
  <c r="CY10" i="10"/>
  <c r="CY7" i="10"/>
  <c r="CY9" i="10"/>
  <c r="CY6" i="10"/>
  <c r="CY4" i="10"/>
  <c r="CZ1" i="10"/>
  <c r="CY5" i="10"/>
  <c r="CY2" i="10"/>
  <c r="N95" i="75" l="1"/>
  <c r="H95" i="75"/>
  <c r="K522" i="75"/>
  <c r="J517" i="75"/>
  <c r="N1596" i="75"/>
  <c r="H1596" i="75"/>
  <c r="K523" i="75"/>
  <c r="J518" i="75"/>
  <c r="K465" i="75"/>
  <c r="J460" i="75"/>
  <c r="I97" i="75"/>
  <c r="L96" i="75"/>
  <c r="K469" i="75"/>
  <c r="J464" i="75"/>
  <c r="K461" i="75"/>
  <c r="J456" i="75"/>
  <c r="K1977" i="75"/>
  <c r="J1972" i="75"/>
  <c r="L1597" i="75"/>
  <c r="I1598" i="75"/>
  <c r="K1961" i="75"/>
  <c r="J1956" i="75"/>
  <c r="K1969" i="75"/>
  <c r="J1964" i="75"/>
  <c r="J1968" i="75"/>
  <c r="K1973" i="75"/>
  <c r="J1960" i="75"/>
  <c r="K1965" i="75"/>
  <c r="CZ8" i="10"/>
  <c r="CZ10" i="10"/>
  <c r="CZ9" i="10"/>
  <c r="CZ3" i="10"/>
  <c r="DA1" i="10"/>
  <c r="CZ6" i="10"/>
  <c r="CZ7" i="10"/>
  <c r="CZ5" i="10"/>
  <c r="CZ2" i="10"/>
  <c r="CZ4" i="10"/>
  <c r="K528" i="75" l="1"/>
  <c r="J523" i="75"/>
  <c r="N96" i="75"/>
  <c r="H96" i="75"/>
  <c r="K527" i="75"/>
  <c r="J522" i="75"/>
  <c r="N1597" i="75"/>
  <c r="H1597" i="75"/>
  <c r="I98" i="75"/>
  <c r="L97" i="75"/>
  <c r="K466" i="75"/>
  <c r="J461" i="75"/>
  <c r="K474" i="75"/>
  <c r="J469" i="75"/>
  <c r="K470" i="75"/>
  <c r="J465" i="75"/>
  <c r="J1973" i="75"/>
  <c r="K1978" i="75"/>
  <c r="J1961" i="75"/>
  <c r="K1966" i="75"/>
  <c r="I1599" i="75"/>
  <c r="L1598" i="75"/>
  <c r="K1974" i="75"/>
  <c r="J1969" i="75"/>
  <c r="K1982" i="75"/>
  <c r="J1977" i="75"/>
  <c r="J1965" i="75"/>
  <c r="K1970" i="75"/>
  <c r="DA5" i="10"/>
  <c r="DA10" i="10"/>
  <c r="DA9" i="10"/>
  <c r="DA8" i="10"/>
  <c r="DA6" i="10"/>
  <c r="DA7" i="10"/>
  <c r="DA2" i="10"/>
  <c r="DA4" i="10"/>
  <c r="DA3" i="10"/>
  <c r="DB1" i="10"/>
  <c r="N1598" i="75" l="1"/>
  <c r="H1598" i="75"/>
  <c r="N97" i="75"/>
  <c r="H97" i="75"/>
  <c r="K532" i="75"/>
  <c r="J527" i="75"/>
  <c r="K533" i="75"/>
  <c r="J528" i="75"/>
  <c r="K475" i="75"/>
  <c r="J470" i="75"/>
  <c r="K471" i="75"/>
  <c r="J466" i="75"/>
  <c r="I99" i="75"/>
  <c r="L98" i="75"/>
  <c r="K479" i="75"/>
  <c r="J474" i="75"/>
  <c r="K1971" i="75"/>
  <c r="J1966" i="75"/>
  <c r="K1987" i="75"/>
  <c r="J1982" i="75"/>
  <c r="L1599" i="75"/>
  <c r="I1600" i="75"/>
  <c r="K1983" i="75"/>
  <c r="J1978" i="75"/>
  <c r="K1979" i="75"/>
  <c r="J1974" i="75"/>
  <c r="J1970" i="75"/>
  <c r="K1975" i="75"/>
  <c r="DB10" i="10"/>
  <c r="DB7" i="10"/>
  <c r="DB5" i="10"/>
  <c r="DB8" i="10"/>
  <c r="DB9" i="10"/>
  <c r="DB2" i="10"/>
  <c r="DC1" i="10"/>
  <c r="DB4" i="10"/>
  <c r="DB3" i="10"/>
  <c r="DB6" i="10"/>
  <c r="K538" i="75" l="1"/>
  <c r="J533" i="75"/>
  <c r="N98" i="75"/>
  <c r="H98" i="75"/>
  <c r="N1599" i="75"/>
  <c r="H1599" i="75"/>
  <c r="K537" i="75"/>
  <c r="J532" i="75"/>
  <c r="K484" i="75"/>
  <c r="J479" i="75"/>
  <c r="I100" i="75"/>
  <c r="L99" i="75"/>
  <c r="K480" i="75"/>
  <c r="J475" i="75"/>
  <c r="K476" i="75"/>
  <c r="J471" i="75"/>
  <c r="J1987" i="75"/>
  <c r="K1992" i="75"/>
  <c r="J1979" i="75"/>
  <c r="K1984" i="75"/>
  <c r="J1983" i="75"/>
  <c r="K1988" i="75"/>
  <c r="J1971" i="75"/>
  <c r="K1976" i="75"/>
  <c r="J1975" i="75"/>
  <c r="K1980" i="75"/>
  <c r="I1601" i="75"/>
  <c r="L1600" i="75"/>
  <c r="DC7" i="10"/>
  <c r="DC9" i="10"/>
  <c r="DC8" i="10"/>
  <c r="DC10" i="10"/>
  <c r="DC2" i="10"/>
  <c r="DC4" i="10"/>
  <c r="DC5" i="10"/>
  <c r="DC3" i="10"/>
  <c r="DD1" i="10"/>
  <c r="DC6" i="10"/>
  <c r="J537" i="75" l="1"/>
  <c r="K542" i="75"/>
  <c r="N99" i="75"/>
  <c r="H99" i="75"/>
  <c r="N1600" i="75"/>
  <c r="H1600" i="75"/>
  <c r="K543" i="75"/>
  <c r="J538" i="75"/>
  <c r="I101" i="75"/>
  <c r="L100" i="75"/>
  <c r="K481" i="75"/>
  <c r="J476" i="75"/>
  <c r="K485" i="75"/>
  <c r="J480" i="75"/>
  <c r="K489" i="75"/>
  <c r="J484" i="75"/>
  <c r="K1989" i="75"/>
  <c r="J1984" i="75"/>
  <c r="K1985" i="75"/>
  <c r="J1980" i="75"/>
  <c r="K1997" i="75"/>
  <c r="J1992" i="75"/>
  <c r="J1976" i="75"/>
  <c r="K1981" i="75"/>
  <c r="I1602" i="75"/>
  <c r="L1601" i="75"/>
  <c r="K1993" i="75"/>
  <c r="J1988" i="75"/>
  <c r="DD4" i="10"/>
  <c r="DD9" i="10"/>
  <c r="DD8" i="10"/>
  <c r="DD10" i="10"/>
  <c r="DD7" i="10"/>
  <c r="DD2" i="10"/>
  <c r="DD5" i="10"/>
  <c r="DD3" i="10"/>
  <c r="DE1" i="10"/>
  <c r="DD6" i="10"/>
  <c r="N1601" i="75" l="1"/>
  <c r="H1601" i="75"/>
  <c r="K548" i="75"/>
  <c r="J543" i="75"/>
  <c r="K547" i="75"/>
  <c r="J542" i="75"/>
  <c r="N100" i="75"/>
  <c r="H100" i="75"/>
  <c r="K494" i="75"/>
  <c r="J489" i="75"/>
  <c r="K490" i="75"/>
  <c r="J485" i="75"/>
  <c r="I102" i="75"/>
  <c r="L101" i="75"/>
  <c r="K486" i="75"/>
  <c r="J481" i="75"/>
  <c r="J1993" i="75"/>
  <c r="K1998" i="75"/>
  <c r="J1997" i="75"/>
  <c r="K2002" i="75"/>
  <c r="I1603" i="75"/>
  <c r="L1602" i="75"/>
  <c r="K1986" i="75"/>
  <c r="J1981" i="75"/>
  <c r="K1994" i="75"/>
  <c r="J1989" i="75"/>
  <c r="K1990" i="75"/>
  <c r="J1985" i="75"/>
  <c r="DE9" i="10"/>
  <c r="DE10" i="10"/>
  <c r="DE8" i="10"/>
  <c r="DE2" i="10"/>
  <c r="DE5" i="10"/>
  <c r="DE4" i="10"/>
  <c r="DE3" i="10"/>
  <c r="DF1" i="10"/>
  <c r="DE7" i="10"/>
  <c r="DE6" i="10"/>
  <c r="N101" i="75" l="1"/>
  <c r="H101" i="75"/>
  <c r="N1602" i="75"/>
  <c r="H1602" i="75"/>
  <c r="J547" i="75"/>
  <c r="K552" i="75"/>
  <c r="K553" i="75"/>
  <c r="J548" i="75"/>
  <c r="K495" i="75"/>
  <c r="J490" i="75"/>
  <c r="K499" i="75"/>
  <c r="J494" i="75"/>
  <c r="I103" i="75"/>
  <c r="L102" i="75"/>
  <c r="K491" i="75"/>
  <c r="J486" i="75"/>
  <c r="J1990" i="75"/>
  <c r="K1995" i="75"/>
  <c r="J1994" i="75"/>
  <c r="K1999" i="75"/>
  <c r="J2002" i="75"/>
  <c r="K2007" i="75"/>
  <c r="K1991" i="75"/>
  <c r="J1986" i="75"/>
  <c r="K2003" i="75"/>
  <c r="J1998" i="75"/>
  <c r="L1603" i="75"/>
  <c r="I1604" i="75"/>
  <c r="DF6" i="10"/>
  <c r="DF10" i="10"/>
  <c r="DF7" i="10"/>
  <c r="DF9" i="10"/>
  <c r="DF2" i="10"/>
  <c r="DF5" i="10"/>
  <c r="DF4" i="10"/>
  <c r="DF3" i="10"/>
  <c r="DG1" i="10"/>
  <c r="DF8" i="10"/>
  <c r="J553" i="75" l="1"/>
  <c r="K558" i="75"/>
  <c r="N102" i="75"/>
  <c r="H102" i="75"/>
  <c r="K557" i="75"/>
  <c r="J552" i="75"/>
  <c r="N1603" i="75"/>
  <c r="H1603" i="75"/>
  <c r="K496" i="75"/>
  <c r="J491" i="75"/>
  <c r="K504" i="75"/>
  <c r="J499" i="75"/>
  <c r="K500" i="75"/>
  <c r="J495" i="75"/>
  <c r="I104" i="75"/>
  <c r="L103" i="75"/>
  <c r="J1999" i="75"/>
  <c r="K2004" i="75"/>
  <c r="I1605" i="75"/>
  <c r="L1604" i="75"/>
  <c r="J2003" i="75"/>
  <c r="K2008" i="75"/>
  <c r="J1995" i="75"/>
  <c r="K2000" i="75"/>
  <c r="J1991" i="75"/>
  <c r="K1996" i="75"/>
  <c r="J2007" i="75"/>
  <c r="K2012" i="75"/>
  <c r="DG3" i="10"/>
  <c r="DG8" i="10"/>
  <c r="DG10" i="10"/>
  <c r="DG7" i="10"/>
  <c r="DG9" i="10"/>
  <c r="DG6" i="10"/>
  <c r="DG5" i="10"/>
  <c r="DG4" i="10"/>
  <c r="DH1" i="10"/>
  <c r="DG2" i="10"/>
  <c r="K562" i="75" l="1"/>
  <c r="J557" i="75"/>
  <c r="N103" i="75"/>
  <c r="H103" i="75"/>
  <c r="K563" i="75"/>
  <c r="J558" i="75"/>
  <c r="N1604" i="75"/>
  <c r="H1604" i="75"/>
  <c r="K505" i="75"/>
  <c r="J500" i="75"/>
  <c r="I105" i="75"/>
  <c r="L104" i="75"/>
  <c r="K509" i="75"/>
  <c r="J504" i="75"/>
  <c r="K501" i="75"/>
  <c r="J496" i="75"/>
  <c r="K2001" i="75"/>
  <c r="J1996" i="75"/>
  <c r="J2008" i="75"/>
  <c r="K2013" i="75"/>
  <c r="J2000" i="75"/>
  <c r="K2005" i="75"/>
  <c r="I1606" i="75"/>
  <c r="L1605" i="75"/>
  <c r="K2009" i="75"/>
  <c r="J2004" i="75"/>
  <c r="J2012" i="75"/>
  <c r="K2017" i="75"/>
  <c r="DH8" i="10"/>
  <c r="DH10" i="10"/>
  <c r="DH9" i="10"/>
  <c r="DH5" i="10"/>
  <c r="DH4" i="10"/>
  <c r="DI1" i="10"/>
  <c r="DH3" i="10"/>
  <c r="DH7" i="10"/>
  <c r="DH6" i="10"/>
  <c r="DH2" i="10"/>
  <c r="N1605" i="75" l="1"/>
  <c r="H1605" i="75"/>
  <c r="N104" i="75"/>
  <c r="H104" i="75"/>
  <c r="K567" i="75"/>
  <c r="J562" i="75"/>
  <c r="K568" i="75"/>
  <c r="J563" i="75"/>
  <c r="K506" i="75"/>
  <c r="J501" i="75"/>
  <c r="K514" i="75"/>
  <c r="J509" i="75"/>
  <c r="I106" i="75"/>
  <c r="L105" i="75"/>
  <c r="K510" i="75"/>
  <c r="J505" i="75"/>
  <c r="J2013" i="75"/>
  <c r="K2018" i="75"/>
  <c r="J2009" i="75"/>
  <c r="K2014" i="75"/>
  <c r="L1606" i="75"/>
  <c r="I1607" i="75"/>
  <c r="K2006" i="75"/>
  <c r="J2001" i="75"/>
  <c r="J2017" i="75"/>
  <c r="K2022" i="75"/>
  <c r="J2005" i="75"/>
  <c r="K2010" i="75"/>
  <c r="DI5" i="10"/>
  <c r="DI10" i="10"/>
  <c r="DI9" i="10"/>
  <c r="DI8" i="10"/>
  <c r="DI3" i="10"/>
  <c r="DI7" i="10"/>
  <c r="DI6" i="10"/>
  <c r="DI2" i="10"/>
  <c r="DI4" i="10"/>
  <c r="DJ1" i="10"/>
  <c r="K572" i="75" l="1"/>
  <c r="J567" i="75"/>
  <c r="N105" i="75"/>
  <c r="H105" i="75"/>
  <c r="N1606" i="75"/>
  <c r="H1606" i="75"/>
  <c r="J568" i="75"/>
  <c r="K573" i="75"/>
  <c r="K511" i="75"/>
  <c r="J506" i="75"/>
  <c r="I107" i="75"/>
  <c r="L106" i="75"/>
  <c r="K515" i="75"/>
  <c r="J510" i="75"/>
  <c r="K519" i="75"/>
  <c r="J514" i="75"/>
  <c r="J2022" i="75"/>
  <c r="K2027" i="75"/>
  <c r="J2014" i="75"/>
  <c r="K2019" i="75"/>
  <c r="J2018" i="75"/>
  <c r="K2023" i="75"/>
  <c r="K2011" i="75"/>
  <c r="J2006" i="75"/>
  <c r="J2010" i="75"/>
  <c r="K2015" i="75"/>
  <c r="I1608" i="75"/>
  <c r="L1607" i="75"/>
  <c r="DJ10" i="10"/>
  <c r="DJ7" i="10"/>
  <c r="DJ5" i="10"/>
  <c r="DJ6" i="10"/>
  <c r="DJ9" i="10"/>
  <c r="DJ2" i="10"/>
  <c r="DJ8" i="10"/>
  <c r="DJ4" i="10"/>
  <c r="DK1" i="10"/>
  <c r="DJ3" i="10"/>
  <c r="N106" i="75" l="1"/>
  <c r="H106" i="75"/>
  <c r="J572" i="75"/>
  <c r="K577" i="75"/>
  <c r="N1607" i="75"/>
  <c r="H1607" i="75"/>
  <c r="J573" i="75"/>
  <c r="K578" i="75"/>
  <c r="K524" i="75"/>
  <c r="J519" i="75"/>
  <c r="I108" i="75"/>
  <c r="L107" i="75"/>
  <c r="K520" i="75"/>
  <c r="J515" i="75"/>
  <c r="K516" i="75"/>
  <c r="J511" i="75"/>
  <c r="J2015" i="75"/>
  <c r="K2020" i="75"/>
  <c r="J2019" i="75"/>
  <c r="K2024" i="75"/>
  <c r="J2011" i="75"/>
  <c r="K2016" i="75"/>
  <c r="J2027" i="75"/>
  <c r="K2032" i="75"/>
  <c r="L1608" i="75"/>
  <c r="I1609" i="75"/>
  <c r="J2023" i="75"/>
  <c r="K2028" i="75"/>
  <c r="DK7" i="10"/>
  <c r="DK9" i="10"/>
  <c r="DK8" i="10"/>
  <c r="DK10" i="10"/>
  <c r="DK6" i="10"/>
  <c r="DK2" i="10"/>
  <c r="DL1" i="10"/>
  <c r="DK4" i="10"/>
  <c r="DK3" i="10"/>
  <c r="DK5" i="10"/>
  <c r="J577" i="75" l="1"/>
  <c r="K582" i="75"/>
  <c r="N107" i="75"/>
  <c r="H107" i="75"/>
  <c r="K583" i="75"/>
  <c r="J578" i="75"/>
  <c r="N1608" i="75"/>
  <c r="H1608" i="75"/>
  <c r="I109" i="75"/>
  <c r="L108" i="75"/>
  <c r="K521" i="75"/>
  <c r="J516" i="75"/>
  <c r="K525" i="75"/>
  <c r="J520" i="75"/>
  <c r="K529" i="75"/>
  <c r="J524" i="75"/>
  <c r="L1609" i="75"/>
  <c r="I1610" i="75"/>
  <c r="J2024" i="75"/>
  <c r="K2029" i="75"/>
  <c r="J2032" i="75"/>
  <c r="K2037" i="75"/>
  <c r="K2021" i="75"/>
  <c r="J2016" i="75"/>
  <c r="K2025" i="75"/>
  <c r="J2020" i="75"/>
  <c r="J2028" i="75"/>
  <c r="K2033" i="75"/>
  <c r="DL4" i="10"/>
  <c r="DL9" i="10"/>
  <c r="DL8" i="10"/>
  <c r="DL10" i="10"/>
  <c r="DL7" i="10"/>
  <c r="DL2" i="10"/>
  <c r="DM1" i="10"/>
  <c r="DL3" i="10"/>
  <c r="DL5" i="10"/>
  <c r="DL6" i="10"/>
  <c r="K588" i="75" l="1"/>
  <c r="J583" i="75"/>
  <c r="N108" i="75"/>
  <c r="H108" i="75"/>
  <c r="K587" i="75"/>
  <c r="J582" i="75"/>
  <c r="N1609" i="75"/>
  <c r="H1609" i="75"/>
  <c r="K526" i="75"/>
  <c r="J521" i="75"/>
  <c r="K530" i="75"/>
  <c r="J525" i="75"/>
  <c r="I110" i="75"/>
  <c r="L109" i="75"/>
  <c r="K534" i="75"/>
  <c r="J529" i="75"/>
  <c r="J2029" i="75"/>
  <c r="K2034" i="75"/>
  <c r="J2025" i="75"/>
  <c r="K2030" i="75"/>
  <c r="J2033" i="75"/>
  <c r="K2038" i="75"/>
  <c r="I1611" i="75"/>
  <c r="L1610" i="75"/>
  <c r="J2021" i="75"/>
  <c r="K2026" i="75"/>
  <c r="J2037" i="75"/>
  <c r="K2042" i="75"/>
  <c r="DM9" i="10"/>
  <c r="DM10" i="10"/>
  <c r="DM7" i="10"/>
  <c r="DM2" i="10"/>
  <c r="DN1" i="10"/>
  <c r="DM4" i="10"/>
  <c r="DM3" i="10"/>
  <c r="DM8" i="10"/>
  <c r="DM5" i="10"/>
  <c r="DM6" i="10"/>
  <c r="K592" i="75" l="1"/>
  <c r="J587" i="75"/>
  <c r="N1610" i="75"/>
  <c r="H1610" i="75"/>
  <c r="N109" i="75"/>
  <c r="H109" i="75"/>
  <c r="K593" i="75"/>
  <c r="J588" i="75"/>
  <c r="I111" i="75"/>
  <c r="L110" i="75"/>
  <c r="K535" i="75"/>
  <c r="J530" i="75"/>
  <c r="K531" i="75"/>
  <c r="J526" i="75"/>
  <c r="K539" i="75"/>
  <c r="J534" i="75"/>
  <c r="K2035" i="75"/>
  <c r="J2030" i="75"/>
  <c r="K2031" i="75"/>
  <c r="J2026" i="75"/>
  <c r="K2039" i="75"/>
  <c r="J2034" i="75"/>
  <c r="I1612" i="75"/>
  <c r="L1611" i="75"/>
  <c r="K2043" i="75"/>
  <c r="J2038" i="75"/>
  <c r="K2047" i="75"/>
  <c r="J2042" i="75"/>
  <c r="DN6" i="10"/>
  <c r="DN10" i="10"/>
  <c r="DN7" i="10"/>
  <c r="DN9" i="10"/>
  <c r="DN2" i="10"/>
  <c r="DO1" i="10"/>
  <c r="DN4" i="10"/>
  <c r="DN3" i="10"/>
  <c r="DN8" i="10"/>
  <c r="DN5" i="10"/>
  <c r="N110" i="75" l="1"/>
  <c r="H110" i="75"/>
  <c r="N1611" i="75"/>
  <c r="H1611" i="75"/>
  <c r="K597" i="75"/>
  <c r="J592" i="75"/>
  <c r="K598" i="75"/>
  <c r="J593" i="75"/>
  <c r="K540" i="75"/>
  <c r="J535" i="75"/>
  <c r="K536" i="75"/>
  <c r="J531" i="75"/>
  <c r="I112" i="75"/>
  <c r="L111" i="75"/>
  <c r="K544" i="75"/>
  <c r="J539" i="75"/>
  <c r="J2047" i="75"/>
  <c r="K2052" i="75"/>
  <c r="J2043" i="75"/>
  <c r="K2048" i="75"/>
  <c r="J2039" i="75"/>
  <c r="K2044" i="75"/>
  <c r="J2031" i="75"/>
  <c r="K2036" i="75"/>
  <c r="L1612" i="75"/>
  <c r="I1613" i="75"/>
  <c r="J2035" i="75"/>
  <c r="K2040" i="75"/>
  <c r="DO3" i="10"/>
  <c r="DO8" i="10"/>
  <c r="DO10" i="10"/>
  <c r="DO7" i="10"/>
  <c r="DO9" i="10"/>
  <c r="DO6" i="10"/>
  <c r="DP1" i="10"/>
  <c r="DO4" i="10"/>
  <c r="DO5" i="10"/>
  <c r="DO2" i="10"/>
  <c r="N1612" i="75" l="1"/>
  <c r="H1612" i="75"/>
  <c r="K603" i="75"/>
  <c r="J598" i="75"/>
  <c r="N111" i="75"/>
  <c r="H111" i="75"/>
  <c r="K602" i="75"/>
  <c r="J597" i="75"/>
  <c r="K541" i="75"/>
  <c r="J536" i="75"/>
  <c r="I113" i="75"/>
  <c r="L112" i="75"/>
  <c r="K545" i="75"/>
  <c r="J540" i="75"/>
  <c r="K549" i="75"/>
  <c r="J544" i="75"/>
  <c r="L1613" i="75"/>
  <c r="I1614" i="75"/>
  <c r="J2048" i="75"/>
  <c r="K2053" i="75"/>
  <c r="J2036" i="75"/>
  <c r="K2041" i="75"/>
  <c r="J2052" i="75"/>
  <c r="K2057" i="75"/>
  <c r="J2044" i="75"/>
  <c r="K2049" i="75"/>
  <c r="J2040" i="75"/>
  <c r="K2045" i="75"/>
  <c r="DP8" i="10"/>
  <c r="DP10" i="10"/>
  <c r="DP9" i="10"/>
  <c r="DP7" i="10"/>
  <c r="DQ1" i="10"/>
  <c r="DP4" i="10"/>
  <c r="DP5" i="10"/>
  <c r="DP3" i="10"/>
  <c r="DP6" i="10"/>
  <c r="DP2" i="10"/>
  <c r="N1613" i="75" l="1"/>
  <c r="H1613" i="75"/>
  <c r="J603" i="75"/>
  <c r="K608" i="75"/>
  <c r="K607" i="75"/>
  <c r="J602" i="75"/>
  <c r="N112" i="75"/>
  <c r="H112" i="75"/>
  <c r="K550" i="75"/>
  <c r="J545" i="75"/>
  <c r="K554" i="75"/>
  <c r="J549" i="75"/>
  <c r="K546" i="75"/>
  <c r="J541" i="75"/>
  <c r="I114" i="75"/>
  <c r="L113" i="75"/>
  <c r="J2045" i="75"/>
  <c r="K2050" i="75"/>
  <c r="J2041" i="75"/>
  <c r="K2046" i="75"/>
  <c r="J2049" i="75"/>
  <c r="K2054" i="75"/>
  <c r="L1614" i="75"/>
  <c r="I1615" i="75"/>
  <c r="J2057" i="75"/>
  <c r="K2062" i="75"/>
  <c r="J2053" i="75"/>
  <c r="K2058" i="75"/>
  <c r="DQ5" i="10"/>
  <c r="DQ10" i="10"/>
  <c r="DQ9" i="10"/>
  <c r="DQ8" i="10"/>
  <c r="DQ4" i="10"/>
  <c r="DQ3" i="10"/>
  <c r="DQ6" i="10"/>
  <c r="DQ2" i="10"/>
  <c r="DQ7" i="10"/>
  <c r="DR1" i="10"/>
  <c r="N1614" i="75" l="1"/>
  <c r="H1614" i="75"/>
  <c r="K612" i="75"/>
  <c r="J607" i="75"/>
  <c r="J608" i="75"/>
  <c r="K613" i="75"/>
  <c r="N113" i="75"/>
  <c r="H113" i="75"/>
  <c r="K551" i="75"/>
  <c r="J546" i="75"/>
  <c r="I115" i="75"/>
  <c r="L114" i="75"/>
  <c r="K559" i="75"/>
  <c r="J554" i="75"/>
  <c r="K555" i="75"/>
  <c r="J550" i="75"/>
  <c r="K2063" i="75"/>
  <c r="J2058" i="75"/>
  <c r="K2059" i="75"/>
  <c r="J2054" i="75"/>
  <c r="K2067" i="75"/>
  <c r="J2062" i="75"/>
  <c r="K2051" i="75"/>
  <c r="J2046" i="75"/>
  <c r="K2055" i="75"/>
  <c r="J2050" i="75"/>
  <c r="I1616" i="75"/>
  <c r="L1615" i="75"/>
  <c r="DR10" i="10"/>
  <c r="DR7" i="10"/>
  <c r="DR5" i="10"/>
  <c r="DR3" i="10"/>
  <c r="DR9" i="10"/>
  <c r="DS1" i="10"/>
  <c r="DR8" i="10"/>
  <c r="DR6" i="10"/>
  <c r="DR2" i="10"/>
  <c r="DR4" i="10"/>
  <c r="K617" i="75" l="1"/>
  <c r="J612" i="75"/>
  <c r="N1615" i="75"/>
  <c r="H1615" i="75"/>
  <c r="N114" i="75"/>
  <c r="H114" i="75"/>
  <c r="J613" i="75"/>
  <c r="K618" i="75"/>
  <c r="K556" i="75"/>
  <c r="J551" i="75"/>
  <c r="K560" i="75"/>
  <c r="J555" i="75"/>
  <c r="K564" i="75"/>
  <c r="J559" i="75"/>
  <c r="I116" i="75"/>
  <c r="L115" i="75"/>
  <c r="J2059" i="75"/>
  <c r="K2064" i="75"/>
  <c r="J2055" i="75"/>
  <c r="K2060" i="75"/>
  <c r="L1616" i="75"/>
  <c r="I1617" i="75"/>
  <c r="J2051" i="75"/>
  <c r="K2056" i="75"/>
  <c r="J2067" i="75"/>
  <c r="K2072" i="75"/>
  <c r="J2063" i="75"/>
  <c r="K2068" i="75"/>
  <c r="DS7" i="10"/>
  <c r="DS9" i="10"/>
  <c r="DS8" i="10"/>
  <c r="DS10" i="10"/>
  <c r="DS5" i="10"/>
  <c r="DS6" i="10"/>
  <c r="DS2" i="10"/>
  <c r="DT1" i="10"/>
  <c r="DS4" i="10"/>
  <c r="DS3" i="10"/>
  <c r="K622" i="75" l="1"/>
  <c r="J617" i="75"/>
  <c r="N1616" i="75"/>
  <c r="H1616" i="75"/>
  <c r="N115" i="75"/>
  <c r="H115" i="75"/>
  <c r="K623" i="75"/>
  <c r="J618" i="75"/>
  <c r="K561" i="75"/>
  <c r="J556" i="75"/>
  <c r="I117" i="75"/>
  <c r="L116" i="75"/>
  <c r="K565" i="75"/>
  <c r="J560" i="75"/>
  <c r="K569" i="75"/>
  <c r="J564" i="75"/>
  <c r="J2060" i="75"/>
  <c r="K2065" i="75"/>
  <c r="J2056" i="75"/>
  <c r="K2061" i="75"/>
  <c r="J2072" i="75"/>
  <c r="K2077" i="75"/>
  <c r="J2064" i="75"/>
  <c r="K2069" i="75"/>
  <c r="J2068" i="75"/>
  <c r="K2073" i="75"/>
  <c r="I1618" i="75"/>
  <c r="L1617" i="75"/>
  <c r="DT4" i="10"/>
  <c r="DT9" i="10"/>
  <c r="DT8" i="10"/>
  <c r="DT10" i="10"/>
  <c r="DT7" i="10"/>
  <c r="DT5" i="10"/>
  <c r="DT6" i="10"/>
  <c r="DT2" i="10"/>
  <c r="DU1" i="10"/>
  <c r="DT3" i="10"/>
  <c r="K628" i="75" l="1"/>
  <c r="J623" i="75"/>
  <c r="N116" i="75"/>
  <c r="H116" i="75"/>
  <c r="K627" i="75"/>
  <c r="J622" i="75"/>
  <c r="N1617" i="75"/>
  <c r="H1617" i="75"/>
  <c r="I118" i="75"/>
  <c r="L117" i="75"/>
  <c r="K574" i="75"/>
  <c r="J569" i="75"/>
  <c r="K570" i="75"/>
  <c r="J565" i="75"/>
  <c r="K566" i="75"/>
  <c r="J561" i="75"/>
  <c r="J2073" i="75"/>
  <c r="K2078" i="75"/>
  <c r="I1619" i="75"/>
  <c r="L1618" i="75"/>
  <c r="J2069" i="75"/>
  <c r="K2074" i="75"/>
  <c r="J2061" i="75"/>
  <c r="K2066" i="75"/>
  <c r="J2065" i="75"/>
  <c r="K2070" i="75"/>
  <c r="J2077" i="75"/>
  <c r="K2082" i="75"/>
  <c r="DU9" i="10"/>
  <c r="DU10" i="10"/>
  <c r="DU6" i="10"/>
  <c r="DU2" i="10"/>
  <c r="DU8" i="10"/>
  <c r="DV1" i="10"/>
  <c r="DU4" i="10"/>
  <c r="DU3" i="10"/>
  <c r="DU7" i="10"/>
  <c r="DU5" i="10"/>
  <c r="N117" i="75" l="1"/>
  <c r="H117" i="75"/>
  <c r="K632" i="75"/>
  <c r="J627" i="75"/>
  <c r="N1618" i="75"/>
  <c r="H1618" i="75"/>
  <c r="J628" i="75"/>
  <c r="K633" i="75"/>
  <c r="K579" i="75"/>
  <c r="J574" i="75"/>
  <c r="K571" i="75"/>
  <c r="J566" i="75"/>
  <c r="K575" i="75"/>
  <c r="J570" i="75"/>
  <c r="I119" i="75"/>
  <c r="L118" i="75"/>
  <c r="K2075" i="75"/>
  <c r="J2070" i="75"/>
  <c r="K2071" i="75"/>
  <c r="J2066" i="75"/>
  <c r="I1620" i="75"/>
  <c r="L1619" i="75"/>
  <c r="K2087" i="75"/>
  <c r="J2082" i="75"/>
  <c r="K2079" i="75"/>
  <c r="J2074" i="75"/>
  <c r="K2083" i="75"/>
  <c r="J2078" i="75"/>
  <c r="DV6" i="10"/>
  <c r="DV10" i="10"/>
  <c r="DV7" i="10"/>
  <c r="DV9" i="10"/>
  <c r="DV2" i="10"/>
  <c r="DV8" i="10"/>
  <c r="DW1" i="10"/>
  <c r="DV4" i="10"/>
  <c r="DV3" i="10"/>
  <c r="DV5" i="10"/>
  <c r="N118" i="75" l="1"/>
  <c r="H118" i="75"/>
  <c r="K637" i="75"/>
  <c r="J632" i="75"/>
  <c r="N1619" i="75"/>
  <c r="H1619" i="75"/>
  <c r="K638" i="75"/>
  <c r="J633" i="75"/>
  <c r="I120" i="75"/>
  <c r="L119" i="75"/>
  <c r="K580" i="75"/>
  <c r="J575" i="75"/>
  <c r="K584" i="75"/>
  <c r="J579" i="75"/>
  <c r="K576" i="75"/>
  <c r="J571" i="75"/>
  <c r="J2071" i="75"/>
  <c r="K2076" i="75"/>
  <c r="J2079" i="75"/>
  <c r="K2084" i="75"/>
  <c r="L1620" i="75"/>
  <c r="I1621" i="75"/>
  <c r="J2083" i="75"/>
  <c r="K2088" i="75"/>
  <c r="J2087" i="75"/>
  <c r="K2092" i="75"/>
  <c r="J2075" i="75"/>
  <c r="K2080" i="75"/>
  <c r="DW3" i="10"/>
  <c r="DW8" i="10"/>
  <c r="DW10" i="10"/>
  <c r="DW7" i="10"/>
  <c r="DW9" i="10"/>
  <c r="DW6" i="10"/>
  <c r="DX1" i="10"/>
  <c r="DW4" i="10"/>
  <c r="DW5" i="10"/>
  <c r="DW2" i="10"/>
  <c r="N119" i="75" l="1"/>
  <c r="H119" i="75"/>
  <c r="N1620" i="75"/>
  <c r="H1620" i="75"/>
  <c r="K643" i="75"/>
  <c r="J638" i="75"/>
  <c r="K642" i="75"/>
  <c r="J637" i="75"/>
  <c r="K585" i="75"/>
  <c r="J580" i="75"/>
  <c r="K589" i="75"/>
  <c r="J584" i="75"/>
  <c r="I121" i="75"/>
  <c r="L120" i="75"/>
  <c r="K581" i="75"/>
  <c r="J576" i="75"/>
  <c r="J2084" i="75"/>
  <c r="K2089" i="75"/>
  <c r="J2088" i="75"/>
  <c r="K2093" i="75"/>
  <c r="J2076" i="75"/>
  <c r="K2081" i="75"/>
  <c r="J2092" i="75"/>
  <c r="K2097" i="75"/>
  <c r="J2080" i="75"/>
  <c r="K2085" i="75"/>
  <c r="I1622" i="75"/>
  <c r="L1621" i="75"/>
  <c r="DX8" i="10"/>
  <c r="DX10" i="10"/>
  <c r="DX9" i="10"/>
  <c r="DY1" i="10"/>
  <c r="DX4" i="10"/>
  <c r="DX3" i="10"/>
  <c r="DX5" i="10"/>
  <c r="DX7" i="10"/>
  <c r="DX2" i="10"/>
  <c r="DX6" i="10"/>
  <c r="K648" i="75" l="1"/>
  <c r="J643" i="75"/>
  <c r="K647" i="75"/>
  <c r="J642" i="75"/>
  <c r="N1621" i="75"/>
  <c r="H1621" i="75"/>
  <c r="N120" i="75"/>
  <c r="H120" i="75"/>
  <c r="I122" i="75"/>
  <c r="L121" i="75"/>
  <c r="K586" i="75"/>
  <c r="J581" i="75"/>
  <c r="K594" i="75"/>
  <c r="J589" i="75"/>
  <c r="K590" i="75"/>
  <c r="J585" i="75"/>
  <c r="I1623" i="75"/>
  <c r="L1622" i="75"/>
  <c r="J2093" i="75"/>
  <c r="K2098" i="75"/>
  <c r="J2097" i="75"/>
  <c r="K2102" i="75"/>
  <c r="J2089" i="75"/>
  <c r="K2094" i="75"/>
  <c r="J2085" i="75"/>
  <c r="K2090" i="75"/>
  <c r="J2081" i="75"/>
  <c r="K2086" i="75"/>
  <c r="DY5" i="10"/>
  <c r="DY10" i="10"/>
  <c r="DY9" i="10"/>
  <c r="DY8" i="10"/>
  <c r="DY4" i="10"/>
  <c r="DY3" i="10"/>
  <c r="DY7" i="10"/>
  <c r="DY2" i="10"/>
  <c r="DY6" i="10"/>
  <c r="DZ1" i="10"/>
  <c r="K653" i="75" l="1"/>
  <c r="J648" i="75"/>
  <c r="N121" i="75"/>
  <c r="H121" i="75"/>
  <c r="K652" i="75"/>
  <c r="J647" i="75"/>
  <c r="N1622" i="75"/>
  <c r="H1622" i="75"/>
  <c r="K599" i="75"/>
  <c r="J594" i="75"/>
  <c r="K591" i="75"/>
  <c r="J586" i="75"/>
  <c r="I123" i="75"/>
  <c r="L122" i="75"/>
  <c r="K595" i="75"/>
  <c r="J590" i="75"/>
  <c r="K2095" i="75"/>
  <c r="J2090" i="75"/>
  <c r="K2103" i="75"/>
  <c r="J2098" i="75"/>
  <c r="J2086" i="75"/>
  <c r="K2091" i="75"/>
  <c r="K2107" i="75"/>
  <c r="J2102" i="75"/>
  <c r="K2099" i="75"/>
  <c r="J2094" i="75"/>
  <c r="I1624" i="75"/>
  <c r="L1623" i="75"/>
  <c r="DZ10" i="10"/>
  <c r="DZ7" i="10"/>
  <c r="DZ5" i="10"/>
  <c r="DZ9" i="10"/>
  <c r="DZ8" i="10"/>
  <c r="DZ4" i="10"/>
  <c r="DZ3" i="10"/>
  <c r="DZ2" i="10"/>
  <c r="DZ6" i="10"/>
  <c r="EA1" i="10"/>
  <c r="N122" i="75" l="1"/>
  <c r="H122" i="75"/>
  <c r="K657" i="75"/>
  <c r="J652" i="75"/>
  <c r="K658" i="75"/>
  <c r="J653" i="75"/>
  <c r="N1623" i="75"/>
  <c r="H1623" i="75"/>
  <c r="I124" i="75"/>
  <c r="L123" i="75"/>
  <c r="K600" i="75"/>
  <c r="J595" i="75"/>
  <c r="K604" i="75"/>
  <c r="J599" i="75"/>
  <c r="K596" i="75"/>
  <c r="J591" i="75"/>
  <c r="J2091" i="75"/>
  <c r="K2096" i="75"/>
  <c r="L1624" i="75"/>
  <c r="I1625" i="75"/>
  <c r="J2103" i="75"/>
  <c r="K2108" i="75"/>
  <c r="J2099" i="75"/>
  <c r="K2104" i="75"/>
  <c r="J2095" i="75"/>
  <c r="K2100" i="75"/>
  <c r="J2107" i="75"/>
  <c r="K2112" i="75"/>
  <c r="EA7" i="10"/>
  <c r="EA9" i="10"/>
  <c r="EA8" i="10"/>
  <c r="EA10" i="10"/>
  <c r="EA3" i="10"/>
  <c r="EA5" i="10"/>
  <c r="EA2" i="10"/>
  <c r="EA6" i="10"/>
  <c r="EB1" i="10"/>
  <c r="EA4" i="10"/>
  <c r="N123" i="75" l="1"/>
  <c r="H123" i="75"/>
  <c r="J658" i="75"/>
  <c r="K663" i="75"/>
  <c r="N1624" i="75"/>
  <c r="H1624" i="75"/>
  <c r="K662" i="75"/>
  <c r="J657" i="75"/>
  <c r="K601" i="75"/>
  <c r="J596" i="75"/>
  <c r="K609" i="75"/>
  <c r="J604" i="75"/>
  <c r="I125" i="75"/>
  <c r="L124" i="75"/>
  <c r="K605" i="75"/>
  <c r="J600" i="75"/>
  <c r="I1626" i="75"/>
  <c r="L1625" i="75"/>
  <c r="J2096" i="75"/>
  <c r="K2101" i="75"/>
  <c r="J2108" i="75"/>
  <c r="K2113" i="75"/>
  <c r="J2100" i="75"/>
  <c r="K2105" i="75"/>
  <c r="J2104" i="75"/>
  <c r="K2109" i="75"/>
  <c r="J2112" i="75"/>
  <c r="K2117" i="75"/>
  <c r="EB4" i="10"/>
  <c r="EB9" i="10"/>
  <c r="EB8" i="10"/>
  <c r="EB10" i="10"/>
  <c r="EB7" i="10"/>
  <c r="EB5" i="10"/>
  <c r="EB2" i="10"/>
  <c r="EB6" i="10"/>
  <c r="EC1" i="10"/>
  <c r="EB3" i="10"/>
  <c r="N124" i="75" l="1"/>
  <c r="H124" i="75"/>
  <c r="K668" i="75"/>
  <c r="J663" i="75"/>
  <c r="N1625" i="75"/>
  <c r="H1625" i="75"/>
  <c r="K667" i="75"/>
  <c r="J662" i="75"/>
  <c r="I126" i="75"/>
  <c r="L125" i="75"/>
  <c r="K614" i="75"/>
  <c r="J609" i="75"/>
  <c r="K606" i="75"/>
  <c r="J601" i="75"/>
  <c r="K610" i="75"/>
  <c r="J605" i="75"/>
  <c r="J2109" i="75"/>
  <c r="K2114" i="75"/>
  <c r="J2101" i="75"/>
  <c r="K2106" i="75"/>
  <c r="J2117" i="75"/>
  <c r="K2122" i="75"/>
  <c r="J2105" i="75"/>
  <c r="K2110" i="75"/>
  <c r="I1627" i="75"/>
  <c r="L1626" i="75"/>
  <c r="J2113" i="75"/>
  <c r="K2118" i="75"/>
  <c r="EC9" i="10"/>
  <c r="EC10" i="10"/>
  <c r="EC5" i="10"/>
  <c r="EC2" i="10"/>
  <c r="EC6" i="10"/>
  <c r="EC7" i="10"/>
  <c r="ED1" i="10"/>
  <c r="EC4" i="10"/>
  <c r="EC3" i="10"/>
  <c r="EC8" i="10"/>
  <c r="N1626" i="75" l="1"/>
  <c r="H1626" i="75"/>
  <c r="N125" i="75"/>
  <c r="H125" i="75"/>
  <c r="K673" i="75"/>
  <c r="J668" i="75"/>
  <c r="K672" i="75"/>
  <c r="J667" i="75"/>
  <c r="K611" i="75"/>
  <c r="J606" i="75"/>
  <c r="K619" i="75"/>
  <c r="J614" i="75"/>
  <c r="K615" i="75"/>
  <c r="J610" i="75"/>
  <c r="I127" i="75"/>
  <c r="L126" i="75"/>
  <c r="K2123" i="75"/>
  <c r="J2118" i="75"/>
  <c r="K2111" i="75"/>
  <c r="J2106" i="75"/>
  <c r="I1628" i="75"/>
  <c r="L1627" i="75"/>
  <c r="K2115" i="75"/>
  <c r="J2110" i="75"/>
  <c r="K2119" i="75"/>
  <c r="J2114" i="75"/>
  <c r="K2127" i="75"/>
  <c r="J2122" i="75"/>
  <c r="ED6" i="10"/>
  <c r="ED10" i="10"/>
  <c r="ED7" i="10"/>
  <c r="ED9" i="10"/>
  <c r="ED5" i="10"/>
  <c r="ED2" i="10"/>
  <c r="ED4" i="10"/>
  <c r="ED3" i="10"/>
  <c r="ED8" i="10"/>
  <c r="K677" i="75" l="1"/>
  <c r="J672" i="75"/>
  <c r="N1627" i="75"/>
  <c r="H1627" i="75"/>
  <c r="K678" i="75"/>
  <c r="J673" i="75"/>
  <c r="N126" i="75"/>
  <c r="H126" i="75"/>
  <c r="K620" i="75"/>
  <c r="J615" i="75"/>
  <c r="K624" i="75"/>
  <c r="J619" i="75"/>
  <c r="I128" i="75"/>
  <c r="L127" i="75"/>
  <c r="K616" i="75"/>
  <c r="J611" i="75"/>
  <c r="K2132" i="75"/>
  <c r="J2127" i="75"/>
  <c r="J2119" i="75"/>
  <c r="K2124" i="75"/>
  <c r="J2111" i="75"/>
  <c r="K2116" i="75"/>
  <c r="L1628" i="75"/>
  <c r="I1629" i="75"/>
  <c r="J2115" i="75"/>
  <c r="K2120" i="75"/>
  <c r="J2123" i="75"/>
  <c r="K2128" i="75"/>
  <c r="K683" i="75" l="1"/>
  <c r="J678" i="75"/>
  <c r="N1628" i="75"/>
  <c r="H1628" i="75"/>
  <c r="K682" i="75"/>
  <c r="J677" i="75"/>
  <c r="N127" i="75"/>
  <c r="H127" i="75"/>
  <c r="K621" i="75"/>
  <c r="J616" i="75"/>
  <c r="K625" i="75"/>
  <c r="J620" i="75"/>
  <c r="I129" i="75"/>
  <c r="L128" i="75"/>
  <c r="K629" i="75"/>
  <c r="J624" i="75"/>
  <c r="J2124" i="75"/>
  <c r="K2129" i="75"/>
  <c r="J2120" i="75"/>
  <c r="K2125" i="75"/>
  <c r="I1630" i="75"/>
  <c r="L1629" i="75"/>
  <c r="J2128" i="75"/>
  <c r="K2133" i="75"/>
  <c r="J2116" i="75"/>
  <c r="K2121" i="75"/>
  <c r="J2132" i="75"/>
  <c r="K2137" i="75"/>
  <c r="K687" i="75" l="1"/>
  <c r="J682" i="75"/>
  <c r="K688" i="75"/>
  <c r="J683" i="75"/>
  <c r="N128" i="75"/>
  <c r="H128" i="75"/>
  <c r="N1629" i="75"/>
  <c r="H1629" i="75"/>
  <c r="K630" i="75"/>
  <c r="J625" i="75"/>
  <c r="K634" i="75"/>
  <c r="J629" i="75"/>
  <c r="K626" i="75"/>
  <c r="J621" i="75"/>
  <c r="I130" i="75"/>
  <c r="L129" i="75"/>
  <c r="J2121" i="75"/>
  <c r="K2126" i="75"/>
  <c r="J2125" i="75"/>
  <c r="K2130" i="75"/>
  <c r="K2138" i="75"/>
  <c r="J2133" i="75"/>
  <c r="J2129" i="75"/>
  <c r="K2134" i="75"/>
  <c r="J2137" i="75"/>
  <c r="K2142" i="75"/>
  <c r="L1630" i="75"/>
  <c r="I1631" i="75"/>
  <c r="N129" i="75" l="1"/>
  <c r="H129" i="75"/>
  <c r="J687" i="75"/>
  <c r="K692" i="75"/>
  <c r="N1630" i="75"/>
  <c r="H1630" i="75"/>
  <c r="K693" i="75"/>
  <c r="J688" i="75"/>
  <c r="K635" i="75"/>
  <c r="J630" i="75"/>
  <c r="K631" i="75"/>
  <c r="J626" i="75"/>
  <c r="I131" i="75"/>
  <c r="L130" i="75"/>
  <c r="K639" i="75"/>
  <c r="J634" i="75"/>
  <c r="K2147" i="75"/>
  <c r="J2142" i="75"/>
  <c r="K2135" i="75"/>
  <c r="J2130" i="75"/>
  <c r="K2139" i="75"/>
  <c r="J2134" i="75"/>
  <c r="K2131" i="75"/>
  <c r="J2126" i="75"/>
  <c r="K2143" i="75"/>
  <c r="J2138" i="75"/>
  <c r="I1632" i="75"/>
  <c r="L1631" i="75"/>
  <c r="J692" i="75" l="1"/>
  <c r="K697" i="75"/>
  <c r="N130" i="75"/>
  <c r="H130" i="75"/>
  <c r="N1631" i="75"/>
  <c r="H1631" i="75"/>
  <c r="K698" i="75"/>
  <c r="J693" i="75"/>
  <c r="K636" i="75"/>
  <c r="J631" i="75"/>
  <c r="K644" i="75"/>
  <c r="J639" i="75"/>
  <c r="K640" i="75"/>
  <c r="J635" i="75"/>
  <c r="I132" i="75"/>
  <c r="L131" i="75"/>
  <c r="K2144" i="75"/>
  <c r="J2139" i="75"/>
  <c r="L1632" i="75"/>
  <c r="I1633" i="75"/>
  <c r="K2140" i="75"/>
  <c r="J2135" i="75"/>
  <c r="K2148" i="75"/>
  <c r="J2143" i="75"/>
  <c r="K2136" i="75"/>
  <c r="J2131" i="75"/>
  <c r="K2152" i="75"/>
  <c r="J2147" i="75"/>
  <c r="N131" i="75" l="1"/>
  <c r="H131" i="75"/>
  <c r="K702" i="75"/>
  <c r="J697" i="75"/>
  <c r="N1632" i="75"/>
  <c r="H1632" i="75"/>
  <c r="J698" i="75"/>
  <c r="K703" i="75"/>
  <c r="K641" i="75"/>
  <c r="J636" i="75"/>
  <c r="K645" i="75"/>
  <c r="J640" i="75"/>
  <c r="I133" i="75"/>
  <c r="L132" i="75"/>
  <c r="K649" i="75"/>
  <c r="J644" i="75"/>
  <c r="I1634" i="75"/>
  <c r="L1633" i="75"/>
  <c r="K2141" i="75"/>
  <c r="J2136" i="75"/>
  <c r="K2153" i="75"/>
  <c r="J2148" i="75"/>
  <c r="K2145" i="75"/>
  <c r="J2140" i="75"/>
  <c r="K2149" i="75"/>
  <c r="J2144" i="75"/>
  <c r="K2157" i="75"/>
  <c r="J2152" i="75"/>
  <c r="N1633" i="75" l="1"/>
  <c r="H1633" i="75"/>
  <c r="K707" i="75"/>
  <c r="J702" i="75"/>
  <c r="N132" i="75"/>
  <c r="H132" i="75"/>
  <c r="K708" i="75"/>
  <c r="J703" i="75"/>
  <c r="K654" i="75"/>
  <c r="J649" i="75"/>
  <c r="I134" i="75"/>
  <c r="L133" i="75"/>
  <c r="K650" i="75"/>
  <c r="J645" i="75"/>
  <c r="K646" i="75"/>
  <c r="J641" i="75"/>
  <c r="J2153" i="75"/>
  <c r="K2158" i="75"/>
  <c r="J2157" i="75"/>
  <c r="K2162" i="75"/>
  <c r="J2141" i="75"/>
  <c r="K2146" i="75"/>
  <c r="L1634" i="75"/>
  <c r="I1635" i="75"/>
  <c r="J2149" i="75"/>
  <c r="K2154" i="75"/>
  <c r="J2145" i="75"/>
  <c r="K2150" i="75"/>
  <c r="K712" i="75" l="1"/>
  <c r="J707" i="75"/>
  <c r="N133" i="75"/>
  <c r="H133" i="75"/>
  <c r="K713" i="75"/>
  <c r="J708" i="75"/>
  <c r="N1634" i="75"/>
  <c r="H1634" i="75"/>
  <c r="K655" i="75"/>
  <c r="J650" i="75"/>
  <c r="K651" i="75"/>
  <c r="J646" i="75"/>
  <c r="I135" i="75"/>
  <c r="L134" i="75"/>
  <c r="K659" i="75"/>
  <c r="J654" i="75"/>
  <c r="K2159" i="75"/>
  <c r="J2154" i="75"/>
  <c r="K2167" i="75"/>
  <c r="J2162" i="75"/>
  <c r="K2163" i="75"/>
  <c r="J2158" i="75"/>
  <c r="K2155" i="75"/>
  <c r="J2150" i="75"/>
  <c r="K2151" i="75"/>
  <c r="J2146" i="75"/>
  <c r="I1636" i="75"/>
  <c r="L1635" i="75"/>
  <c r="K718" i="75" l="1"/>
  <c r="J713" i="75"/>
  <c r="K717" i="75"/>
  <c r="J712" i="75"/>
  <c r="N134" i="75"/>
  <c r="H134" i="75"/>
  <c r="N1635" i="75"/>
  <c r="H1635" i="75"/>
  <c r="I136" i="75"/>
  <c r="L135" i="75"/>
  <c r="K664" i="75"/>
  <c r="J659" i="75"/>
  <c r="K656" i="75"/>
  <c r="J651" i="75"/>
  <c r="K660" i="75"/>
  <c r="J655" i="75"/>
  <c r="K2168" i="75"/>
  <c r="J2163" i="75"/>
  <c r="L1636" i="75"/>
  <c r="I1637" i="75"/>
  <c r="K2172" i="75"/>
  <c r="J2167" i="75"/>
  <c r="K2156" i="75"/>
  <c r="J2151" i="75"/>
  <c r="K2160" i="75"/>
  <c r="J2155" i="75"/>
  <c r="K2164" i="75"/>
  <c r="J2159" i="75"/>
  <c r="N135" i="75" l="1"/>
  <c r="H135" i="75"/>
  <c r="K722" i="75"/>
  <c r="J717" i="75"/>
  <c r="K723" i="75"/>
  <c r="J718" i="75"/>
  <c r="N1636" i="75"/>
  <c r="H1636" i="75"/>
  <c r="K665" i="75"/>
  <c r="J660" i="75"/>
  <c r="K661" i="75"/>
  <c r="J656" i="75"/>
  <c r="I137" i="75"/>
  <c r="L136" i="75"/>
  <c r="K669" i="75"/>
  <c r="J664" i="75"/>
  <c r="K2165" i="75"/>
  <c r="J2160" i="75"/>
  <c r="K2161" i="75"/>
  <c r="J2156" i="75"/>
  <c r="K2173" i="75"/>
  <c r="J2168" i="75"/>
  <c r="K2169" i="75"/>
  <c r="J2164" i="75"/>
  <c r="I1638" i="75"/>
  <c r="L1637" i="75"/>
  <c r="K2177" i="75"/>
  <c r="J2172" i="75"/>
  <c r="K728" i="75" l="1"/>
  <c r="J723" i="75"/>
  <c r="N1637" i="75"/>
  <c r="H1637" i="75"/>
  <c r="K727" i="75"/>
  <c r="J722" i="75"/>
  <c r="N136" i="75"/>
  <c r="H136" i="75"/>
  <c r="K670" i="75"/>
  <c r="J665" i="75"/>
  <c r="K674" i="75"/>
  <c r="J669" i="75"/>
  <c r="I138" i="75"/>
  <c r="L137" i="75"/>
  <c r="K666" i="75"/>
  <c r="J661" i="75"/>
  <c r="J2177" i="75"/>
  <c r="K2182" i="75"/>
  <c r="J2173" i="75"/>
  <c r="K2178" i="75"/>
  <c r="J2161" i="75"/>
  <c r="K2166" i="75"/>
  <c r="L1638" i="75"/>
  <c r="I1639" i="75"/>
  <c r="J2169" i="75"/>
  <c r="K2174" i="75"/>
  <c r="J2165" i="75"/>
  <c r="K2170" i="75"/>
  <c r="K733" i="75" l="1"/>
  <c r="J728" i="75"/>
  <c r="N137" i="75"/>
  <c r="H137" i="75"/>
  <c r="N1638" i="75"/>
  <c r="H1638" i="75"/>
  <c r="K732" i="75"/>
  <c r="J727" i="75"/>
  <c r="I139" i="75"/>
  <c r="L138" i="75"/>
  <c r="K675" i="75"/>
  <c r="J670" i="75"/>
  <c r="K671" i="75"/>
  <c r="J666" i="75"/>
  <c r="K679" i="75"/>
  <c r="J674" i="75"/>
  <c r="K2183" i="75"/>
  <c r="J2178" i="75"/>
  <c r="K2171" i="75"/>
  <c r="J2166" i="75"/>
  <c r="K2179" i="75"/>
  <c r="J2174" i="75"/>
  <c r="K2187" i="75"/>
  <c r="J2182" i="75"/>
  <c r="K2175" i="75"/>
  <c r="J2170" i="75"/>
  <c r="I1640" i="75"/>
  <c r="L1639" i="75"/>
  <c r="K737" i="75" l="1"/>
  <c r="J732" i="75"/>
  <c r="N1639" i="75"/>
  <c r="H1639" i="75"/>
  <c r="K738" i="75"/>
  <c r="J733" i="75"/>
  <c r="N138" i="75"/>
  <c r="H138" i="75"/>
  <c r="K680" i="75"/>
  <c r="J675" i="75"/>
  <c r="K676" i="75"/>
  <c r="J671" i="75"/>
  <c r="I140" i="75"/>
  <c r="L139" i="75"/>
  <c r="K684" i="75"/>
  <c r="J679" i="75"/>
  <c r="K2176" i="75"/>
  <c r="J2171" i="75"/>
  <c r="K2192" i="75"/>
  <c r="J2187" i="75"/>
  <c r="K2188" i="75"/>
  <c r="J2183" i="75"/>
  <c r="L1640" i="75"/>
  <c r="I1641" i="75"/>
  <c r="K2180" i="75"/>
  <c r="J2175" i="75"/>
  <c r="K2184" i="75"/>
  <c r="J2179" i="75"/>
  <c r="K742" i="75" l="1"/>
  <c r="J737" i="75"/>
  <c r="N139" i="75"/>
  <c r="H139" i="75"/>
  <c r="K743" i="75"/>
  <c r="J738" i="75"/>
  <c r="N1640" i="75"/>
  <c r="H1640" i="75"/>
  <c r="K685" i="75"/>
  <c r="J680" i="75"/>
  <c r="I141" i="75"/>
  <c r="L140" i="75"/>
  <c r="K681" i="75"/>
  <c r="J676" i="75"/>
  <c r="K689" i="75"/>
  <c r="J684" i="75"/>
  <c r="K2189" i="75"/>
  <c r="J2184" i="75"/>
  <c r="K2193" i="75"/>
  <c r="J2188" i="75"/>
  <c r="K2185" i="75"/>
  <c r="J2180" i="75"/>
  <c r="K2197" i="75"/>
  <c r="J2192" i="75"/>
  <c r="I1642" i="75"/>
  <c r="L1641" i="75"/>
  <c r="K2181" i="75"/>
  <c r="J2176" i="75"/>
  <c r="N140" i="75" l="1"/>
  <c r="H140" i="75"/>
  <c r="J742" i="75"/>
  <c r="K747" i="75"/>
  <c r="K748" i="75"/>
  <c r="J743" i="75"/>
  <c r="N1641" i="75"/>
  <c r="H1641" i="75"/>
  <c r="I142" i="75"/>
  <c r="L141" i="75"/>
  <c r="K694" i="75"/>
  <c r="J689" i="75"/>
  <c r="K686" i="75"/>
  <c r="J681" i="75"/>
  <c r="K690" i="75"/>
  <c r="J685" i="75"/>
  <c r="J2193" i="75"/>
  <c r="K2198" i="75"/>
  <c r="J2181" i="75"/>
  <c r="K2186" i="75"/>
  <c r="J2185" i="75"/>
  <c r="K2190" i="75"/>
  <c r="J2189" i="75"/>
  <c r="K2194" i="75"/>
  <c r="I1643" i="75"/>
  <c r="L1642" i="75"/>
  <c r="J2197" i="75"/>
  <c r="K2202" i="75"/>
  <c r="N1642" i="75" l="1"/>
  <c r="H1642" i="75"/>
  <c r="K753" i="75"/>
  <c r="J748" i="75"/>
  <c r="K752" i="75"/>
  <c r="J747" i="75"/>
  <c r="N141" i="75"/>
  <c r="H141" i="75"/>
  <c r="I143" i="75"/>
  <c r="L142" i="75"/>
  <c r="K695" i="75"/>
  <c r="J690" i="75"/>
  <c r="K699" i="75"/>
  <c r="J694" i="75"/>
  <c r="K691" i="75"/>
  <c r="J686" i="75"/>
  <c r="K2199" i="75"/>
  <c r="J2194" i="75"/>
  <c r="K2191" i="75"/>
  <c r="J2186" i="75"/>
  <c r="I1644" i="75"/>
  <c r="L1643" i="75"/>
  <c r="K2203" i="75"/>
  <c r="J2198" i="75"/>
  <c r="K2207" i="75"/>
  <c r="J2202" i="75"/>
  <c r="K2195" i="75"/>
  <c r="J2190" i="75"/>
  <c r="K758" i="75" l="1"/>
  <c r="J753" i="75"/>
  <c r="N1643" i="75"/>
  <c r="H1643" i="75"/>
  <c r="N142" i="75"/>
  <c r="H142" i="75"/>
  <c r="K757" i="75"/>
  <c r="J752" i="75"/>
  <c r="K696" i="75"/>
  <c r="J691" i="75"/>
  <c r="K700" i="75"/>
  <c r="J695" i="75"/>
  <c r="K704" i="75"/>
  <c r="J699" i="75"/>
  <c r="I144" i="75"/>
  <c r="L143" i="75"/>
  <c r="K2200" i="75"/>
  <c r="J2195" i="75"/>
  <c r="K2208" i="75"/>
  <c r="J2203" i="75"/>
  <c r="K2212" i="75"/>
  <c r="J2207" i="75"/>
  <c r="L1644" i="75"/>
  <c r="I1645" i="75"/>
  <c r="K2196" i="75"/>
  <c r="J2191" i="75"/>
  <c r="K2204" i="75"/>
  <c r="J2199" i="75"/>
  <c r="N143" i="75" l="1"/>
  <c r="H143" i="75"/>
  <c r="N1644" i="75"/>
  <c r="H1644" i="75"/>
  <c r="K762" i="75"/>
  <c r="J757" i="75"/>
  <c r="K763" i="75"/>
  <c r="J758" i="75"/>
  <c r="K701" i="75"/>
  <c r="J696" i="75"/>
  <c r="K709" i="75"/>
  <c r="J704" i="75"/>
  <c r="K705" i="75"/>
  <c r="J700" i="75"/>
  <c r="I145" i="75"/>
  <c r="L144" i="75"/>
  <c r="K2213" i="75"/>
  <c r="J2208" i="75"/>
  <c r="K2209" i="75"/>
  <c r="J2204" i="75"/>
  <c r="K2217" i="75"/>
  <c r="J2212" i="75"/>
  <c r="K2201" i="75"/>
  <c r="J2196" i="75"/>
  <c r="I1646" i="75"/>
  <c r="L1645" i="75"/>
  <c r="K2205" i="75"/>
  <c r="J2200" i="75"/>
  <c r="N144" i="75" l="1"/>
  <c r="H144" i="75"/>
  <c r="N1645" i="75"/>
  <c r="H1645" i="75"/>
  <c r="J762" i="75"/>
  <c r="K767" i="75"/>
  <c r="K768" i="75"/>
  <c r="J763" i="75"/>
  <c r="K710" i="75"/>
  <c r="J705" i="75"/>
  <c r="I146" i="75"/>
  <c r="L145" i="75"/>
  <c r="K714" i="75"/>
  <c r="J709" i="75"/>
  <c r="K706" i="75"/>
  <c r="J701" i="75"/>
  <c r="I1647" i="75"/>
  <c r="L1646" i="75"/>
  <c r="J2205" i="75"/>
  <c r="K2210" i="75"/>
  <c r="J2217" i="75"/>
  <c r="K2222" i="75"/>
  <c r="J2209" i="75"/>
  <c r="K2214" i="75"/>
  <c r="J2201" i="75"/>
  <c r="K2206" i="75"/>
  <c r="J2213" i="75"/>
  <c r="K2218" i="75"/>
  <c r="N1646" i="75" l="1"/>
  <c r="H1646" i="75"/>
  <c r="K772" i="75"/>
  <c r="J767" i="75"/>
  <c r="N145" i="75"/>
  <c r="H145" i="75"/>
  <c r="K773" i="75"/>
  <c r="J768" i="75"/>
  <c r="K711" i="75"/>
  <c r="J706" i="75"/>
  <c r="I147" i="75"/>
  <c r="L146" i="75"/>
  <c r="K715" i="75"/>
  <c r="J710" i="75"/>
  <c r="K719" i="75"/>
  <c r="J714" i="75"/>
  <c r="K2223" i="75"/>
  <c r="J2218" i="75"/>
  <c r="K2227" i="75"/>
  <c r="J2222" i="75"/>
  <c r="K2211" i="75"/>
  <c r="J2206" i="75"/>
  <c r="K2215" i="75"/>
  <c r="J2210" i="75"/>
  <c r="K2219" i="75"/>
  <c r="J2214" i="75"/>
  <c r="I1648" i="75"/>
  <c r="L1647" i="75"/>
  <c r="K777" i="75" l="1"/>
  <c r="J772" i="75"/>
  <c r="N1647" i="75"/>
  <c r="H1647" i="75"/>
  <c r="N146" i="75"/>
  <c r="H146" i="75"/>
  <c r="K778" i="75"/>
  <c r="J773" i="75"/>
  <c r="K720" i="75"/>
  <c r="J715" i="75"/>
  <c r="K724" i="75"/>
  <c r="J719" i="75"/>
  <c r="I148" i="75"/>
  <c r="L147" i="75"/>
  <c r="K716" i="75"/>
  <c r="J711" i="75"/>
  <c r="K2232" i="75"/>
  <c r="J2227" i="75"/>
  <c r="L1648" i="75"/>
  <c r="I1649" i="75"/>
  <c r="K2224" i="75"/>
  <c r="J2219" i="75"/>
  <c r="K2216" i="75"/>
  <c r="J2211" i="75"/>
  <c r="K2228" i="75"/>
  <c r="J2223" i="75"/>
  <c r="K2220" i="75"/>
  <c r="J2215" i="75"/>
  <c r="J777" i="75" l="1"/>
  <c r="K782" i="75"/>
  <c r="N147" i="75"/>
  <c r="H147" i="75"/>
  <c r="N1648" i="75"/>
  <c r="H1648" i="75"/>
  <c r="J778" i="75"/>
  <c r="K783" i="75"/>
  <c r="I149" i="75"/>
  <c r="L148" i="75"/>
  <c r="K721" i="75"/>
  <c r="J716" i="75"/>
  <c r="K729" i="75"/>
  <c r="J724" i="75"/>
  <c r="K725" i="75"/>
  <c r="J720" i="75"/>
  <c r="K2233" i="75"/>
  <c r="J2228" i="75"/>
  <c r="K2225" i="75"/>
  <c r="J2220" i="75"/>
  <c r="I1650" i="75"/>
  <c r="L1649" i="75"/>
  <c r="K2221" i="75"/>
  <c r="J2216" i="75"/>
  <c r="K2237" i="75"/>
  <c r="J2232" i="75"/>
  <c r="K2229" i="75"/>
  <c r="J2224" i="75"/>
  <c r="N148" i="75" l="1"/>
  <c r="H148" i="75"/>
  <c r="K787" i="75"/>
  <c r="J782" i="75"/>
  <c r="N1649" i="75"/>
  <c r="H1649" i="75"/>
  <c r="K788" i="75"/>
  <c r="J783" i="75"/>
  <c r="K734" i="75"/>
  <c r="J729" i="75"/>
  <c r="K726" i="75"/>
  <c r="J721" i="75"/>
  <c r="K730" i="75"/>
  <c r="J725" i="75"/>
  <c r="I150" i="75"/>
  <c r="L149" i="75"/>
  <c r="I1651" i="75"/>
  <c r="L1650" i="75"/>
  <c r="J2237" i="75"/>
  <c r="K2242" i="75"/>
  <c r="J2225" i="75"/>
  <c r="K2230" i="75"/>
  <c r="J2229" i="75"/>
  <c r="K2234" i="75"/>
  <c r="J2221" i="75"/>
  <c r="K2226" i="75"/>
  <c r="J2233" i="75"/>
  <c r="K2238" i="75"/>
  <c r="K793" i="75" l="1"/>
  <c r="J788" i="75"/>
  <c r="N1650" i="75"/>
  <c r="H1650" i="75"/>
  <c r="K792" i="75"/>
  <c r="J787" i="75"/>
  <c r="N149" i="75"/>
  <c r="H149" i="75"/>
  <c r="K731" i="75"/>
  <c r="J726" i="75"/>
  <c r="I151" i="75"/>
  <c r="L150" i="75"/>
  <c r="K739" i="75"/>
  <c r="J734" i="75"/>
  <c r="K735" i="75"/>
  <c r="J730" i="75"/>
  <c r="K2231" i="75"/>
  <c r="J2226" i="75"/>
  <c r="K2235" i="75"/>
  <c r="J2230" i="75"/>
  <c r="J2242" i="75"/>
  <c r="K2247" i="75"/>
  <c r="K2239" i="75"/>
  <c r="J2234" i="75"/>
  <c r="J2238" i="75"/>
  <c r="K2243" i="75"/>
  <c r="I1652" i="75"/>
  <c r="L1651" i="75"/>
  <c r="N150" i="75" l="1"/>
  <c r="H150" i="75"/>
  <c r="K798" i="75"/>
  <c r="J793" i="75"/>
  <c r="N1651" i="75"/>
  <c r="H1651" i="75"/>
  <c r="J792" i="75"/>
  <c r="K797" i="75"/>
  <c r="I152" i="75"/>
  <c r="L151" i="75"/>
  <c r="K744" i="75"/>
  <c r="J739" i="75"/>
  <c r="K740" i="75"/>
  <c r="J735" i="75"/>
  <c r="K736" i="75"/>
  <c r="J731" i="75"/>
  <c r="L1652" i="75"/>
  <c r="I1653" i="75"/>
  <c r="K2240" i="75"/>
  <c r="J2235" i="75"/>
  <c r="J2243" i="75"/>
  <c r="K2248" i="75"/>
  <c r="K2244" i="75"/>
  <c r="J2239" i="75"/>
  <c r="K2236" i="75"/>
  <c r="J2231" i="75"/>
  <c r="K2252" i="75"/>
  <c r="J2247" i="75"/>
  <c r="N1652" i="75" l="1"/>
  <c r="H1652" i="75"/>
  <c r="K803" i="75"/>
  <c r="J798" i="75"/>
  <c r="N151" i="75"/>
  <c r="H151" i="75"/>
  <c r="K802" i="75"/>
  <c r="J797" i="75"/>
  <c r="K749" i="75"/>
  <c r="J744" i="75"/>
  <c r="I153" i="75"/>
  <c r="L152" i="75"/>
  <c r="K741" i="75"/>
  <c r="J736" i="75"/>
  <c r="K745" i="75"/>
  <c r="J740" i="75"/>
  <c r="K2241" i="75"/>
  <c r="J2236" i="75"/>
  <c r="J2240" i="75"/>
  <c r="K2245" i="75"/>
  <c r="K2249" i="75"/>
  <c r="J2244" i="75"/>
  <c r="K2257" i="75"/>
  <c r="J2252" i="75"/>
  <c r="K2253" i="75"/>
  <c r="J2248" i="75"/>
  <c r="I1654" i="75"/>
  <c r="L1653" i="75"/>
  <c r="N152" i="75" l="1"/>
  <c r="H152" i="75"/>
  <c r="K808" i="75"/>
  <c r="J803" i="75"/>
  <c r="J802" i="75"/>
  <c r="K807" i="75"/>
  <c r="N1653" i="75"/>
  <c r="H1653" i="75"/>
  <c r="K750" i="75"/>
  <c r="J745" i="75"/>
  <c r="I154" i="75"/>
  <c r="L153" i="75"/>
  <c r="K746" i="75"/>
  <c r="J741" i="75"/>
  <c r="K754" i="75"/>
  <c r="J749" i="75"/>
  <c r="J2253" i="75"/>
  <c r="K2258" i="75"/>
  <c r="I1655" i="75"/>
  <c r="L1654" i="75"/>
  <c r="K2250" i="75"/>
  <c r="J2245" i="75"/>
  <c r="K2262" i="75"/>
  <c r="J2257" i="75"/>
  <c r="K2254" i="75"/>
  <c r="J2249" i="75"/>
  <c r="K2246" i="75"/>
  <c r="J2241" i="75"/>
  <c r="K813" i="75" l="1"/>
  <c r="J808" i="75"/>
  <c r="K812" i="75"/>
  <c r="J807" i="75"/>
  <c r="N1654" i="75"/>
  <c r="H1654" i="75"/>
  <c r="N153" i="75"/>
  <c r="H153" i="75"/>
  <c r="K751" i="75"/>
  <c r="J746" i="75"/>
  <c r="I155" i="75"/>
  <c r="L154" i="75"/>
  <c r="K759" i="75"/>
  <c r="J754" i="75"/>
  <c r="K755" i="75"/>
  <c r="J750" i="75"/>
  <c r="J2246" i="75"/>
  <c r="K2251" i="75"/>
  <c r="I1656" i="75"/>
  <c r="L1655" i="75"/>
  <c r="J2254" i="75"/>
  <c r="K2259" i="75"/>
  <c r="J2258" i="75"/>
  <c r="K2263" i="75"/>
  <c r="J2262" i="75"/>
  <c r="K2267" i="75"/>
  <c r="J2250" i="75"/>
  <c r="K2255" i="75"/>
  <c r="K818" i="75" l="1"/>
  <c r="J813" i="75"/>
  <c r="N154" i="75"/>
  <c r="H154" i="75"/>
  <c r="N1655" i="75"/>
  <c r="H1655" i="75"/>
  <c r="K817" i="75"/>
  <c r="J812" i="75"/>
  <c r="K764" i="75"/>
  <c r="J759" i="75"/>
  <c r="K756" i="75"/>
  <c r="J751" i="75"/>
  <c r="K760" i="75"/>
  <c r="J755" i="75"/>
  <c r="I156" i="75"/>
  <c r="L155" i="75"/>
  <c r="K2264" i="75"/>
  <c r="J2259" i="75"/>
  <c r="K2272" i="75"/>
  <c r="J2267" i="75"/>
  <c r="K2256" i="75"/>
  <c r="J2251" i="75"/>
  <c r="K2260" i="75"/>
  <c r="J2255" i="75"/>
  <c r="L1656" i="75"/>
  <c r="I1657" i="75"/>
  <c r="J2263" i="75"/>
  <c r="K2268" i="75"/>
  <c r="N1656" i="75" l="1"/>
  <c r="H1656" i="75"/>
  <c r="K822" i="75"/>
  <c r="J817" i="75"/>
  <c r="K823" i="75"/>
  <c r="J818" i="75"/>
  <c r="N155" i="75"/>
  <c r="H155" i="75"/>
  <c r="I157" i="75"/>
  <c r="L156" i="75"/>
  <c r="K761" i="75"/>
  <c r="J756" i="75"/>
  <c r="K769" i="75"/>
  <c r="J764" i="75"/>
  <c r="K765" i="75"/>
  <c r="J760" i="75"/>
  <c r="I1658" i="75"/>
  <c r="L1657" i="75"/>
  <c r="K2277" i="75"/>
  <c r="J2272" i="75"/>
  <c r="K2265" i="75"/>
  <c r="J2260" i="75"/>
  <c r="K2269" i="75"/>
  <c r="J2264" i="75"/>
  <c r="J2268" i="75"/>
  <c r="K2273" i="75"/>
  <c r="J2256" i="75"/>
  <c r="K2261" i="75"/>
  <c r="K827" i="75" l="1"/>
  <c r="J822" i="75"/>
  <c r="N156" i="75"/>
  <c r="H156" i="75"/>
  <c r="N1657" i="75"/>
  <c r="H1657" i="75"/>
  <c r="K828" i="75"/>
  <c r="J823" i="75"/>
  <c r="K774" i="75"/>
  <c r="J769" i="75"/>
  <c r="K766" i="75"/>
  <c r="J761" i="75"/>
  <c r="K770" i="75"/>
  <c r="J765" i="75"/>
  <c r="I158" i="75"/>
  <c r="L157" i="75"/>
  <c r="K2278" i="75"/>
  <c r="J2273" i="75"/>
  <c r="K2282" i="75"/>
  <c r="J2277" i="75"/>
  <c r="I1659" i="75"/>
  <c r="L1658" i="75"/>
  <c r="K2270" i="75"/>
  <c r="J2265" i="75"/>
  <c r="K2274" i="75"/>
  <c r="J2269" i="75"/>
  <c r="K2266" i="75"/>
  <c r="J2261" i="75"/>
  <c r="N157" i="75" l="1"/>
  <c r="H157" i="75"/>
  <c r="N1658" i="75"/>
  <c r="H1658" i="75"/>
  <c r="K832" i="75"/>
  <c r="J827" i="75"/>
  <c r="K833" i="75"/>
  <c r="J828" i="75"/>
  <c r="K771" i="75"/>
  <c r="J766" i="75"/>
  <c r="I159" i="75"/>
  <c r="L158" i="75"/>
  <c r="K775" i="75"/>
  <c r="J770" i="75"/>
  <c r="K779" i="75"/>
  <c r="J774" i="75"/>
  <c r="J2266" i="75"/>
  <c r="K2271" i="75"/>
  <c r="I1660" i="75"/>
  <c r="L1659" i="75"/>
  <c r="J2274" i="75"/>
  <c r="K2279" i="75"/>
  <c r="J2282" i="75"/>
  <c r="K2287" i="75"/>
  <c r="J2278" i="75"/>
  <c r="K2283" i="75"/>
  <c r="J2270" i="75"/>
  <c r="K2275" i="75"/>
  <c r="N158" i="75" l="1"/>
  <c r="H158" i="75"/>
  <c r="K837" i="75"/>
  <c r="J832" i="75"/>
  <c r="N1659" i="75"/>
  <c r="H1659" i="75"/>
  <c r="K838" i="75"/>
  <c r="J833" i="75"/>
  <c r="K784" i="75"/>
  <c r="J779" i="75"/>
  <c r="I160" i="75"/>
  <c r="L159" i="75"/>
  <c r="K776" i="75"/>
  <c r="J771" i="75"/>
  <c r="K780" i="75"/>
  <c r="J775" i="75"/>
  <c r="K2288" i="75"/>
  <c r="J2283" i="75"/>
  <c r="K2292" i="75"/>
  <c r="J2287" i="75"/>
  <c r="K2284" i="75"/>
  <c r="J2279" i="75"/>
  <c r="L1660" i="75"/>
  <c r="I1661" i="75"/>
  <c r="J2271" i="75"/>
  <c r="K2276" i="75"/>
  <c r="K2280" i="75"/>
  <c r="J2275" i="75"/>
  <c r="N159" i="75" l="1"/>
  <c r="H159" i="75"/>
  <c r="J837" i="75"/>
  <c r="K842" i="75"/>
  <c r="N1660" i="75"/>
  <c r="H1660" i="75"/>
  <c r="K843" i="75"/>
  <c r="J838" i="75"/>
  <c r="I161" i="75"/>
  <c r="L160" i="75"/>
  <c r="K789" i="75"/>
  <c r="J784" i="75"/>
  <c r="K785" i="75"/>
  <c r="J780" i="75"/>
  <c r="K781" i="75"/>
  <c r="J776" i="75"/>
  <c r="K2281" i="75"/>
  <c r="J2276" i="75"/>
  <c r="K2297" i="75"/>
  <c r="J2292" i="75"/>
  <c r="J2284" i="75"/>
  <c r="K2289" i="75"/>
  <c r="K2285" i="75"/>
  <c r="J2280" i="75"/>
  <c r="I1662" i="75"/>
  <c r="L1661" i="75"/>
  <c r="J2288" i="75"/>
  <c r="K2293" i="75"/>
  <c r="N1661" i="75" l="1"/>
  <c r="H1661" i="75"/>
  <c r="N160" i="75"/>
  <c r="H160" i="75"/>
  <c r="K847" i="75"/>
  <c r="J842" i="75"/>
  <c r="K848" i="75"/>
  <c r="J843" i="75"/>
  <c r="K786" i="75"/>
  <c r="J781" i="75"/>
  <c r="I162" i="75"/>
  <c r="L161" i="75"/>
  <c r="K790" i="75"/>
  <c r="J785" i="75"/>
  <c r="K794" i="75"/>
  <c r="J789" i="75"/>
  <c r="L1662" i="75"/>
  <c r="I1663" i="75"/>
  <c r="K2302" i="75"/>
  <c r="J2297" i="75"/>
  <c r="K2290" i="75"/>
  <c r="J2285" i="75"/>
  <c r="K2286" i="75"/>
  <c r="J2281" i="75"/>
  <c r="K2298" i="75"/>
  <c r="J2293" i="75"/>
  <c r="K2294" i="75"/>
  <c r="J2289" i="75"/>
  <c r="N161" i="75" l="1"/>
  <c r="H161" i="75"/>
  <c r="N1662" i="75"/>
  <c r="H1662" i="75"/>
  <c r="K852" i="75"/>
  <c r="J847" i="75"/>
  <c r="K853" i="75"/>
  <c r="J848" i="75"/>
  <c r="I163" i="75"/>
  <c r="L162" i="75"/>
  <c r="K799" i="75"/>
  <c r="J794" i="75"/>
  <c r="K795" i="75"/>
  <c r="J790" i="75"/>
  <c r="K791" i="75"/>
  <c r="J786" i="75"/>
  <c r="J2298" i="75"/>
  <c r="K2303" i="75"/>
  <c r="J2294" i="75"/>
  <c r="K2299" i="75"/>
  <c r="J2290" i="75"/>
  <c r="K2295" i="75"/>
  <c r="J2302" i="75"/>
  <c r="K2307" i="75"/>
  <c r="J2286" i="75"/>
  <c r="K2291" i="75"/>
  <c r="I1664" i="75"/>
  <c r="L1663" i="75"/>
  <c r="N1663" i="75" l="1"/>
  <c r="H1663" i="75"/>
  <c r="N162" i="75"/>
  <c r="H162" i="75"/>
  <c r="K858" i="75"/>
  <c r="J853" i="75"/>
  <c r="K857" i="75"/>
  <c r="J852" i="75"/>
  <c r="K804" i="75"/>
  <c r="J799" i="75"/>
  <c r="K800" i="75"/>
  <c r="J795" i="75"/>
  <c r="K796" i="75"/>
  <c r="J791" i="75"/>
  <c r="I164" i="75"/>
  <c r="L163" i="75"/>
  <c r="K2300" i="75"/>
  <c r="J2295" i="75"/>
  <c r="L1664" i="75"/>
  <c r="I1665" i="75"/>
  <c r="K2296" i="75"/>
  <c r="J2291" i="75"/>
  <c r="K2308" i="75"/>
  <c r="J2303" i="75"/>
  <c r="K2304" i="75"/>
  <c r="J2299" i="75"/>
  <c r="K2312" i="75"/>
  <c r="J2307" i="75"/>
  <c r="J858" i="75" l="1"/>
  <c r="K863" i="75"/>
  <c r="N163" i="75"/>
  <c r="H163" i="75"/>
  <c r="N1664" i="75"/>
  <c r="H1664" i="75"/>
  <c r="K862" i="75"/>
  <c r="J857" i="75"/>
  <c r="I165" i="75"/>
  <c r="L164" i="75"/>
  <c r="K805" i="75"/>
  <c r="J800" i="75"/>
  <c r="K809" i="75"/>
  <c r="J804" i="75"/>
  <c r="K801" i="75"/>
  <c r="J796" i="75"/>
  <c r="K2317" i="75"/>
  <c r="J2312" i="75"/>
  <c r="J2296" i="75"/>
  <c r="K2301" i="75"/>
  <c r="J2304" i="75"/>
  <c r="K2309" i="75"/>
  <c r="I1666" i="75"/>
  <c r="L1665" i="75"/>
  <c r="K2313" i="75"/>
  <c r="J2308" i="75"/>
  <c r="K2305" i="75"/>
  <c r="J2300" i="75"/>
  <c r="N1665" i="75" l="1"/>
  <c r="H1665" i="75"/>
  <c r="K868" i="75"/>
  <c r="J863" i="75"/>
  <c r="N164" i="75"/>
  <c r="H164" i="75"/>
  <c r="K867" i="75"/>
  <c r="J862" i="75"/>
  <c r="K810" i="75"/>
  <c r="J805" i="75"/>
  <c r="K806" i="75"/>
  <c r="J801" i="75"/>
  <c r="I166" i="75"/>
  <c r="L165" i="75"/>
  <c r="K814" i="75"/>
  <c r="J809" i="75"/>
  <c r="K2310" i="75"/>
  <c r="J2305" i="75"/>
  <c r="K2306" i="75"/>
  <c r="J2301" i="75"/>
  <c r="K2318" i="75"/>
  <c r="J2313" i="75"/>
  <c r="K2322" i="75"/>
  <c r="J2317" i="75"/>
  <c r="L1666" i="75"/>
  <c r="I1667" i="75"/>
  <c r="K2314" i="75"/>
  <c r="J2309" i="75"/>
  <c r="N1666" i="75" l="1"/>
  <c r="H1666" i="75"/>
  <c r="K873" i="75"/>
  <c r="J868" i="75"/>
  <c r="N165" i="75"/>
  <c r="H165" i="75"/>
  <c r="K872" i="75"/>
  <c r="J867" i="75"/>
  <c r="I167" i="75"/>
  <c r="L166" i="75"/>
  <c r="K815" i="75"/>
  <c r="J810" i="75"/>
  <c r="K819" i="75"/>
  <c r="J814" i="75"/>
  <c r="K811" i="75"/>
  <c r="J806" i="75"/>
  <c r="I1668" i="75"/>
  <c r="L1667" i="75"/>
  <c r="J2318" i="75"/>
  <c r="K2323" i="75"/>
  <c r="J2314" i="75"/>
  <c r="K2319" i="75"/>
  <c r="J2306" i="75"/>
  <c r="K2311" i="75"/>
  <c r="J2322" i="75"/>
  <c r="K2327" i="75"/>
  <c r="J2310" i="75"/>
  <c r="K2315" i="75"/>
  <c r="N1667" i="75" l="1"/>
  <c r="H1667" i="75"/>
  <c r="K878" i="75"/>
  <c r="J873" i="75"/>
  <c r="N166" i="75"/>
  <c r="H166" i="75"/>
  <c r="K877" i="75"/>
  <c r="J872" i="75"/>
  <c r="K824" i="75"/>
  <c r="J819" i="75"/>
  <c r="K816" i="75"/>
  <c r="J811" i="75"/>
  <c r="K820" i="75"/>
  <c r="J815" i="75"/>
  <c r="I168" i="75"/>
  <c r="L167" i="75"/>
  <c r="K2324" i="75"/>
  <c r="J2319" i="75"/>
  <c r="K2328" i="75"/>
  <c r="J2323" i="75"/>
  <c r="K2320" i="75"/>
  <c r="J2315" i="75"/>
  <c r="K2332" i="75"/>
  <c r="J2327" i="75"/>
  <c r="K2316" i="75"/>
  <c r="J2311" i="75"/>
  <c r="L1668" i="75"/>
  <c r="I1669" i="75"/>
  <c r="N167" i="75" l="1"/>
  <c r="H167" i="75"/>
  <c r="K883" i="75"/>
  <c r="J878" i="75"/>
  <c r="J877" i="75"/>
  <c r="K882" i="75"/>
  <c r="N1668" i="75"/>
  <c r="H1668" i="75"/>
  <c r="K825" i="75"/>
  <c r="J820" i="75"/>
  <c r="K821" i="75"/>
  <c r="J816" i="75"/>
  <c r="I169" i="75"/>
  <c r="L168" i="75"/>
  <c r="K829" i="75"/>
  <c r="J824" i="75"/>
  <c r="K2321" i="75"/>
  <c r="J2316" i="75"/>
  <c r="J2320" i="75"/>
  <c r="K2325" i="75"/>
  <c r="J2328" i="75"/>
  <c r="K2333" i="75"/>
  <c r="K2337" i="75"/>
  <c r="J2332" i="75"/>
  <c r="K2329" i="75"/>
  <c r="J2324" i="75"/>
  <c r="I1670" i="75"/>
  <c r="L1669" i="75"/>
  <c r="K888" i="75" l="1"/>
  <c r="J883" i="75"/>
  <c r="K887" i="75"/>
  <c r="J882" i="75"/>
  <c r="N168" i="75"/>
  <c r="H168" i="75"/>
  <c r="N1669" i="75"/>
  <c r="H1669" i="75"/>
  <c r="K826" i="75"/>
  <c r="J821" i="75"/>
  <c r="I170" i="75"/>
  <c r="L169" i="75"/>
  <c r="K834" i="75"/>
  <c r="J829" i="75"/>
  <c r="K830" i="75"/>
  <c r="J825" i="75"/>
  <c r="L1670" i="75"/>
  <c r="I1671" i="75"/>
  <c r="K2330" i="75"/>
  <c r="J2325" i="75"/>
  <c r="K2334" i="75"/>
  <c r="J2329" i="75"/>
  <c r="K2342" i="75"/>
  <c r="J2337" i="75"/>
  <c r="K2338" i="75"/>
  <c r="J2333" i="75"/>
  <c r="K2326" i="75"/>
  <c r="J2321" i="75"/>
  <c r="N169" i="75" l="1"/>
  <c r="H169" i="75"/>
  <c r="J888" i="75"/>
  <c r="K893" i="75"/>
  <c r="N1670" i="75"/>
  <c r="H1670" i="75"/>
  <c r="K892" i="75"/>
  <c r="J887" i="75"/>
  <c r="K835" i="75"/>
  <c r="J830" i="75"/>
  <c r="I171" i="75"/>
  <c r="L170" i="75"/>
  <c r="K831" i="75"/>
  <c r="J826" i="75"/>
  <c r="K839" i="75"/>
  <c r="J834" i="75"/>
  <c r="J2326" i="75"/>
  <c r="K2331" i="75"/>
  <c r="J2338" i="75"/>
  <c r="K2343" i="75"/>
  <c r="J2334" i="75"/>
  <c r="K2339" i="75"/>
  <c r="J2330" i="75"/>
  <c r="K2335" i="75"/>
  <c r="J2342" i="75"/>
  <c r="K2347" i="75"/>
  <c r="I1672" i="75"/>
  <c r="L1671" i="75"/>
  <c r="N170" i="75" l="1"/>
  <c r="H170" i="75"/>
  <c r="N1671" i="75"/>
  <c r="H1671" i="75"/>
  <c r="K897" i="75"/>
  <c r="J892" i="75"/>
  <c r="K898" i="75"/>
  <c r="J893" i="75"/>
  <c r="K836" i="75"/>
  <c r="J831" i="75"/>
  <c r="I172" i="75"/>
  <c r="L171" i="75"/>
  <c r="K840" i="75"/>
  <c r="J835" i="75"/>
  <c r="K844" i="75"/>
  <c r="J839" i="75"/>
  <c r="K2348" i="75"/>
  <c r="J2343" i="75"/>
  <c r="K2340" i="75"/>
  <c r="J2335" i="75"/>
  <c r="L1672" i="75"/>
  <c r="I1673" i="75"/>
  <c r="K2352" i="75"/>
  <c r="J2347" i="75"/>
  <c r="K2344" i="75"/>
  <c r="J2339" i="75"/>
  <c r="K2336" i="75"/>
  <c r="J2331" i="75"/>
  <c r="N171" i="75" l="1"/>
  <c r="H171" i="75"/>
  <c r="K902" i="75"/>
  <c r="J897" i="75"/>
  <c r="K903" i="75"/>
  <c r="J898" i="75"/>
  <c r="N1672" i="75"/>
  <c r="H1672" i="75"/>
  <c r="K845" i="75"/>
  <c r="J840" i="75"/>
  <c r="I173" i="75"/>
  <c r="L172" i="75"/>
  <c r="K849" i="75"/>
  <c r="J844" i="75"/>
  <c r="K841" i="75"/>
  <c r="J836" i="75"/>
  <c r="K2341" i="75"/>
  <c r="J2336" i="75"/>
  <c r="K2345" i="75"/>
  <c r="J2340" i="75"/>
  <c r="K2349" i="75"/>
  <c r="J2344" i="75"/>
  <c r="J2348" i="75"/>
  <c r="K2353" i="75"/>
  <c r="J2352" i="75"/>
  <c r="K2357" i="75"/>
  <c r="I1674" i="75"/>
  <c r="L1673" i="75"/>
  <c r="K907" i="75" l="1"/>
  <c r="J902" i="75"/>
  <c r="N172" i="75"/>
  <c r="H172" i="75"/>
  <c r="K908" i="75"/>
  <c r="J903" i="75"/>
  <c r="N1673" i="75"/>
  <c r="H1673" i="75"/>
  <c r="I174" i="75"/>
  <c r="L173" i="75"/>
  <c r="K846" i="75"/>
  <c r="J841" i="75"/>
  <c r="K854" i="75"/>
  <c r="J849" i="75"/>
  <c r="K850" i="75"/>
  <c r="J845" i="75"/>
  <c r="K2354" i="75"/>
  <c r="J2349" i="75"/>
  <c r="I1675" i="75"/>
  <c r="L1674" i="75"/>
  <c r="K2362" i="75"/>
  <c r="J2357" i="75"/>
  <c r="K2358" i="75"/>
  <c r="J2353" i="75"/>
  <c r="K2350" i="75"/>
  <c r="J2345" i="75"/>
  <c r="K2346" i="75"/>
  <c r="J2341" i="75"/>
  <c r="N173" i="75" l="1"/>
  <c r="H173" i="75"/>
  <c r="J908" i="75"/>
  <c r="K913" i="75"/>
  <c r="K912" i="75"/>
  <c r="J907" i="75"/>
  <c r="N1674" i="75"/>
  <c r="H1674" i="75"/>
  <c r="K855" i="75"/>
  <c r="J850" i="75"/>
  <c r="K851" i="75"/>
  <c r="J846" i="75"/>
  <c r="I175" i="75"/>
  <c r="L174" i="75"/>
  <c r="K859" i="75"/>
  <c r="J854" i="75"/>
  <c r="J2358" i="75"/>
  <c r="K2363" i="75"/>
  <c r="J2362" i="75"/>
  <c r="K2367" i="75"/>
  <c r="J2346" i="75"/>
  <c r="K2351" i="75"/>
  <c r="I1676" i="75"/>
  <c r="L1675" i="75"/>
  <c r="J2350" i="75"/>
  <c r="K2355" i="75"/>
  <c r="J2354" i="75"/>
  <c r="K2359" i="75"/>
  <c r="N174" i="75" l="1"/>
  <c r="H174" i="75"/>
  <c r="K917" i="75"/>
  <c r="J912" i="75"/>
  <c r="J913" i="75"/>
  <c r="K918" i="75"/>
  <c r="N1675" i="75"/>
  <c r="H1675" i="75"/>
  <c r="I176" i="75"/>
  <c r="L175" i="75"/>
  <c r="K860" i="75"/>
  <c r="J855" i="75"/>
  <c r="K864" i="75"/>
  <c r="J859" i="75"/>
  <c r="K856" i="75"/>
  <c r="J851" i="75"/>
  <c r="K2356" i="75"/>
  <c r="J2351" i="75"/>
  <c r="K2372" i="75"/>
  <c r="J2367" i="75"/>
  <c r="K2360" i="75"/>
  <c r="J2355" i="75"/>
  <c r="K2368" i="75"/>
  <c r="J2363" i="75"/>
  <c r="L1676" i="75"/>
  <c r="I1677" i="75"/>
  <c r="K2364" i="75"/>
  <c r="J2359" i="75"/>
  <c r="K922" i="75" l="1"/>
  <c r="J917" i="75"/>
  <c r="K923" i="75"/>
  <c r="J918" i="75"/>
  <c r="N175" i="75"/>
  <c r="H175" i="75"/>
  <c r="N1676" i="75"/>
  <c r="H1676" i="75"/>
  <c r="K869" i="75"/>
  <c r="J864" i="75"/>
  <c r="K865" i="75"/>
  <c r="J860" i="75"/>
  <c r="K861" i="75"/>
  <c r="J856" i="75"/>
  <c r="I177" i="75"/>
  <c r="L176" i="75"/>
  <c r="K2369" i="75"/>
  <c r="J2364" i="75"/>
  <c r="I1678" i="75"/>
  <c r="L1677" i="75"/>
  <c r="K2373" i="75"/>
  <c r="J2368" i="75"/>
  <c r="K2377" i="75"/>
  <c r="J2372" i="75"/>
  <c r="J2360" i="75"/>
  <c r="K2365" i="75"/>
  <c r="K2361" i="75"/>
  <c r="J2356" i="75"/>
  <c r="N176" i="75" l="1"/>
  <c r="H176" i="75"/>
  <c r="K928" i="75"/>
  <c r="J923" i="75"/>
  <c r="K927" i="75"/>
  <c r="J922" i="75"/>
  <c r="N1677" i="75"/>
  <c r="H1677" i="75"/>
  <c r="K870" i="75"/>
  <c r="J865" i="75"/>
  <c r="I178" i="75"/>
  <c r="L177" i="75"/>
  <c r="K874" i="75"/>
  <c r="J869" i="75"/>
  <c r="K866" i="75"/>
  <c r="J861" i="75"/>
  <c r="K2366" i="75"/>
  <c r="J2361" i="75"/>
  <c r="K2378" i="75"/>
  <c r="J2373" i="75"/>
  <c r="K2370" i="75"/>
  <c r="J2365" i="75"/>
  <c r="I1679" i="75"/>
  <c r="L1678" i="75"/>
  <c r="K2382" i="75"/>
  <c r="J2377" i="75"/>
  <c r="K2374" i="75"/>
  <c r="J2369" i="75"/>
  <c r="N1678" i="75" l="1"/>
  <c r="H1678" i="75"/>
  <c r="J927" i="75"/>
  <c r="K932" i="75"/>
  <c r="K933" i="75"/>
  <c r="J928" i="75"/>
  <c r="N177" i="75"/>
  <c r="H177" i="75"/>
  <c r="K875" i="75"/>
  <c r="J870" i="75"/>
  <c r="K879" i="75"/>
  <c r="J874" i="75"/>
  <c r="I179" i="75"/>
  <c r="L178" i="75"/>
  <c r="K871" i="75"/>
  <c r="J866" i="75"/>
  <c r="J2374" i="75"/>
  <c r="K2379" i="75"/>
  <c r="J2370" i="75"/>
  <c r="K2375" i="75"/>
  <c r="J2378" i="75"/>
  <c r="K2383" i="75"/>
  <c r="J2382" i="75"/>
  <c r="K2387" i="75"/>
  <c r="I1680" i="75"/>
  <c r="L1679" i="75"/>
  <c r="J2366" i="75"/>
  <c r="K2371" i="75"/>
  <c r="N1679" i="75" l="1"/>
  <c r="H1679" i="75"/>
  <c r="K937" i="75"/>
  <c r="J932" i="75"/>
  <c r="N178" i="75"/>
  <c r="H178" i="75"/>
  <c r="K938" i="75"/>
  <c r="J933" i="75"/>
  <c r="K884" i="75"/>
  <c r="J879" i="75"/>
  <c r="K876" i="75"/>
  <c r="J871" i="75"/>
  <c r="I180" i="75"/>
  <c r="L179" i="75"/>
  <c r="K880" i="75"/>
  <c r="J875" i="75"/>
  <c r="L1680" i="75"/>
  <c r="I1681" i="75"/>
  <c r="K2380" i="75"/>
  <c r="J2375" i="75"/>
  <c r="K2384" i="75"/>
  <c r="J2379" i="75"/>
  <c r="K2392" i="75"/>
  <c r="J2387" i="75"/>
  <c r="K2376" i="75"/>
  <c r="J2371" i="75"/>
  <c r="K2388" i="75"/>
  <c r="J2383" i="75"/>
  <c r="N1680" i="75" l="1"/>
  <c r="H1680" i="75"/>
  <c r="J938" i="75"/>
  <c r="K943" i="75"/>
  <c r="J937" i="75"/>
  <c r="K942" i="75"/>
  <c r="N179" i="75"/>
  <c r="H179" i="75"/>
  <c r="I181" i="75"/>
  <c r="L180" i="75"/>
  <c r="K881" i="75"/>
  <c r="J876" i="75"/>
  <c r="K885" i="75"/>
  <c r="J880" i="75"/>
  <c r="K889" i="75"/>
  <c r="J884" i="75"/>
  <c r="K2393" i="75"/>
  <c r="J2388" i="75"/>
  <c r="K2397" i="75"/>
  <c r="J2392" i="75"/>
  <c r="K2385" i="75"/>
  <c r="J2380" i="75"/>
  <c r="K2381" i="75"/>
  <c r="J2376" i="75"/>
  <c r="I1682" i="75"/>
  <c r="L1681" i="75"/>
  <c r="J2384" i="75"/>
  <c r="K2389" i="75"/>
  <c r="K948" i="75" l="1"/>
  <c r="J943" i="75"/>
  <c r="K947" i="75"/>
  <c r="J942" i="75"/>
  <c r="N1681" i="75"/>
  <c r="H1681" i="75"/>
  <c r="N180" i="75"/>
  <c r="H180" i="75"/>
  <c r="K894" i="75"/>
  <c r="J889" i="75"/>
  <c r="K886" i="75"/>
  <c r="J881" i="75"/>
  <c r="I182" i="75"/>
  <c r="L181" i="75"/>
  <c r="K890" i="75"/>
  <c r="J885" i="75"/>
  <c r="J2397" i="75"/>
  <c r="K2402" i="75"/>
  <c r="I1683" i="75"/>
  <c r="L1682" i="75"/>
  <c r="K2386" i="75"/>
  <c r="J2381" i="75"/>
  <c r="K2394" i="75"/>
  <c r="J2389" i="75"/>
  <c r="K2390" i="75"/>
  <c r="J2385" i="75"/>
  <c r="K2398" i="75"/>
  <c r="J2393" i="75"/>
  <c r="K953" i="75" l="1"/>
  <c r="J948" i="75"/>
  <c r="N181" i="75"/>
  <c r="H181" i="75"/>
  <c r="N1682" i="75"/>
  <c r="H1682" i="75"/>
  <c r="K952" i="75"/>
  <c r="J947" i="75"/>
  <c r="I183" i="75"/>
  <c r="L182" i="75"/>
  <c r="K899" i="75"/>
  <c r="J894" i="75"/>
  <c r="K895" i="75"/>
  <c r="J890" i="75"/>
  <c r="K891" i="75"/>
  <c r="J886" i="75"/>
  <c r="K2403" i="75"/>
  <c r="J2398" i="75"/>
  <c r="J2390" i="75"/>
  <c r="K2395" i="75"/>
  <c r="I1684" i="75"/>
  <c r="L1683" i="75"/>
  <c r="J2402" i="75"/>
  <c r="K2407" i="75"/>
  <c r="J2394" i="75"/>
  <c r="K2399" i="75"/>
  <c r="J2386" i="75"/>
  <c r="K2391" i="75"/>
  <c r="K957" i="75" l="1"/>
  <c r="J952" i="75"/>
  <c r="K958" i="75"/>
  <c r="J953" i="75"/>
  <c r="N182" i="75"/>
  <c r="H182" i="75"/>
  <c r="N1683" i="75"/>
  <c r="H1683" i="75"/>
  <c r="K904" i="75"/>
  <c r="J899" i="75"/>
  <c r="K900" i="75"/>
  <c r="J895" i="75"/>
  <c r="I184" i="75"/>
  <c r="L183" i="75"/>
  <c r="K896" i="75"/>
  <c r="J891" i="75"/>
  <c r="L1684" i="75"/>
  <c r="I1685" i="75"/>
  <c r="J2399" i="75"/>
  <c r="K2404" i="75"/>
  <c r="J2395" i="75"/>
  <c r="K2400" i="75"/>
  <c r="J2407" i="75"/>
  <c r="K2412" i="75"/>
  <c r="J2391" i="75"/>
  <c r="K2396" i="75"/>
  <c r="J2403" i="75"/>
  <c r="K2408" i="75"/>
  <c r="K963" i="75" l="1"/>
  <c r="J958" i="75"/>
  <c r="N1684" i="75"/>
  <c r="H1684" i="75"/>
  <c r="K962" i="75"/>
  <c r="J957" i="75"/>
  <c r="N183" i="75"/>
  <c r="H183" i="75"/>
  <c r="I185" i="75"/>
  <c r="L184" i="75"/>
  <c r="K905" i="75"/>
  <c r="J900" i="75"/>
  <c r="K901" i="75"/>
  <c r="J896" i="75"/>
  <c r="K909" i="75"/>
  <c r="J904" i="75"/>
  <c r="J2408" i="75"/>
  <c r="K2413" i="75"/>
  <c r="J2400" i="75"/>
  <c r="K2405" i="75"/>
  <c r="K2401" i="75"/>
  <c r="J2396" i="75"/>
  <c r="K2409" i="75"/>
  <c r="J2404" i="75"/>
  <c r="K2417" i="75"/>
  <c r="J2412" i="75"/>
  <c r="I1686" i="75"/>
  <c r="L1685" i="75"/>
  <c r="N184" i="75" l="1"/>
  <c r="H184" i="75"/>
  <c r="N1685" i="75"/>
  <c r="H1685" i="75"/>
  <c r="J963" i="75"/>
  <c r="K968" i="75"/>
  <c r="J962" i="75"/>
  <c r="K967" i="75"/>
  <c r="K910" i="75"/>
  <c r="J905" i="75"/>
  <c r="I186" i="75"/>
  <c r="L185" i="75"/>
  <c r="K906" i="75"/>
  <c r="J901" i="75"/>
  <c r="K914" i="75"/>
  <c r="J909" i="75"/>
  <c r="J2417" i="75"/>
  <c r="K2422" i="75"/>
  <c r="J2405" i="75"/>
  <c r="K2410" i="75"/>
  <c r="I1687" i="75"/>
  <c r="L1686" i="75"/>
  <c r="K2414" i="75"/>
  <c r="J2409" i="75"/>
  <c r="K2406" i="75"/>
  <c r="J2401" i="75"/>
  <c r="K2418" i="75"/>
  <c r="J2413" i="75"/>
  <c r="N185" i="75" l="1"/>
  <c r="H185" i="75"/>
  <c r="N1686" i="75"/>
  <c r="H1686" i="75"/>
  <c r="J967" i="75"/>
  <c r="K972" i="75"/>
  <c r="J968" i="75"/>
  <c r="K973" i="75"/>
  <c r="K911" i="75"/>
  <c r="J906" i="75"/>
  <c r="K915" i="75"/>
  <c r="J910" i="75"/>
  <c r="K919" i="75"/>
  <c r="J914" i="75"/>
  <c r="I187" i="75"/>
  <c r="L186" i="75"/>
  <c r="I1688" i="75"/>
  <c r="L1687" i="75"/>
  <c r="J2410" i="75"/>
  <c r="K2415" i="75"/>
  <c r="K2427" i="75"/>
  <c r="J2422" i="75"/>
  <c r="K2423" i="75"/>
  <c r="J2418" i="75"/>
  <c r="K2411" i="75"/>
  <c r="J2406" i="75"/>
  <c r="J2414" i="75"/>
  <c r="K2419" i="75"/>
  <c r="N1687" i="75" l="1"/>
  <c r="H1687" i="75"/>
  <c r="K977" i="75"/>
  <c r="J972" i="75"/>
  <c r="K978" i="75"/>
  <c r="J973" i="75"/>
  <c r="N186" i="75"/>
  <c r="H186" i="75"/>
  <c r="I188" i="75"/>
  <c r="L187" i="75"/>
  <c r="K916" i="75"/>
  <c r="J911" i="75"/>
  <c r="K924" i="75"/>
  <c r="J919" i="75"/>
  <c r="K920" i="75"/>
  <c r="J915" i="75"/>
  <c r="J2427" i="75"/>
  <c r="K2432" i="75"/>
  <c r="J2415" i="75"/>
  <c r="K2420" i="75"/>
  <c r="J2411" i="75"/>
  <c r="K2416" i="75"/>
  <c r="L1688" i="75"/>
  <c r="I1689" i="75"/>
  <c r="J2419" i="75"/>
  <c r="K2424" i="75"/>
  <c r="J2423" i="75"/>
  <c r="K2428" i="75"/>
  <c r="N187" i="75" l="1"/>
  <c r="H187" i="75"/>
  <c r="K982" i="75"/>
  <c r="J977" i="75"/>
  <c r="J978" i="75"/>
  <c r="K983" i="75"/>
  <c r="N1688" i="75"/>
  <c r="H1688" i="75"/>
  <c r="K925" i="75"/>
  <c r="J920" i="75"/>
  <c r="K929" i="75"/>
  <c r="J924" i="75"/>
  <c r="K921" i="75"/>
  <c r="J916" i="75"/>
  <c r="I189" i="75"/>
  <c r="L188" i="75"/>
  <c r="J2424" i="75"/>
  <c r="K2429" i="75"/>
  <c r="J2420" i="75"/>
  <c r="K2425" i="75"/>
  <c r="K2437" i="75"/>
  <c r="J2432" i="75"/>
  <c r="I1690" i="75"/>
  <c r="L1689" i="75"/>
  <c r="J2428" i="75"/>
  <c r="K2433" i="75"/>
  <c r="J2416" i="75"/>
  <c r="K2421" i="75"/>
  <c r="N1689" i="75" l="1"/>
  <c r="H1689" i="75"/>
  <c r="J982" i="75"/>
  <c r="K987" i="75"/>
  <c r="N188" i="75"/>
  <c r="H188" i="75"/>
  <c r="K988" i="75"/>
  <c r="J983" i="75"/>
  <c r="K934" i="75"/>
  <c r="J929" i="75"/>
  <c r="I190" i="75"/>
  <c r="L189" i="75"/>
  <c r="K926" i="75"/>
  <c r="J921" i="75"/>
  <c r="K930" i="75"/>
  <c r="J925" i="75"/>
  <c r="J2437" i="75"/>
  <c r="K2442" i="75"/>
  <c r="K2430" i="75"/>
  <c r="J2425" i="75"/>
  <c r="J2433" i="75"/>
  <c r="K2438" i="75"/>
  <c r="I1691" i="75"/>
  <c r="L1690" i="75"/>
  <c r="J2429" i="75"/>
  <c r="K2434" i="75"/>
  <c r="K2426" i="75"/>
  <c r="J2421" i="75"/>
  <c r="N189" i="75" l="1"/>
  <c r="H189" i="75"/>
  <c r="N1690" i="75"/>
  <c r="H1690" i="75"/>
  <c r="J987" i="75"/>
  <c r="K992" i="75"/>
  <c r="K993" i="75"/>
  <c r="J988" i="75"/>
  <c r="I191" i="75"/>
  <c r="L190" i="75"/>
  <c r="K935" i="75"/>
  <c r="J930" i="75"/>
  <c r="K931" i="75"/>
  <c r="J926" i="75"/>
  <c r="K939" i="75"/>
  <c r="J934" i="75"/>
  <c r="K2443" i="75"/>
  <c r="J2438" i="75"/>
  <c r="K2431" i="75"/>
  <c r="J2426" i="75"/>
  <c r="K2439" i="75"/>
  <c r="J2434" i="75"/>
  <c r="K2447" i="75"/>
  <c r="J2442" i="75"/>
  <c r="K2435" i="75"/>
  <c r="J2430" i="75"/>
  <c r="I1692" i="75"/>
  <c r="L1691" i="75"/>
  <c r="N190" i="75" l="1"/>
  <c r="H190" i="75"/>
  <c r="N1691" i="75"/>
  <c r="H1691" i="75"/>
  <c r="K997" i="75"/>
  <c r="J992" i="75"/>
  <c r="J993" i="75"/>
  <c r="K998" i="75"/>
  <c r="K940" i="75"/>
  <c r="J935" i="75"/>
  <c r="I192" i="75"/>
  <c r="L191" i="75"/>
  <c r="K944" i="75"/>
  <c r="J939" i="75"/>
  <c r="K936" i="75"/>
  <c r="J931" i="75"/>
  <c r="L1692" i="75"/>
  <c r="I1693" i="75"/>
  <c r="J2435" i="75"/>
  <c r="K2440" i="75"/>
  <c r="J2431" i="75"/>
  <c r="K2436" i="75"/>
  <c r="J2443" i="75"/>
  <c r="K2448" i="75"/>
  <c r="J2439" i="75"/>
  <c r="K2444" i="75"/>
  <c r="J2447" i="75"/>
  <c r="K2452" i="75"/>
  <c r="N191" i="75" l="1"/>
  <c r="H191" i="75"/>
  <c r="K1002" i="75"/>
  <c r="J997" i="75"/>
  <c r="N1692" i="75"/>
  <c r="H1692" i="75"/>
  <c r="J998" i="75"/>
  <c r="K1003" i="75"/>
  <c r="K941" i="75"/>
  <c r="J936" i="75"/>
  <c r="K945" i="75"/>
  <c r="J940" i="75"/>
  <c r="I193" i="75"/>
  <c r="L192" i="75"/>
  <c r="K949" i="75"/>
  <c r="J944" i="75"/>
  <c r="J2440" i="75"/>
  <c r="K2445" i="75"/>
  <c r="J2444" i="75"/>
  <c r="K2449" i="75"/>
  <c r="I1694" i="75"/>
  <c r="L1693" i="75"/>
  <c r="K2453" i="75"/>
  <c r="J2448" i="75"/>
  <c r="K2457" i="75"/>
  <c r="J2452" i="75"/>
  <c r="K2441" i="75"/>
  <c r="J2436" i="75"/>
  <c r="N192" i="75" l="1"/>
  <c r="H192" i="75"/>
  <c r="N1693" i="75"/>
  <c r="H1693" i="75"/>
  <c r="K1008" i="75"/>
  <c r="J1003" i="75"/>
  <c r="K1007" i="75"/>
  <c r="J1002" i="75"/>
  <c r="K954" i="75"/>
  <c r="J949" i="75"/>
  <c r="K950" i="75"/>
  <c r="J945" i="75"/>
  <c r="K946" i="75"/>
  <c r="J941" i="75"/>
  <c r="I194" i="75"/>
  <c r="L193" i="75"/>
  <c r="J2441" i="75"/>
  <c r="K2446" i="75"/>
  <c r="J2457" i="75"/>
  <c r="K2462" i="75"/>
  <c r="J2449" i="75"/>
  <c r="K2454" i="75"/>
  <c r="J2445" i="75"/>
  <c r="K2450" i="75"/>
  <c r="J2453" i="75"/>
  <c r="K2458" i="75"/>
  <c r="I1695" i="75"/>
  <c r="L1694" i="75"/>
  <c r="N193" i="75" l="1"/>
  <c r="H193" i="75"/>
  <c r="K1013" i="75"/>
  <c r="J1008" i="75"/>
  <c r="N1694" i="75"/>
  <c r="H1694" i="75"/>
  <c r="K1012" i="75"/>
  <c r="J1007" i="75"/>
  <c r="K951" i="75"/>
  <c r="J946" i="75"/>
  <c r="K959" i="75"/>
  <c r="J954" i="75"/>
  <c r="I195" i="75"/>
  <c r="L194" i="75"/>
  <c r="K955" i="75"/>
  <c r="J950" i="75"/>
  <c r="J2462" i="75"/>
  <c r="K2467" i="75"/>
  <c r="J2458" i="75"/>
  <c r="K2463" i="75"/>
  <c r="J2450" i="75"/>
  <c r="K2455" i="75"/>
  <c r="K2451" i="75"/>
  <c r="J2446" i="75"/>
  <c r="I1696" i="75"/>
  <c r="L1695" i="75"/>
  <c r="K2459" i="75"/>
  <c r="J2454" i="75"/>
  <c r="K1018" i="75" l="1"/>
  <c r="J1013" i="75"/>
  <c r="N1695" i="75"/>
  <c r="H1695" i="75"/>
  <c r="N194" i="75"/>
  <c r="H194" i="75"/>
  <c r="J1012" i="75"/>
  <c r="K1017" i="75"/>
  <c r="K964" i="75"/>
  <c r="J959" i="75"/>
  <c r="K960" i="75"/>
  <c r="J955" i="75"/>
  <c r="I196" i="75"/>
  <c r="L195" i="75"/>
  <c r="K956" i="75"/>
  <c r="J951" i="75"/>
  <c r="K2460" i="75"/>
  <c r="J2455" i="75"/>
  <c r="J2459" i="75"/>
  <c r="K2464" i="75"/>
  <c r="L1696" i="75"/>
  <c r="I1697" i="75"/>
  <c r="K2468" i="75"/>
  <c r="J2463" i="75"/>
  <c r="K2456" i="75"/>
  <c r="J2451" i="75"/>
  <c r="K2472" i="75"/>
  <c r="J2467" i="75"/>
  <c r="K1023" i="75" l="1"/>
  <c r="J1018" i="75"/>
  <c r="N195" i="75"/>
  <c r="H195" i="75"/>
  <c r="J1017" i="75"/>
  <c r="K1022" i="75"/>
  <c r="N1696" i="75"/>
  <c r="H1696" i="75"/>
  <c r="I197" i="75"/>
  <c r="L196" i="75"/>
  <c r="K961" i="75"/>
  <c r="J956" i="75"/>
  <c r="K965" i="75"/>
  <c r="J960" i="75"/>
  <c r="K969" i="75"/>
  <c r="J964" i="75"/>
  <c r="J2468" i="75"/>
  <c r="K2473" i="75"/>
  <c r="K2477" i="75"/>
  <c r="J2472" i="75"/>
  <c r="I1698" i="75"/>
  <c r="L1697" i="75"/>
  <c r="K2469" i="75"/>
  <c r="J2464" i="75"/>
  <c r="J2456" i="75"/>
  <c r="K2461" i="75"/>
  <c r="K2465" i="75"/>
  <c r="J2460" i="75"/>
  <c r="N1697" i="75" l="1"/>
  <c r="H1697" i="75"/>
  <c r="K1027" i="75"/>
  <c r="J1022" i="75"/>
  <c r="K1028" i="75"/>
  <c r="J1023" i="75"/>
  <c r="N196" i="75"/>
  <c r="H196" i="75"/>
  <c r="K974" i="75"/>
  <c r="J969" i="75"/>
  <c r="I198" i="75"/>
  <c r="L197" i="75"/>
  <c r="K970" i="75"/>
  <c r="J965" i="75"/>
  <c r="K966" i="75"/>
  <c r="J961" i="75"/>
  <c r="J2469" i="75"/>
  <c r="K2474" i="75"/>
  <c r="J2465" i="75"/>
  <c r="K2470" i="75"/>
  <c r="I1699" i="75"/>
  <c r="L1698" i="75"/>
  <c r="J2461" i="75"/>
  <c r="K2466" i="75"/>
  <c r="J2477" i="75"/>
  <c r="K2482" i="75"/>
  <c r="J2473" i="75"/>
  <c r="K2478" i="75"/>
  <c r="N197" i="75" l="1"/>
  <c r="H197" i="75"/>
  <c r="N1698" i="75"/>
  <c r="H1698" i="75"/>
  <c r="K1032" i="75"/>
  <c r="J1027" i="75"/>
  <c r="K1033" i="75"/>
  <c r="J1028" i="75"/>
  <c r="K975" i="75"/>
  <c r="J970" i="75"/>
  <c r="K979" i="75"/>
  <c r="J974" i="75"/>
  <c r="I199" i="75"/>
  <c r="L198" i="75"/>
  <c r="K971" i="75"/>
  <c r="J966" i="75"/>
  <c r="K2471" i="75"/>
  <c r="J2466" i="75"/>
  <c r="K2483" i="75"/>
  <c r="J2478" i="75"/>
  <c r="J2474" i="75"/>
  <c r="K2479" i="75"/>
  <c r="I1700" i="75"/>
  <c r="L1699" i="75"/>
  <c r="J2482" i="75"/>
  <c r="K2487" i="75"/>
  <c r="K2475" i="75"/>
  <c r="J2470" i="75"/>
  <c r="N198" i="75" l="1"/>
  <c r="H198" i="75"/>
  <c r="K1038" i="75"/>
  <c r="J1033" i="75"/>
  <c r="N1699" i="75"/>
  <c r="H1699" i="75"/>
  <c r="K1037" i="75"/>
  <c r="J1032" i="75"/>
  <c r="K984" i="75"/>
  <c r="J979" i="75"/>
  <c r="K980" i="75"/>
  <c r="J975" i="75"/>
  <c r="K976" i="75"/>
  <c r="J971" i="75"/>
  <c r="I200" i="75"/>
  <c r="L199" i="75"/>
  <c r="J2487" i="75"/>
  <c r="K2492" i="75"/>
  <c r="K2480" i="75"/>
  <c r="J2475" i="75"/>
  <c r="L1700" i="75"/>
  <c r="I1701" i="75"/>
  <c r="K2488" i="75"/>
  <c r="J2483" i="75"/>
  <c r="J2479" i="75"/>
  <c r="K2484" i="75"/>
  <c r="J2471" i="75"/>
  <c r="K2476" i="75"/>
  <c r="J1037" i="75" l="1"/>
  <c r="K1042" i="75"/>
  <c r="J1038" i="75"/>
  <c r="K1043" i="75"/>
  <c r="N1700" i="75"/>
  <c r="H1700" i="75"/>
  <c r="N199" i="75"/>
  <c r="H199" i="75"/>
  <c r="I201" i="75"/>
  <c r="L200" i="75"/>
  <c r="K985" i="75"/>
  <c r="J980" i="75"/>
  <c r="K981" i="75"/>
  <c r="J976" i="75"/>
  <c r="K989" i="75"/>
  <c r="J984" i="75"/>
  <c r="J2484" i="75"/>
  <c r="K2489" i="75"/>
  <c r="K2485" i="75"/>
  <c r="J2480" i="75"/>
  <c r="I1702" i="75"/>
  <c r="L1701" i="75"/>
  <c r="K2497" i="75"/>
  <c r="J2492" i="75"/>
  <c r="J2488" i="75"/>
  <c r="K2493" i="75"/>
  <c r="J2476" i="75"/>
  <c r="K2481" i="75"/>
  <c r="N1701" i="75" l="1"/>
  <c r="H1701" i="75"/>
  <c r="N200" i="75"/>
  <c r="H200" i="75"/>
  <c r="K1047" i="75"/>
  <c r="J1042" i="75"/>
  <c r="K1048" i="75"/>
  <c r="J1043" i="75"/>
  <c r="K994" i="75"/>
  <c r="J989" i="75"/>
  <c r="K990" i="75"/>
  <c r="J985" i="75"/>
  <c r="K986" i="75"/>
  <c r="J981" i="75"/>
  <c r="I202" i="75"/>
  <c r="L201" i="75"/>
  <c r="J2493" i="75"/>
  <c r="K2498" i="75"/>
  <c r="J2485" i="75"/>
  <c r="K2490" i="75"/>
  <c r="J2489" i="75"/>
  <c r="K2494" i="75"/>
  <c r="J2497" i="75"/>
  <c r="K2502" i="75"/>
  <c r="J2481" i="75"/>
  <c r="K2486" i="75"/>
  <c r="I1703" i="75"/>
  <c r="L1702" i="75"/>
  <c r="K1053" i="75" l="1"/>
  <c r="J1048" i="75"/>
  <c r="N1702" i="75"/>
  <c r="H1702" i="75"/>
  <c r="K1052" i="75"/>
  <c r="J1047" i="75"/>
  <c r="N201" i="75"/>
  <c r="H201" i="75"/>
  <c r="K995" i="75"/>
  <c r="J990" i="75"/>
  <c r="I203" i="75"/>
  <c r="L202" i="75"/>
  <c r="K999" i="75"/>
  <c r="J994" i="75"/>
  <c r="K991" i="75"/>
  <c r="J986" i="75"/>
  <c r="I1704" i="75"/>
  <c r="L1703" i="75"/>
  <c r="J2494" i="75"/>
  <c r="K2499" i="75"/>
  <c r="J2490" i="75"/>
  <c r="K2495" i="75"/>
  <c r="J2486" i="75"/>
  <c r="K2491" i="75"/>
  <c r="J2502" i="75"/>
  <c r="K2507" i="75"/>
  <c r="J2498" i="75"/>
  <c r="K2503" i="75"/>
  <c r="K1057" i="75" l="1"/>
  <c r="J1052" i="75"/>
  <c r="N202" i="75"/>
  <c r="H202" i="75"/>
  <c r="N1703" i="75"/>
  <c r="H1703" i="75"/>
  <c r="K1058" i="75"/>
  <c r="J1053" i="75"/>
  <c r="I204" i="75"/>
  <c r="L203" i="75"/>
  <c r="K996" i="75"/>
  <c r="J991" i="75"/>
  <c r="K1000" i="75"/>
  <c r="J995" i="75"/>
  <c r="K1004" i="75"/>
  <c r="J999" i="75"/>
  <c r="K2500" i="75"/>
  <c r="J2495" i="75"/>
  <c r="K2508" i="75"/>
  <c r="J2503" i="75"/>
  <c r="K2512" i="75"/>
  <c r="J2507" i="75"/>
  <c r="K2504" i="75"/>
  <c r="J2499" i="75"/>
  <c r="K2496" i="75"/>
  <c r="J2491" i="75"/>
  <c r="L1704" i="75"/>
  <c r="I1705" i="75"/>
  <c r="N1704" i="75" l="1"/>
  <c r="H1704" i="75"/>
  <c r="K1062" i="75"/>
  <c r="J1057" i="75"/>
  <c r="N203" i="75"/>
  <c r="H203" i="75"/>
  <c r="K1063" i="75"/>
  <c r="J1058" i="75"/>
  <c r="K1001" i="75"/>
  <c r="J996" i="75"/>
  <c r="I205" i="75"/>
  <c r="L204" i="75"/>
  <c r="K1005" i="75"/>
  <c r="J1000" i="75"/>
  <c r="K1009" i="75"/>
  <c r="J1004" i="75"/>
  <c r="K2501" i="75"/>
  <c r="J2496" i="75"/>
  <c r="J2508" i="75"/>
  <c r="K2513" i="75"/>
  <c r="K2509" i="75"/>
  <c r="J2504" i="75"/>
  <c r="I1706" i="75"/>
  <c r="L1705" i="75"/>
  <c r="K2517" i="75"/>
  <c r="J2512" i="75"/>
  <c r="K2505" i="75"/>
  <c r="J2500" i="75"/>
  <c r="N204" i="75" l="1"/>
  <c r="H204" i="75"/>
  <c r="K1068" i="75"/>
  <c r="J1063" i="75"/>
  <c r="J1062" i="75"/>
  <c r="K1067" i="75"/>
  <c r="N1705" i="75"/>
  <c r="H1705" i="75"/>
  <c r="I206" i="75"/>
  <c r="L205" i="75"/>
  <c r="K1014" i="75"/>
  <c r="J1009" i="75"/>
  <c r="K1006" i="75"/>
  <c r="J1001" i="75"/>
  <c r="K1010" i="75"/>
  <c r="J1005" i="75"/>
  <c r="I1707" i="75"/>
  <c r="L1706" i="75"/>
  <c r="J2505" i="75"/>
  <c r="K2510" i="75"/>
  <c r="J2509" i="75"/>
  <c r="K2514" i="75"/>
  <c r="J2517" i="75"/>
  <c r="K2522" i="75"/>
  <c r="J2513" i="75"/>
  <c r="K2518" i="75"/>
  <c r="J2501" i="75"/>
  <c r="K2506" i="75"/>
  <c r="K1073" i="75" l="1"/>
  <c r="J1068" i="75"/>
  <c r="N205" i="75"/>
  <c r="H205" i="75"/>
  <c r="N1706" i="75"/>
  <c r="H1706" i="75"/>
  <c r="J1067" i="75"/>
  <c r="K1072" i="75"/>
  <c r="K1011" i="75"/>
  <c r="J1006" i="75"/>
  <c r="K1015" i="75"/>
  <c r="J1010" i="75"/>
  <c r="K1019" i="75"/>
  <c r="J1014" i="75"/>
  <c r="I207" i="75"/>
  <c r="L206" i="75"/>
  <c r="K2519" i="75"/>
  <c r="J2514" i="75"/>
  <c r="K2515" i="75"/>
  <c r="J2510" i="75"/>
  <c r="J2518" i="75"/>
  <c r="K2523" i="75"/>
  <c r="I1708" i="75"/>
  <c r="L1707" i="75"/>
  <c r="K2511" i="75"/>
  <c r="J2506" i="75"/>
  <c r="K2527" i="75"/>
  <c r="J2522" i="75"/>
  <c r="K1077" i="75" l="1"/>
  <c r="J1072" i="75"/>
  <c r="J1073" i="75"/>
  <c r="K1078" i="75"/>
  <c r="N1707" i="75"/>
  <c r="H1707" i="75"/>
  <c r="N206" i="75"/>
  <c r="H206" i="75"/>
  <c r="K1024" i="75"/>
  <c r="J1019" i="75"/>
  <c r="K1020" i="75"/>
  <c r="J1015" i="75"/>
  <c r="I208" i="75"/>
  <c r="L207" i="75"/>
  <c r="K1016" i="75"/>
  <c r="J1011" i="75"/>
  <c r="J2527" i="75"/>
  <c r="K2532" i="75"/>
  <c r="K2516" i="75"/>
  <c r="J2511" i="75"/>
  <c r="L1708" i="75"/>
  <c r="I1709" i="75"/>
  <c r="J2519" i="75"/>
  <c r="K2524" i="75"/>
  <c r="K2520" i="75"/>
  <c r="J2515" i="75"/>
  <c r="J2523" i="75"/>
  <c r="K2528" i="75"/>
  <c r="N207" i="75" l="1"/>
  <c r="H207" i="75"/>
  <c r="N1708" i="75"/>
  <c r="H1708" i="75"/>
  <c r="K1082" i="75"/>
  <c r="J1077" i="75"/>
  <c r="K1083" i="75"/>
  <c r="J1078" i="75"/>
  <c r="K1021" i="75"/>
  <c r="J1016" i="75"/>
  <c r="K1025" i="75"/>
  <c r="J1020" i="75"/>
  <c r="I209" i="75"/>
  <c r="L208" i="75"/>
  <c r="K1029" i="75"/>
  <c r="J1024" i="75"/>
  <c r="J2516" i="75"/>
  <c r="K2521" i="75"/>
  <c r="J2520" i="75"/>
  <c r="K2525" i="75"/>
  <c r="J2532" i="75"/>
  <c r="K2537" i="75"/>
  <c r="J2524" i="75"/>
  <c r="K2529" i="75"/>
  <c r="J2528" i="75"/>
  <c r="K2533" i="75"/>
  <c r="I1710" i="75"/>
  <c r="L1709" i="75"/>
  <c r="N208" i="75" l="1"/>
  <c r="H208" i="75"/>
  <c r="N1709" i="75"/>
  <c r="H1709" i="75"/>
  <c r="K1088" i="75"/>
  <c r="J1083" i="75"/>
  <c r="K1087" i="75"/>
  <c r="J1082" i="75"/>
  <c r="I210" i="75"/>
  <c r="L209" i="75"/>
  <c r="K1034" i="75"/>
  <c r="J1029" i="75"/>
  <c r="K1030" i="75"/>
  <c r="J1025" i="75"/>
  <c r="K1026" i="75"/>
  <c r="J1021" i="75"/>
  <c r="I1711" i="75"/>
  <c r="L1710" i="75"/>
  <c r="J2533" i="75"/>
  <c r="K2538" i="75"/>
  <c r="J2525" i="75"/>
  <c r="K2530" i="75"/>
  <c r="J2521" i="75"/>
  <c r="K2526" i="75"/>
  <c r="J2529" i="75"/>
  <c r="K2534" i="75"/>
  <c r="J2537" i="75"/>
  <c r="K2542" i="75"/>
  <c r="K1093" i="75" l="1"/>
  <c r="J1088" i="75"/>
  <c r="N1710" i="75"/>
  <c r="H1710" i="75"/>
  <c r="N209" i="75"/>
  <c r="H209" i="75"/>
  <c r="K1092" i="75"/>
  <c r="J1087" i="75"/>
  <c r="K1031" i="75"/>
  <c r="J1026" i="75"/>
  <c r="K1039" i="75"/>
  <c r="J1034" i="75"/>
  <c r="K1035" i="75"/>
  <c r="J1030" i="75"/>
  <c r="I211" i="75"/>
  <c r="L210" i="75"/>
  <c r="J2530" i="75"/>
  <c r="K2535" i="75"/>
  <c r="J2534" i="75"/>
  <c r="K2539" i="75"/>
  <c r="J2542" i="75"/>
  <c r="K2547" i="75"/>
  <c r="J2538" i="75"/>
  <c r="K2543" i="75"/>
  <c r="I1712" i="75"/>
  <c r="L1711" i="75"/>
  <c r="J2526" i="75"/>
  <c r="K2531" i="75"/>
  <c r="K1097" i="75" l="1"/>
  <c r="J1092" i="75"/>
  <c r="N1711" i="75"/>
  <c r="H1711" i="75"/>
  <c r="N210" i="75"/>
  <c r="H210" i="75"/>
  <c r="J1093" i="75"/>
  <c r="K1098" i="75"/>
  <c r="K1040" i="75"/>
  <c r="J1035" i="75"/>
  <c r="K1036" i="75"/>
  <c r="J1031" i="75"/>
  <c r="I212" i="75"/>
  <c r="L211" i="75"/>
  <c r="K1044" i="75"/>
  <c r="J1039" i="75"/>
  <c r="L1712" i="75"/>
  <c r="I1713" i="75"/>
  <c r="J2539" i="75"/>
  <c r="K2544" i="75"/>
  <c r="K2540" i="75"/>
  <c r="J2535" i="75"/>
  <c r="K2548" i="75"/>
  <c r="J2543" i="75"/>
  <c r="K2536" i="75"/>
  <c r="J2531" i="75"/>
  <c r="K2552" i="75"/>
  <c r="J2547" i="75"/>
  <c r="N211" i="75" l="1"/>
  <c r="H211" i="75"/>
  <c r="K1102" i="75"/>
  <c r="J1097" i="75"/>
  <c r="N1712" i="75"/>
  <c r="H1712" i="75"/>
  <c r="J1098" i="75"/>
  <c r="K1103" i="75"/>
  <c r="I213" i="75"/>
  <c r="L212" i="75"/>
  <c r="K1041" i="75"/>
  <c r="J1036" i="75"/>
  <c r="K1049" i="75"/>
  <c r="J1044" i="75"/>
  <c r="K1045" i="75"/>
  <c r="J1040" i="75"/>
  <c r="J2552" i="75"/>
  <c r="K2557" i="75"/>
  <c r="J2536" i="75"/>
  <c r="K2541" i="75"/>
  <c r="J2540" i="75"/>
  <c r="K2545" i="75"/>
  <c r="J2544" i="75"/>
  <c r="K2549" i="75"/>
  <c r="J2548" i="75"/>
  <c r="K2553" i="75"/>
  <c r="I1714" i="75"/>
  <c r="L1713" i="75"/>
  <c r="K1107" i="75" l="1"/>
  <c r="J1102" i="75"/>
  <c r="N1713" i="75"/>
  <c r="H1713" i="75"/>
  <c r="N212" i="75"/>
  <c r="H212" i="75"/>
  <c r="K1108" i="75"/>
  <c r="J1103" i="75"/>
  <c r="K1050" i="75"/>
  <c r="J1045" i="75"/>
  <c r="K1046" i="75"/>
  <c r="J1041" i="75"/>
  <c r="K1054" i="75"/>
  <c r="J1049" i="75"/>
  <c r="I214" i="75"/>
  <c r="L213" i="75"/>
  <c r="J2541" i="75"/>
  <c r="K2546" i="75"/>
  <c r="J2553" i="75"/>
  <c r="K2558" i="75"/>
  <c r="J2557" i="75"/>
  <c r="K2562" i="75"/>
  <c r="I1715" i="75"/>
  <c r="L1714" i="75"/>
  <c r="J2549" i="75"/>
  <c r="K2554" i="75"/>
  <c r="J2545" i="75"/>
  <c r="K2550" i="75"/>
  <c r="K1113" i="75" l="1"/>
  <c r="J1108" i="75"/>
  <c r="N213" i="75"/>
  <c r="H213" i="75"/>
  <c r="J1107" i="75"/>
  <c r="K1112" i="75"/>
  <c r="N1714" i="75"/>
  <c r="H1714" i="75"/>
  <c r="I215" i="75"/>
  <c r="L214" i="75"/>
  <c r="K1051" i="75"/>
  <c r="J1046" i="75"/>
  <c r="K1059" i="75"/>
  <c r="J1054" i="75"/>
  <c r="K1055" i="75"/>
  <c r="J1050" i="75"/>
  <c r="J2554" i="75"/>
  <c r="K2559" i="75"/>
  <c r="J2550" i="75"/>
  <c r="K2555" i="75"/>
  <c r="J2562" i="75"/>
  <c r="K2567" i="75"/>
  <c r="J2558" i="75"/>
  <c r="K2563" i="75"/>
  <c r="I1716" i="75"/>
  <c r="L1715" i="75"/>
  <c r="J2546" i="75"/>
  <c r="K2551" i="75"/>
  <c r="K1117" i="75" l="1"/>
  <c r="J1112" i="75"/>
  <c r="N1715" i="75"/>
  <c r="H1715" i="75"/>
  <c r="N214" i="75"/>
  <c r="H214" i="75"/>
  <c r="K1118" i="75"/>
  <c r="J1113" i="75"/>
  <c r="K1056" i="75"/>
  <c r="J1051" i="75"/>
  <c r="I216" i="75"/>
  <c r="L215" i="75"/>
  <c r="K1060" i="75"/>
  <c r="J1055" i="75"/>
  <c r="K1064" i="75"/>
  <c r="J1059" i="75"/>
  <c r="K2556" i="75"/>
  <c r="J2551" i="75"/>
  <c r="K2572" i="75"/>
  <c r="J2567" i="75"/>
  <c r="L1716" i="75"/>
  <c r="I1717" i="75"/>
  <c r="K2568" i="75"/>
  <c r="J2563" i="75"/>
  <c r="K2564" i="75"/>
  <c r="J2559" i="75"/>
  <c r="K2560" i="75"/>
  <c r="J2555" i="75"/>
  <c r="N1716" i="75" l="1"/>
  <c r="H1716" i="75"/>
  <c r="K1123" i="75"/>
  <c r="J1118" i="75"/>
  <c r="N215" i="75"/>
  <c r="H215" i="75"/>
  <c r="K1122" i="75"/>
  <c r="J1117" i="75"/>
  <c r="I217" i="75"/>
  <c r="L216" i="75"/>
  <c r="K1069" i="75"/>
  <c r="J1064" i="75"/>
  <c r="K1065" i="75"/>
  <c r="J1060" i="75"/>
  <c r="K1061" i="75"/>
  <c r="J1056" i="75"/>
  <c r="J2560" i="75"/>
  <c r="K2565" i="75"/>
  <c r="J2564" i="75"/>
  <c r="K2569" i="75"/>
  <c r="J2556" i="75"/>
  <c r="K2561" i="75"/>
  <c r="I1718" i="75"/>
  <c r="L1717" i="75"/>
  <c r="J2572" i="75"/>
  <c r="K2577" i="75"/>
  <c r="J2568" i="75"/>
  <c r="K2573" i="75"/>
  <c r="N216" i="75" l="1"/>
  <c r="H216" i="75"/>
  <c r="J1122" i="75"/>
  <c r="K1127" i="75"/>
  <c r="N1717" i="75"/>
  <c r="H1717" i="75"/>
  <c r="K1128" i="75"/>
  <c r="J1123" i="75"/>
  <c r="K1066" i="75"/>
  <c r="J1061" i="75"/>
  <c r="K1074" i="75"/>
  <c r="J1069" i="75"/>
  <c r="K1070" i="75"/>
  <c r="J1065" i="75"/>
  <c r="I218" i="75"/>
  <c r="L217" i="75"/>
  <c r="J2577" i="75"/>
  <c r="K2582" i="75"/>
  <c r="J2565" i="75"/>
  <c r="K2570" i="75"/>
  <c r="J2569" i="75"/>
  <c r="K2574" i="75"/>
  <c r="I1719" i="75"/>
  <c r="L1718" i="75"/>
  <c r="J2561" i="75"/>
  <c r="K2566" i="75"/>
  <c r="J2573" i="75"/>
  <c r="K2578" i="75"/>
  <c r="K1133" i="75" l="1"/>
  <c r="J1128" i="75"/>
  <c r="K1132" i="75"/>
  <c r="J1127" i="75"/>
  <c r="N1718" i="75"/>
  <c r="H1718" i="75"/>
  <c r="N217" i="75"/>
  <c r="H217" i="75"/>
  <c r="K1079" i="75"/>
  <c r="J1074" i="75"/>
  <c r="I219" i="75"/>
  <c r="L218" i="75"/>
  <c r="K1071" i="75"/>
  <c r="J1066" i="75"/>
  <c r="K1075" i="75"/>
  <c r="J1070" i="75"/>
  <c r="J2578" i="75"/>
  <c r="K2583" i="75"/>
  <c r="J2566" i="75"/>
  <c r="K2571" i="75"/>
  <c r="J2570" i="75"/>
  <c r="K2575" i="75"/>
  <c r="I1720" i="75"/>
  <c r="L1719" i="75"/>
  <c r="J2574" i="75"/>
  <c r="K2579" i="75"/>
  <c r="J2582" i="75"/>
  <c r="K2587" i="75"/>
  <c r="N218" i="75" l="1"/>
  <c r="H218" i="75"/>
  <c r="N1719" i="75"/>
  <c r="H1719" i="75"/>
  <c r="K1137" i="75"/>
  <c r="J1132" i="75"/>
  <c r="K1138" i="75"/>
  <c r="J1133" i="75"/>
  <c r="K1080" i="75"/>
  <c r="J1075" i="75"/>
  <c r="K1076" i="75"/>
  <c r="J1071" i="75"/>
  <c r="I220" i="75"/>
  <c r="L219" i="75"/>
  <c r="K1084" i="75"/>
  <c r="J1079" i="75"/>
  <c r="K2592" i="75"/>
  <c r="J2587" i="75"/>
  <c r="K2580" i="75"/>
  <c r="J2575" i="75"/>
  <c r="K2576" i="75"/>
  <c r="J2571" i="75"/>
  <c r="K2584" i="75"/>
  <c r="J2579" i="75"/>
  <c r="K2588" i="75"/>
  <c r="J2583" i="75"/>
  <c r="L1720" i="75"/>
  <c r="I1721" i="75"/>
  <c r="N219" i="75" l="1"/>
  <c r="H219" i="75"/>
  <c r="N1720" i="75"/>
  <c r="H1720" i="75"/>
  <c r="J1138" i="75"/>
  <c r="K1143" i="75"/>
  <c r="K1142" i="75"/>
  <c r="J1137" i="75"/>
  <c r="K1081" i="75"/>
  <c r="J1076" i="75"/>
  <c r="I221" i="75"/>
  <c r="L220" i="75"/>
  <c r="K1089" i="75"/>
  <c r="J1084" i="75"/>
  <c r="K1085" i="75"/>
  <c r="J1080" i="75"/>
  <c r="I1722" i="75"/>
  <c r="L1721" i="75"/>
  <c r="J2576" i="75"/>
  <c r="K2581" i="75"/>
  <c r="J2580" i="75"/>
  <c r="K2585" i="75"/>
  <c r="J2588" i="75"/>
  <c r="K2593" i="75"/>
  <c r="J2584" i="75"/>
  <c r="K2589" i="75"/>
  <c r="J2592" i="75"/>
  <c r="K2597" i="75"/>
  <c r="N220" i="75" l="1"/>
  <c r="H220" i="75"/>
  <c r="N1721" i="75"/>
  <c r="H1721" i="75"/>
  <c r="K1147" i="75"/>
  <c r="J1142" i="75"/>
  <c r="K1148" i="75"/>
  <c r="J1143" i="75"/>
  <c r="K1090" i="75"/>
  <c r="J1085" i="75"/>
  <c r="I222" i="75"/>
  <c r="L221" i="75"/>
  <c r="K1094" i="75"/>
  <c r="J1089" i="75"/>
  <c r="K1086" i="75"/>
  <c r="J1081" i="75"/>
  <c r="J2589" i="75"/>
  <c r="K2594" i="75"/>
  <c r="J2593" i="75"/>
  <c r="K2598" i="75"/>
  <c r="J2585" i="75"/>
  <c r="K2590" i="75"/>
  <c r="J2581" i="75"/>
  <c r="K2586" i="75"/>
  <c r="J2597" i="75"/>
  <c r="K2602" i="75"/>
  <c r="I1723" i="75"/>
  <c r="L1722" i="75"/>
  <c r="N221" i="75" l="1"/>
  <c r="H221" i="75"/>
  <c r="N1722" i="75"/>
  <c r="H1722" i="75"/>
  <c r="K1152" i="75"/>
  <c r="J1147" i="75"/>
  <c r="K1153" i="75"/>
  <c r="J1148" i="75"/>
  <c r="K1091" i="75"/>
  <c r="J1086" i="75"/>
  <c r="I223" i="75"/>
  <c r="L222" i="75"/>
  <c r="K1099" i="75"/>
  <c r="J1094" i="75"/>
  <c r="K1095" i="75"/>
  <c r="J1090" i="75"/>
  <c r="I1724" i="75"/>
  <c r="L1723" i="75"/>
  <c r="J2598" i="75"/>
  <c r="K2603" i="75"/>
  <c r="J2586" i="75"/>
  <c r="K2591" i="75"/>
  <c r="J2594" i="75"/>
  <c r="K2599" i="75"/>
  <c r="J2602" i="75"/>
  <c r="K2607" i="75"/>
  <c r="J2590" i="75"/>
  <c r="K2595" i="75"/>
  <c r="K1157" i="75" l="1"/>
  <c r="J1152" i="75"/>
  <c r="N222" i="75"/>
  <c r="H222" i="75"/>
  <c r="N1723" i="75"/>
  <c r="H1723" i="75"/>
  <c r="K1158" i="75"/>
  <c r="J1153" i="75"/>
  <c r="K1100" i="75"/>
  <c r="J1095" i="75"/>
  <c r="I224" i="75"/>
  <c r="L223" i="75"/>
  <c r="K1104" i="75"/>
  <c r="J1099" i="75"/>
  <c r="K1096" i="75"/>
  <c r="J1091" i="75"/>
  <c r="K2596" i="75"/>
  <c r="J2591" i="75"/>
  <c r="K2600" i="75"/>
  <c r="J2595" i="75"/>
  <c r="J2603" i="75"/>
  <c r="K2608" i="75"/>
  <c r="K2612" i="75"/>
  <c r="J2607" i="75"/>
  <c r="K2604" i="75"/>
  <c r="J2599" i="75"/>
  <c r="L1724" i="75"/>
  <c r="I1725" i="75"/>
  <c r="N223" i="75" l="1"/>
  <c r="H223" i="75"/>
  <c r="K1162" i="75"/>
  <c r="J1157" i="75"/>
  <c r="N1724" i="75"/>
  <c r="H1724" i="75"/>
  <c r="K1163" i="75"/>
  <c r="J1158" i="75"/>
  <c r="I225" i="75"/>
  <c r="L224" i="75"/>
  <c r="K1105" i="75"/>
  <c r="J1100" i="75"/>
  <c r="K1101" i="75"/>
  <c r="J1096" i="75"/>
  <c r="K1109" i="75"/>
  <c r="J1104" i="75"/>
  <c r="J2604" i="75"/>
  <c r="K2609" i="75"/>
  <c r="J2596" i="75"/>
  <c r="K2601" i="75"/>
  <c r="J2608" i="75"/>
  <c r="K2613" i="75"/>
  <c r="J2600" i="75"/>
  <c r="K2605" i="75"/>
  <c r="I1726" i="75"/>
  <c r="L1725" i="75"/>
  <c r="J2612" i="75"/>
  <c r="K2617" i="75"/>
  <c r="N224" i="75" l="1"/>
  <c r="H224" i="75"/>
  <c r="N1725" i="75"/>
  <c r="H1725" i="75"/>
  <c r="K1167" i="75"/>
  <c r="J1162" i="75"/>
  <c r="K1168" i="75"/>
  <c r="J1163" i="75"/>
  <c r="K1114" i="75"/>
  <c r="J1109" i="75"/>
  <c r="K1106" i="75"/>
  <c r="J1101" i="75"/>
  <c r="I226" i="75"/>
  <c r="L225" i="75"/>
  <c r="K1110" i="75"/>
  <c r="J1105" i="75"/>
  <c r="J2601" i="75"/>
  <c r="K2606" i="75"/>
  <c r="I1727" i="75"/>
  <c r="L1726" i="75"/>
  <c r="J2613" i="75"/>
  <c r="K2618" i="75"/>
  <c r="J2609" i="75"/>
  <c r="K2614" i="75"/>
  <c r="J2605" i="75"/>
  <c r="K2610" i="75"/>
  <c r="J2617" i="75"/>
  <c r="K2622" i="75"/>
  <c r="N225" i="75" l="1"/>
  <c r="H225" i="75"/>
  <c r="K1172" i="75"/>
  <c r="J1167" i="75"/>
  <c r="N1726" i="75"/>
  <c r="H1726" i="75"/>
  <c r="K1173" i="75"/>
  <c r="J1168" i="75"/>
  <c r="K1111" i="75"/>
  <c r="J1106" i="75"/>
  <c r="K1115" i="75"/>
  <c r="J1110" i="75"/>
  <c r="I227" i="75"/>
  <c r="L226" i="75"/>
  <c r="K1119" i="75"/>
  <c r="J1114" i="75"/>
  <c r="J2622" i="75"/>
  <c r="K2627" i="75"/>
  <c r="I1728" i="75"/>
  <c r="L1727" i="75"/>
  <c r="J2606" i="75"/>
  <c r="K2611" i="75"/>
  <c r="J2610" i="75"/>
  <c r="K2615" i="75"/>
  <c r="J2614" i="75"/>
  <c r="K2619" i="75"/>
  <c r="J2618" i="75"/>
  <c r="K2623" i="75"/>
  <c r="N226" i="75" l="1"/>
  <c r="H226" i="75"/>
  <c r="N1727" i="75"/>
  <c r="H1727" i="75"/>
  <c r="K1178" i="75"/>
  <c r="J1173" i="75"/>
  <c r="K1177" i="75"/>
  <c r="J1172" i="75"/>
  <c r="K1120" i="75"/>
  <c r="J1115" i="75"/>
  <c r="K1116" i="75"/>
  <c r="J1111" i="75"/>
  <c r="I228" i="75"/>
  <c r="L227" i="75"/>
  <c r="K1124" i="75"/>
  <c r="J1119" i="75"/>
  <c r="K2624" i="75"/>
  <c r="J2619" i="75"/>
  <c r="L1728" i="75"/>
  <c r="I1729" i="75"/>
  <c r="K2628" i="75"/>
  <c r="J2623" i="75"/>
  <c r="K2620" i="75"/>
  <c r="J2615" i="75"/>
  <c r="K2632" i="75"/>
  <c r="J2627" i="75"/>
  <c r="K2616" i="75"/>
  <c r="J2611" i="75"/>
  <c r="K1183" i="75" l="1"/>
  <c r="J1178" i="75"/>
  <c r="N1728" i="75"/>
  <c r="H1728" i="75"/>
  <c r="N227" i="75"/>
  <c r="H227" i="75"/>
  <c r="K1182" i="75"/>
  <c r="J1177" i="75"/>
  <c r="K1121" i="75"/>
  <c r="J1116" i="75"/>
  <c r="K1129" i="75"/>
  <c r="J1124" i="75"/>
  <c r="K1125" i="75"/>
  <c r="J1120" i="75"/>
  <c r="I229" i="75"/>
  <c r="L228" i="75"/>
  <c r="J2628" i="75"/>
  <c r="K2633" i="75"/>
  <c r="I1730" i="75"/>
  <c r="L1729" i="75"/>
  <c r="J2620" i="75"/>
  <c r="K2625" i="75"/>
  <c r="J2624" i="75"/>
  <c r="K2629" i="75"/>
  <c r="J2616" i="75"/>
  <c r="K2621" i="75"/>
  <c r="J2632" i="75"/>
  <c r="K2637" i="75"/>
  <c r="N1729" i="75" l="1"/>
  <c r="H1729" i="75"/>
  <c r="N228" i="75"/>
  <c r="H228" i="75"/>
  <c r="K1188" i="75"/>
  <c r="J1183" i="75"/>
  <c r="K1187" i="75"/>
  <c r="J1182" i="75"/>
  <c r="K1134" i="75"/>
  <c r="J1129" i="75"/>
  <c r="I230" i="75"/>
  <c r="L229" i="75"/>
  <c r="K1130" i="75"/>
  <c r="J1125" i="75"/>
  <c r="K1126" i="75"/>
  <c r="J1121" i="75"/>
  <c r="J2637" i="75"/>
  <c r="K2642" i="75"/>
  <c r="J2621" i="75"/>
  <c r="K2626" i="75"/>
  <c r="I1731" i="75"/>
  <c r="L1730" i="75"/>
  <c r="J2629" i="75"/>
  <c r="K2634" i="75"/>
  <c r="J2625" i="75"/>
  <c r="K2630" i="75"/>
  <c r="J2633" i="75"/>
  <c r="K2638" i="75"/>
  <c r="N1730" i="75" l="1"/>
  <c r="H1730" i="75"/>
  <c r="N229" i="75"/>
  <c r="H229" i="75"/>
  <c r="K1193" i="75"/>
  <c r="J1188" i="75"/>
  <c r="K1192" i="75"/>
  <c r="J1187" i="75"/>
  <c r="I231" i="75"/>
  <c r="L230" i="75"/>
  <c r="K1131" i="75"/>
  <c r="J1126" i="75"/>
  <c r="K1139" i="75"/>
  <c r="J1134" i="75"/>
  <c r="K1135" i="75"/>
  <c r="J1130" i="75"/>
  <c r="J2630" i="75"/>
  <c r="K2635" i="75"/>
  <c r="J2626" i="75"/>
  <c r="K2631" i="75"/>
  <c r="I1732" i="75"/>
  <c r="L1731" i="75"/>
  <c r="J2642" i="75"/>
  <c r="K2647" i="75"/>
  <c r="J2634" i="75"/>
  <c r="K2639" i="75"/>
  <c r="J2638" i="75"/>
  <c r="K2643" i="75"/>
  <c r="N1731" i="75" l="1"/>
  <c r="H1731" i="75"/>
  <c r="N230" i="75"/>
  <c r="H230" i="75"/>
  <c r="K1197" i="75"/>
  <c r="J1192" i="75"/>
  <c r="K1198" i="75"/>
  <c r="J1193" i="75"/>
  <c r="K1140" i="75"/>
  <c r="J1135" i="75"/>
  <c r="K1136" i="75"/>
  <c r="J1131" i="75"/>
  <c r="K1144" i="75"/>
  <c r="J1139" i="75"/>
  <c r="I232" i="75"/>
  <c r="L231" i="75"/>
  <c r="K2644" i="75"/>
  <c r="J2639" i="75"/>
  <c r="K2640" i="75"/>
  <c r="J2635" i="75"/>
  <c r="K2648" i="75"/>
  <c r="J2643" i="75"/>
  <c r="L1732" i="75"/>
  <c r="I1733" i="75"/>
  <c r="J2647" i="75"/>
  <c r="K2652" i="75"/>
  <c r="K2636" i="75"/>
  <c r="J2631" i="75"/>
  <c r="N1732" i="75" l="1"/>
  <c r="H1732" i="75"/>
  <c r="J1198" i="75"/>
  <c r="K1203" i="75"/>
  <c r="K1202" i="75"/>
  <c r="J1197" i="75"/>
  <c r="N231" i="75"/>
  <c r="H231" i="75"/>
  <c r="I233" i="75"/>
  <c r="L232" i="75"/>
  <c r="K1141" i="75"/>
  <c r="J1136" i="75"/>
  <c r="K1149" i="75"/>
  <c r="J1144" i="75"/>
  <c r="K1145" i="75"/>
  <c r="J1140" i="75"/>
  <c r="J2640" i="75"/>
  <c r="K2645" i="75"/>
  <c r="J2636" i="75"/>
  <c r="K2641" i="75"/>
  <c r="I1734" i="75"/>
  <c r="L1733" i="75"/>
  <c r="J2652" i="75"/>
  <c r="K2657" i="75"/>
  <c r="K2653" i="75"/>
  <c r="J2648" i="75"/>
  <c r="K2649" i="75"/>
  <c r="J2644" i="75"/>
  <c r="N1733" i="75" l="1"/>
  <c r="H1733" i="75"/>
  <c r="K1207" i="75"/>
  <c r="J1202" i="75"/>
  <c r="N232" i="75"/>
  <c r="H232" i="75"/>
  <c r="K1208" i="75"/>
  <c r="J1203" i="75"/>
  <c r="K1146" i="75"/>
  <c r="J1141" i="75"/>
  <c r="K1154" i="75"/>
  <c r="J1149" i="75"/>
  <c r="K1150" i="75"/>
  <c r="J1145" i="75"/>
  <c r="I234" i="75"/>
  <c r="L233" i="75"/>
  <c r="K2654" i="75"/>
  <c r="J2649" i="75"/>
  <c r="K2658" i="75"/>
  <c r="J2653" i="75"/>
  <c r="J2641" i="75"/>
  <c r="K2646" i="75"/>
  <c r="I1735" i="75"/>
  <c r="L1734" i="75"/>
  <c r="K2662" i="75"/>
  <c r="J2657" i="75"/>
  <c r="K2650" i="75"/>
  <c r="J2645" i="75"/>
  <c r="K1213" i="75" l="1"/>
  <c r="J1208" i="75"/>
  <c r="K1212" i="75"/>
  <c r="J1207" i="75"/>
  <c r="N1734" i="75"/>
  <c r="H1734" i="75"/>
  <c r="N233" i="75"/>
  <c r="H233" i="75"/>
  <c r="K1159" i="75"/>
  <c r="J1154" i="75"/>
  <c r="K1155" i="75"/>
  <c r="J1150" i="75"/>
  <c r="I235" i="75"/>
  <c r="L234" i="75"/>
  <c r="K1151" i="75"/>
  <c r="J1146" i="75"/>
  <c r="J2650" i="75"/>
  <c r="K2655" i="75"/>
  <c r="J2646" i="75"/>
  <c r="K2651" i="75"/>
  <c r="J2658" i="75"/>
  <c r="K2663" i="75"/>
  <c r="J2662" i="75"/>
  <c r="K2667" i="75"/>
  <c r="I1736" i="75"/>
  <c r="L1735" i="75"/>
  <c r="K2659" i="75"/>
  <c r="J2654" i="75"/>
  <c r="N234" i="75" l="1"/>
  <c r="H234" i="75"/>
  <c r="N1735" i="75"/>
  <c r="H1735" i="75"/>
  <c r="K1217" i="75"/>
  <c r="J1212" i="75"/>
  <c r="K1218" i="75"/>
  <c r="J1213" i="75"/>
  <c r="K1156" i="75"/>
  <c r="J1151" i="75"/>
  <c r="K1160" i="75"/>
  <c r="J1155" i="75"/>
  <c r="I236" i="75"/>
  <c r="L235" i="75"/>
  <c r="K1164" i="75"/>
  <c r="J1159" i="75"/>
  <c r="J2663" i="75"/>
  <c r="K2668" i="75"/>
  <c r="J2659" i="75"/>
  <c r="K2664" i="75"/>
  <c r="J2651" i="75"/>
  <c r="K2656" i="75"/>
  <c r="L1736" i="75"/>
  <c r="I1737" i="75"/>
  <c r="J2667" i="75"/>
  <c r="K2672" i="75"/>
  <c r="J2655" i="75"/>
  <c r="K2660" i="75"/>
  <c r="N235" i="75" l="1"/>
  <c r="H235" i="75"/>
  <c r="J1217" i="75"/>
  <c r="K1222" i="75"/>
  <c r="K1223" i="75"/>
  <c r="J1218" i="75"/>
  <c r="N1736" i="75"/>
  <c r="H1736" i="75"/>
  <c r="K1161" i="75"/>
  <c r="J1156" i="75"/>
  <c r="K1165" i="75"/>
  <c r="J1160" i="75"/>
  <c r="K1169" i="75"/>
  <c r="J1164" i="75"/>
  <c r="I237" i="75"/>
  <c r="L236" i="75"/>
  <c r="K2665" i="75"/>
  <c r="J2660" i="75"/>
  <c r="J2656" i="75"/>
  <c r="K2661" i="75"/>
  <c r="K2673" i="75"/>
  <c r="J2668" i="75"/>
  <c r="K2669" i="75"/>
  <c r="J2664" i="75"/>
  <c r="K2677" i="75"/>
  <c r="J2672" i="75"/>
  <c r="I1738" i="75"/>
  <c r="L1737" i="75"/>
  <c r="K1227" i="75" l="1"/>
  <c r="J1222" i="75"/>
  <c r="N1737" i="75"/>
  <c r="H1737" i="75"/>
  <c r="K1228" i="75"/>
  <c r="J1223" i="75"/>
  <c r="N236" i="75"/>
  <c r="H236" i="75"/>
  <c r="K1174" i="75"/>
  <c r="J1169" i="75"/>
  <c r="K1170" i="75"/>
  <c r="J1165" i="75"/>
  <c r="I238" i="75"/>
  <c r="L237" i="75"/>
  <c r="K1166" i="75"/>
  <c r="J1161" i="75"/>
  <c r="K2678" i="75"/>
  <c r="J2673" i="75"/>
  <c r="I1739" i="75"/>
  <c r="L1738" i="75"/>
  <c r="K2682" i="75"/>
  <c r="J2677" i="75"/>
  <c r="K2666" i="75"/>
  <c r="J2661" i="75"/>
  <c r="K2674" i="75"/>
  <c r="J2669" i="75"/>
  <c r="K2670" i="75"/>
  <c r="J2665" i="75"/>
  <c r="K1233" i="75" l="1"/>
  <c r="J1228" i="75"/>
  <c r="N237" i="75"/>
  <c r="H237" i="75"/>
  <c r="K1232" i="75"/>
  <c r="J1227" i="75"/>
  <c r="N1738" i="75"/>
  <c r="H1738" i="75"/>
  <c r="K1171" i="75"/>
  <c r="J1166" i="75"/>
  <c r="K1175" i="75"/>
  <c r="J1170" i="75"/>
  <c r="I239" i="75"/>
  <c r="L238" i="75"/>
  <c r="K1179" i="75"/>
  <c r="J1174" i="75"/>
  <c r="K2675" i="75"/>
  <c r="J2670" i="75"/>
  <c r="K2679" i="75"/>
  <c r="J2674" i="75"/>
  <c r="I1740" i="75"/>
  <c r="L1739" i="75"/>
  <c r="K2687" i="75"/>
  <c r="J2682" i="75"/>
  <c r="K2671" i="75"/>
  <c r="J2666" i="75"/>
  <c r="K2683" i="75"/>
  <c r="J2678" i="75"/>
  <c r="N1739" i="75" l="1"/>
  <c r="H1739" i="75"/>
  <c r="K1238" i="75"/>
  <c r="J1233" i="75"/>
  <c r="N238" i="75"/>
  <c r="H238" i="75"/>
  <c r="K1237" i="75"/>
  <c r="J1232" i="75"/>
  <c r="K1180" i="75"/>
  <c r="J1175" i="75"/>
  <c r="K1176" i="75"/>
  <c r="J1171" i="75"/>
  <c r="K1184" i="75"/>
  <c r="J1179" i="75"/>
  <c r="I240" i="75"/>
  <c r="L239" i="75"/>
  <c r="J2683" i="75"/>
  <c r="K2688" i="75"/>
  <c r="J2679" i="75"/>
  <c r="K2684" i="75"/>
  <c r="L1740" i="75"/>
  <c r="I1741" i="75"/>
  <c r="J2671" i="75"/>
  <c r="K2676" i="75"/>
  <c r="J2687" i="75"/>
  <c r="K2692" i="75"/>
  <c r="J2675" i="75"/>
  <c r="K2680" i="75"/>
  <c r="K1243" i="75" l="1"/>
  <c r="J1238" i="75"/>
  <c r="N1740" i="75"/>
  <c r="H1740" i="75"/>
  <c r="K1242" i="75"/>
  <c r="J1237" i="75"/>
  <c r="N239" i="75"/>
  <c r="H239" i="75"/>
  <c r="K1181" i="75"/>
  <c r="J1176" i="75"/>
  <c r="K1189" i="75"/>
  <c r="J1184" i="75"/>
  <c r="K1185" i="75"/>
  <c r="J1180" i="75"/>
  <c r="I241" i="75"/>
  <c r="L240" i="75"/>
  <c r="I1742" i="75"/>
  <c r="L1741" i="75"/>
  <c r="K2697" i="75"/>
  <c r="J2692" i="75"/>
  <c r="K2693" i="75"/>
  <c r="J2688" i="75"/>
  <c r="K2689" i="75"/>
  <c r="J2684" i="75"/>
  <c r="K2681" i="75"/>
  <c r="J2676" i="75"/>
  <c r="K2685" i="75"/>
  <c r="J2680" i="75"/>
  <c r="J1242" i="75" l="1"/>
  <c r="K1247" i="75"/>
  <c r="N1741" i="75"/>
  <c r="H1741" i="75"/>
  <c r="K1248" i="75"/>
  <c r="J1243" i="75"/>
  <c r="N240" i="75"/>
  <c r="H240" i="75"/>
  <c r="I242" i="75"/>
  <c r="L241" i="75"/>
  <c r="K1194" i="75"/>
  <c r="J1189" i="75"/>
  <c r="K1190" i="75"/>
  <c r="J1185" i="75"/>
  <c r="K1186" i="75"/>
  <c r="J1181" i="75"/>
  <c r="K2698" i="75"/>
  <c r="J2693" i="75"/>
  <c r="K2690" i="75"/>
  <c r="J2685" i="75"/>
  <c r="K2686" i="75"/>
  <c r="J2681" i="75"/>
  <c r="K2694" i="75"/>
  <c r="J2689" i="75"/>
  <c r="I1743" i="75"/>
  <c r="L1742" i="75"/>
  <c r="K2702" i="75"/>
  <c r="J2697" i="75"/>
  <c r="K1252" i="75" l="1"/>
  <c r="J1247" i="75"/>
  <c r="N1742" i="75"/>
  <c r="H1742" i="75"/>
  <c r="N241" i="75"/>
  <c r="H241" i="75"/>
  <c r="K1253" i="75"/>
  <c r="J1248" i="75"/>
  <c r="K1199" i="75"/>
  <c r="J1194" i="75"/>
  <c r="K1191" i="75"/>
  <c r="J1186" i="75"/>
  <c r="K1195" i="75"/>
  <c r="J1190" i="75"/>
  <c r="I243" i="75"/>
  <c r="L242" i="75"/>
  <c r="K2691" i="75"/>
  <c r="J2686" i="75"/>
  <c r="K2707" i="75"/>
  <c r="J2702" i="75"/>
  <c r="K2695" i="75"/>
  <c r="J2690" i="75"/>
  <c r="I1744" i="75"/>
  <c r="L1743" i="75"/>
  <c r="K2699" i="75"/>
  <c r="J2694" i="75"/>
  <c r="K2703" i="75"/>
  <c r="J2698" i="75"/>
  <c r="K1258" i="75" l="1"/>
  <c r="J1253" i="75"/>
  <c r="N242" i="75"/>
  <c r="H242" i="75"/>
  <c r="K1257" i="75"/>
  <c r="J1252" i="75"/>
  <c r="N1743" i="75"/>
  <c r="H1743" i="75"/>
  <c r="I244" i="75"/>
  <c r="L243" i="75"/>
  <c r="K1204" i="75"/>
  <c r="J1199" i="75"/>
  <c r="K1200" i="75"/>
  <c r="J1195" i="75"/>
  <c r="K1196" i="75"/>
  <c r="J1191" i="75"/>
  <c r="J2703" i="75"/>
  <c r="K2708" i="75"/>
  <c r="J2695" i="75"/>
  <c r="K2700" i="75"/>
  <c r="J2699" i="75"/>
  <c r="K2704" i="75"/>
  <c r="J2707" i="75"/>
  <c r="K2712" i="75"/>
  <c r="L1744" i="75"/>
  <c r="I1745" i="75"/>
  <c r="J2691" i="75"/>
  <c r="K2696" i="75"/>
  <c r="J1257" i="75" l="1"/>
  <c r="K1262" i="75"/>
  <c r="N243" i="75"/>
  <c r="H243" i="75"/>
  <c r="N1744" i="75"/>
  <c r="H1744" i="75"/>
  <c r="K1263" i="75"/>
  <c r="J1258" i="75"/>
  <c r="K1209" i="75"/>
  <c r="J1204" i="75"/>
  <c r="K1201" i="75"/>
  <c r="J1196" i="75"/>
  <c r="K1205" i="75"/>
  <c r="J1200" i="75"/>
  <c r="I245" i="75"/>
  <c r="L244" i="75"/>
  <c r="I1746" i="75"/>
  <c r="L1745" i="75"/>
  <c r="K2713" i="75"/>
  <c r="J2708" i="75"/>
  <c r="K2705" i="75"/>
  <c r="J2700" i="75"/>
  <c r="K2717" i="75"/>
  <c r="J2712" i="75"/>
  <c r="K2701" i="75"/>
  <c r="J2696" i="75"/>
  <c r="K2709" i="75"/>
  <c r="J2704" i="75"/>
  <c r="J1262" i="75" l="1"/>
  <c r="K1267" i="75"/>
  <c r="N1745" i="75"/>
  <c r="H1745" i="75"/>
  <c r="N244" i="75"/>
  <c r="H244" i="75"/>
  <c r="K1268" i="75"/>
  <c r="J1263" i="75"/>
  <c r="K1206" i="75"/>
  <c r="J1201" i="75"/>
  <c r="K1214" i="75"/>
  <c r="J1209" i="75"/>
  <c r="I246" i="75"/>
  <c r="L245" i="75"/>
  <c r="K1210" i="75"/>
  <c r="J1205" i="75"/>
  <c r="K2714" i="75"/>
  <c r="J2709" i="75"/>
  <c r="K2718" i="75"/>
  <c r="J2713" i="75"/>
  <c r="J2717" i="75"/>
  <c r="K2722" i="75"/>
  <c r="I1747" i="75"/>
  <c r="L1746" i="75"/>
  <c r="K2706" i="75"/>
  <c r="J2701" i="75"/>
  <c r="K2710" i="75"/>
  <c r="J2705" i="75"/>
  <c r="N245" i="75" l="1"/>
  <c r="H245" i="75"/>
  <c r="K1272" i="75"/>
  <c r="J1267" i="75"/>
  <c r="N1746" i="75"/>
  <c r="H1746" i="75"/>
  <c r="K1273" i="75"/>
  <c r="J1268" i="75"/>
  <c r="K1219" i="75"/>
  <c r="J1214" i="75"/>
  <c r="I247" i="75"/>
  <c r="L246" i="75"/>
  <c r="K1211" i="75"/>
  <c r="J1206" i="75"/>
  <c r="K1215" i="75"/>
  <c r="J1210" i="75"/>
  <c r="K2711" i="75"/>
  <c r="J2706" i="75"/>
  <c r="K2719" i="75"/>
  <c r="J2714" i="75"/>
  <c r="I1748" i="75"/>
  <c r="L1747" i="75"/>
  <c r="K2715" i="75"/>
  <c r="J2710" i="75"/>
  <c r="J2718" i="75"/>
  <c r="K2723" i="75"/>
  <c r="K2727" i="75"/>
  <c r="J2722" i="75"/>
  <c r="N246" i="75" l="1"/>
  <c r="H246" i="75"/>
  <c r="N1747" i="75"/>
  <c r="H1747" i="75"/>
  <c r="K1277" i="75"/>
  <c r="J1272" i="75"/>
  <c r="K1278" i="75"/>
  <c r="J1273" i="75"/>
  <c r="K1220" i="75"/>
  <c r="J1215" i="75"/>
  <c r="K1224" i="75"/>
  <c r="J1219" i="75"/>
  <c r="I248" i="75"/>
  <c r="L247" i="75"/>
  <c r="K1216" i="75"/>
  <c r="J1211" i="75"/>
  <c r="J2719" i="75"/>
  <c r="K2724" i="75"/>
  <c r="J2723" i="75"/>
  <c r="K2728" i="75"/>
  <c r="J2727" i="75"/>
  <c r="K2732" i="75"/>
  <c r="J2711" i="75"/>
  <c r="K2716" i="75"/>
  <c r="J2715" i="75"/>
  <c r="K2720" i="75"/>
  <c r="L1748" i="75"/>
  <c r="I1749" i="75"/>
  <c r="N1748" i="75" l="1"/>
  <c r="H1748" i="75"/>
  <c r="K1282" i="75"/>
  <c r="J1277" i="75"/>
  <c r="N247" i="75"/>
  <c r="H247" i="75"/>
  <c r="J1278" i="75"/>
  <c r="K1283" i="75"/>
  <c r="K1221" i="75"/>
  <c r="J1216" i="75"/>
  <c r="K1229" i="75"/>
  <c r="J1224" i="75"/>
  <c r="K1225" i="75"/>
  <c r="J1220" i="75"/>
  <c r="I249" i="75"/>
  <c r="L248" i="75"/>
  <c r="K2737" i="75"/>
  <c r="J2732" i="75"/>
  <c r="K2729" i="75"/>
  <c r="J2724" i="75"/>
  <c r="K2725" i="75"/>
  <c r="J2720" i="75"/>
  <c r="K2733" i="75"/>
  <c r="J2728" i="75"/>
  <c r="K2721" i="75"/>
  <c r="J2716" i="75"/>
  <c r="I1750" i="75"/>
  <c r="L1749" i="75"/>
  <c r="N1749" i="75" l="1"/>
  <c r="H1749" i="75"/>
  <c r="N248" i="75"/>
  <c r="H248" i="75"/>
  <c r="K1288" i="75"/>
  <c r="J1283" i="75"/>
  <c r="K1287" i="75"/>
  <c r="J1282" i="75"/>
  <c r="I250" i="75"/>
  <c r="L249" i="75"/>
  <c r="K1234" i="75"/>
  <c r="J1229" i="75"/>
  <c r="K1226" i="75"/>
  <c r="J1221" i="75"/>
  <c r="K1230" i="75"/>
  <c r="J1225" i="75"/>
  <c r="I1751" i="75"/>
  <c r="L1750" i="75"/>
  <c r="J2725" i="75"/>
  <c r="K2730" i="75"/>
  <c r="K2726" i="75"/>
  <c r="J2721" i="75"/>
  <c r="K2734" i="75"/>
  <c r="J2729" i="75"/>
  <c r="K2742" i="75"/>
  <c r="J2737" i="75"/>
  <c r="K2738" i="75"/>
  <c r="J2733" i="75"/>
  <c r="N1750" i="75" l="1"/>
  <c r="H1750" i="75"/>
  <c r="N249" i="75"/>
  <c r="H249" i="75"/>
  <c r="K1293" i="75"/>
  <c r="J1288" i="75"/>
  <c r="K1292" i="75"/>
  <c r="J1287" i="75"/>
  <c r="K1239" i="75"/>
  <c r="J1234" i="75"/>
  <c r="K1231" i="75"/>
  <c r="J1226" i="75"/>
  <c r="I251" i="75"/>
  <c r="L250" i="75"/>
  <c r="K1235" i="75"/>
  <c r="J1230" i="75"/>
  <c r="K2743" i="75"/>
  <c r="J2738" i="75"/>
  <c r="K2747" i="75"/>
  <c r="J2742" i="75"/>
  <c r="K2731" i="75"/>
  <c r="J2726" i="75"/>
  <c r="J2730" i="75"/>
  <c r="K2735" i="75"/>
  <c r="K2739" i="75"/>
  <c r="J2734" i="75"/>
  <c r="I1752" i="75"/>
  <c r="L1751" i="75"/>
  <c r="J1293" i="75" l="1"/>
  <c r="K1298" i="75"/>
  <c r="N1751" i="75"/>
  <c r="H1751" i="75"/>
  <c r="N250" i="75"/>
  <c r="H250" i="75"/>
  <c r="K1297" i="75"/>
  <c r="J1292" i="75"/>
  <c r="K1236" i="75"/>
  <c r="J1231" i="75"/>
  <c r="K1240" i="75"/>
  <c r="J1235" i="75"/>
  <c r="I252" i="75"/>
  <c r="L251" i="75"/>
  <c r="K1244" i="75"/>
  <c r="J1239" i="75"/>
  <c r="J2731" i="75"/>
  <c r="K2736" i="75"/>
  <c r="L1752" i="75"/>
  <c r="I1753" i="75"/>
  <c r="J2747" i="75"/>
  <c r="K2752" i="75"/>
  <c r="J2743" i="75"/>
  <c r="K2748" i="75"/>
  <c r="J2739" i="75"/>
  <c r="K2744" i="75"/>
  <c r="J2735" i="75"/>
  <c r="K2740" i="75"/>
  <c r="N251" i="75" l="1"/>
  <c r="H251" i="75"/>
  <c r="K1303" i="75"/>
  <c r="J1298" i="75"/>
  <c r="K1302" i="75"/>
  <c r="J1297" i="75"/>
  <c r="N1752" i="75"/>
  <c r="H1752" i="75"/>
  <c r="K1245" i="75"/>
  <c r="J1240" i="75"/>
  <c r="K1249" i="75"/>
  <c r="J1244" i="75"/>
  <c r="I253" i="75"/>
  <c r="L252" i="75"/>
  <c r="K1241" i="75"/>
  <c r="J1236" i="75"/>
  <c r="K2745" i="75"/>
  <c r="J2740" i="75"/>
  <c r="I1754" i="75"/>
  <c r="L1753" i="75"/>
  <c r="K2749" i="75"/>
  <c r="J2744" i="75"/>
  <c r="K2741" i="75"/>
  <c r="J2736" i="75"/>
  <c r="K2753" i="75"/>
  <c r="J2748" i="75"/>
  <c r="K2757" i="75"/>
  <c r="J2752" i="75"/>
  <c r="N252" i="75" l="1"/>
  <c r="H252" i="75"/>
  <c r="K1307" i="75"/>
  <c r="J1302" i="75"/>
  <c r="N1753" i="75"/>
  <c r="H1753" i="75"/>
  <c r="K1308" i="75"/>
  <c r="J1303" i="75"/>
  <c r="I254" i="75"/>
  <c r="L253" i="75"/>
  <c r="K1246" i="75"/>
  <c r="J1241" i="75"/>
  <c r="K1254" i="75"/>
  <c r="J1249" i="75"/>
  <c r="K1250" i="75"/>
  <c r="J1245" i="75"/>
  <c r="K2754" i="75"/>
  <c r="J2749" i="75"/>
  <c r="K2758" i="75"/>
  <c r="J2753" i="75"/>
  <c r="K2762" i="75"/>
  <c r="J2757" i="75"/>
  <c r="I1755" i="75"/>
  <c r="L1754" i="75"/>
  <c r="K2746" i="75"/>
  <c r="J2741" i="75"/>
  <c r="K2750" i="75"/>
  <c r="J2745" i="75"/>
  <c r="N253" i="75" l="1"/>
  <c r="H253" i="75"/>
  <c r="K1313" i="75"/>
  <c r="J1308" i="75"/>
  <c r="K1312" i="75"/>
  <c r="J1307" i="75"/>
  <c r="N1754" i="75"/>
  <c r="H1754" i="75"/>
  <c r="K1259" i="75"/>
  <c r="J1254" i="75"/>
  <c r="K1255" i="75"/>
  <c r="J1250" i="75"/>
  <c r="K1251" i="75"/>
  <c r="J1246" i="75"/>
  <c r="I255" i="75"/>
  <c r="L254" i="75"/>
  <c r="K2755" i="75"/>
  <c r="J2750" i="75"/>
  <c r="K2767" i="75"/>
  <c r="J2762" i="75"/>
  <c r="K2763" i="75"/>
  <c r="J2758" i="75"/>
  <c r="K2751" i="75"/>
  <c r="J2746" i="75"/>
  <c r="I1756" i="75"/>
  <c r="L1755" i="75"/>
  <c r="K2759" i="75"/>
  <c r="J2754" i="75"/>
  <c r="K1318" i="75" l="1"/>
  <c r="J1313" i="75"/>
  <c r="N1755" i="75"/>
  <c r="H1755" i="75"/>
  <c r="N254" i="75"/>
  <c r="H254" i="75"/>
  <c r="K1317" i="75"/>
  <c r="J1312" i="75"/>
  <c r="K1256" i="75"/>
  <c r="J1251" i="75"/>
  <c r="K1260" i="75"/>
  <c r="J1255" i="75"/>
  <c r="I256" i="75"/>
  <c r="L255" i="75"/>
  <c r="K1264" i="75"/>
  <c r="J1259" i="75"/>
  <c r="J2759" i="75"/>
  <c r="K2764" i="75"/>
  <c r="L1756" i="75"/>
  <c r="I1757" i="75"/>
  <c r="J2763" i="75"/>
  <c r="K2768" i="75"/>
  <c r="J2751" i="75"/>
  <c r="K2756" i="75"/>
  <c r="J2755" i="75"/>
  <c r="K2760" i="75"/>
  <c r="J2767" i="75"/>
  <c r="K2772" i="75"/>
  <c r="N255" i="75" l="1"/>
  <c r="H255" i="75"/>
  <c r="N1756" i="75"/>
  <c r="H1756" i="75"/>
  <c r="K1323" i="75"/>
  <c r="J1318" i="75"/>
  <c r="K1322" i="75"/>
  <c r="J1317" i="75"/>
  <c r="K1265" i="75"/>
  <c r="J1260" i="75"/>
  <c r="I257" i="75"/>
  <c r="L256" i="75"/>
  <c r="K1269" i="75"/>
  <c r="J1264" i="75"/>
  <c r="K1261" i="75"/>
  <c r="J1256" i="75"/>
  <c r="K2777" i="75"/>
  <c r="J2772" i="75"/>
  <c r="I1758" i="75"/>
  <c r="L1757" i="75"/>
  <c r="K2765" i="75"/>
  <c r="J2760" i="75"/>
  <c r="K2761" i="75"/>
  <c r="J2756" i="75"/>
  <c r="K2773" i="75"/>
  <c r="J2768" i="75"/>
  <c r="K2769" i="75"/>
  <c r="J2764" i="75"/>
  <c r="N256" i="75" l="1"/>
  <c r="H256" i="75"/>
  <c r="N1757" i="75"/>
  <c r="H1757" i="75"/>
  <c r="K1327" i="75"/>
  <c r="J1322" i="75"/>
  <c r="J1323" i="75"/>
  <c r="K1328" i="75"/>
  <c r="K1266" i="75"/>
  <c r="J1261" i="75"/>
  <c r="I258" i="75"/>
  <c r="L257" i="75"/>
  <c r="K1270" i="75"/>
  <c r="J1265" i="75"/>
  <c r="K1274" i="75"/>
  <c r="J1269" i="75"/>
  <c r="K2766" i="75"/>
  <c r="J2761" i="75"/>
  <c r="K2774" i="75"/>
  <c r="J2769" i="75"/>
  <c r="I1759" i="75"/>
  <c r="L1758" i="75"/>
  <c r="K2782" i="75"/>
  <c r="J2777" i="75"/>
  <c r="K2770" i="75"/>
  <c r="J2765" i="75"/>
  <c r="K2778" i="75"/>
  <c r="J2773" i="75"/>
  <c r="K1333" i="75" l="1"/>
  <c r="J1328" i="75"/>
  <c r="N1758" i="75"/>
  <c r="H1758" i="75"/>
  <c r="N257" i="75"/>
  <c r="H257" i="75"/>
  <c r="K1332" i="75"/>
  <c r="J1327" i="75"/>
  <c r="K1279" i="75"/>
  <c r="J1274" i="75"/>
  <c r="I259" i="75"/>
  <c r="L258" i="75"/>
  <c r="K1271" i="75"/>
  <c r="J1266" i="75"/>
  <c r="K1275" i="75"/>
  <c r="J1270" i="75"/>
  <c r="I1760" i="75"/>
  <c r="L1759" i="75"/>
  <c r="K2783" i="75"/>
  <c r="J2778" i="75"/>
  <c r="K2775" i="75"/>
  <c r="J2770" i="75"/>
  <c r="K2779" i="75"/>
  <c r="J2774" i="75"/>
  <c r="K2787" i="75"/>
  <c r="J2782" i="75"/>
  <c r="K2771" i="75"/>
  <c r="J2766" i="75"/>
  <c r="N258" i="75" l="1"/>
  <c r="H258" i="75"/>
  <c r="N1759" i="75"/>
  <c r="H1759" i="75"/>
  <c r="K1337" i="75"/>
  <c r="J1332" i="75"/>
  <c r="K1338" i="75"/>
  <c r="J1333" i="75"/>
  <c r="K1276" i="75"/>
  <c r="J1271" i="75"/>
  <c r="K1280" i="75"/>
  <c r="J1275" i="75"/>
  <c r="I260" i="75"/>
  <c r="L259" i="75"/>
  <c r="K1284" i="75"/>
  <c r="J1279" i="75"/>
  <c r="J2771" i="75"/>
  <c r="K2776" i="75"/>
  <c r="J2775" i="75"/>
  <c r="K2780" i="75"/>
  <c r="J2787" i="75"/>
  <c r="K2792" i="75"/>
  <c r="L1760" i="75"/>
  <c r="I1761" i="75"/>
  <c r="J2783" i="75"/>
  <c r="K2788" i="75"/>
  <c r="J2779" i="75"/>
  <c r="K2784" i="75"/>
  <c r="N259" i="75" l="1"/>
  <c r="H259" i="75"/>
  <c r="K1342" i="75"/>
  <c r="J1337" i="75"/>
  <c r="N1760" i="75"/>
  <c r="H1760" i="75"/>
  <c r="K1343" i="75"/>
  <c r="J1338" i="75"/>
  <c r="K1285" i="75"/>
  <c r="J1280" i="75"/>
  <c r="K1289" i="75"/>
  <c r="J1284" i="75"/>
  <c r="I261" i="75"/>
  <c r="L260" i="75"/>
  <c r="K1281" i="75"/>
  <c r="J1276" i="75"/>
  <c r="K2797" i="75"/>
  <c r="J2792" i="75"/>
  <c r="K2793" i="75"/>
  <c r="J2788" i="75"/>
  <c r="K2781" i="75"/>
  <c r="J2776" i="75"/>
  <c r="K2785" i="75"/>
  <c r="J2780" i="75"/>
  <c r="I1762" i="75"/>
  <c r="L1761" i="75"/>
  <c r="K2789" i="75"/>
  <c r="J2784" i="75"/>
  <c r="N260" i="75" l="1"/>
  <c r="H260" i="75"/>
  <c r="K1347" i="75"/>
  <c r="J1342" i="75"/>
  <c r="N1761" i="75"/>
  <c r="H1761" i="75"/>
  <c r="K1348" i="75"/>
  <c r="J1343" i="75"/>
  <c r="K1286" i="75"/>
  <c r="J1281" i="75"/>
  <c r="K1294" i="75"/>
  <c r="J1289" i="75"/>
  <c r="K1290" i="75"/>
  <c r="J1285" i="75"/>
  <c r="I262" i="75"/>
  <c r="L261" i="75"/>
  <c r="K2786" i="75"/>
  <c r="J2781" i="75"/>
  <c r="K2794" i="75"/>
  <c r="J2789" i="75"/>
  <c r="K2798" i="75"/>
  <c r="J2793" i="75"/>
  <c r="I1763" i="75"/>
  <c r="L1762" i="75"/>
  <c r="K2790" i="75"/>
  <c r="J2785" i="75"/>
  <c r="K2802" i="75"/>
  <c r="J2797" i="75"/>
  <c r="J1347" i="75" l="1"/>
  <c r="K1352" i="75"/>
  <c r="N261" i="75"/>
  <c r="H261" i="75"/>
  <c r="N1762" i="75"/>
  <c r="H1762" i="75"/>
  <c r="K1353" i="75"/>
  <c r="J1348" i="75"/>
  <c r="K1299" i="75"/>
  <c r="J1294" i="75"/>
  <c r="K1291" i="75"/>
  <c r="J1286" i="75"/>
  <c r="I263" i="75"/>
  <c r="L262" i="75"/>
  <c r="K1295" i="75"/>
  <c r="J1290" i="75"/>
  <c r="K2803" i="75"/>
  <c r="J2798" i="75"/>
  <c r="K2807" i="75"/>
  <c r="J2802" i="75"/>
  <c r="K2799" i="75"/>
  <c r="J2794" i="75"/>
  <c r="I1764" i="75"/>
  <c r="L1763" i="75"/>
  <c r="K2795" i="75"/>
  <c r="J2790" i="75"/>
  <c r="K2791" i="75"/>
  <c r="J2786" i="75"/>
  <c r="N262" i="75" l="1"/>
  <c r="H262" i="75"/>
  <c r="K1358" i="75"/>
  <c r="J1353" i="75"/>
  <c r="K1357" i="75"/>
  <c r="J1352" i="75"/>
  <c r="N1763" i="75"/>
  <c r="H1763" i="75"/>
  <c r="K1296" i="75"/>
  <c r="J1291" i="75"/>
  <c r="K1300" i="75"/>
  <c r="J1295" i="75"/>
  <c r="I264" i="75"/>
  <c r="L263" i="75"/>
  <c r="K1304" i="75"/>
  <c r="J1299" i="75"/>
  <c r="J2799" i="75"/>
  <c r="K2804" i="75"/>
  <c r="J2791" i="75"/>
  <c r="K2796" i="75"/>
  <c r="J2807" i="75"/>
  <c r="K2812" i="75"/>
  <c r="J2795" i="75"/>
  <c r="K2800" i="75"/>
  <c r="L1764" i="75"/>
  <c r="I1765" i="75"/>
  <c r="J2803" i="75"/>
  <c r="K2808" i="75"/>
  <c r="N263" i="75" l="1"/>
  <c r="H263" i="75"/>
  <c r="J1357" i="75"/>
  <c r="K1362" i="75"/>
  <c r="N1764" i="75"/>
  <c r="H1764" i="75"/>
  <c r="K1363" i="75"/>
  <c r="J1358" i="75"/>
  <c r="K1305" i="75"/>
  <c r="J1300" i="75"/>
  <c r="K1309" i="75"/>
  <c r="J1304" i="75"/>
  <c r="I265" i="75"/>
  <c r="L264" i="75"/>
  <c r="K1301" i="75"/>
  <c r="J1296" i="75"/>
  <c r="K2813" i="75"/>
  <c r="J2808" i="75"/>
  <c r="K2801" i="75"/>
  <c r="J2796" i="75"/>
  <c r="K2817" i="75"/>
  <c r="J2812" i="75"/>
  <c r="I1766" i="75"/>
  <c r="L1765" i="75"/>
  <c r="K2805" i="75"/>
  <c r="J2800" i="75"/>
  <c r="K2809" i="75"/>
  <c r="J2804" i="75"/>
  <c r="K1368" i="75" l="1"/>
  <c r="J1363" i="75"/>
  <c r="J1362" i="75"/>
  <c r="K1367" i="75"/>
  <c r="N264" i="75"/>
  <c r="H264" i="75"/>
  <c r="N1765" i="75"/>
  <c r="H1765" i="75"/>
  <c r="K1314" i="75"/>
  <c r="J1309" i="75"/>
  <c r="K1306" i="75"/>
  <c r="J1301" i="75"/>
  <c r="I266" i="75"/>
  <c r="L265" i="75"/>
  <c r="K1310" i="75"/>
  <c r="J1305" i="75"/>
  <c r="I1767" i="75"/>
  <c r="L1766" i="75"/>
  <c r="K2814" i="75"/>
  <c r="J2809" i="75"/>
  <c r="K2806" i="75"/>
  <c r="J2801" i="75"/>
  <c r="J2817" i="75"/>
  <c r="K2822" i="75"/>
  <c r="K2810" i="75"/>
  <c r="J2805" i="75"/>
  <c r="J2813" i="75"/>
  <c r="K2818" i="75"/>
  <c r="N265" i="75" l="1"/>
  <c r="H265" i="75"/>
  <c r="J1368" i="75"/>
  <c r="K1373" i="75"/>
  <c r="N1766" i="75"/>
  <c r="H1766" i="75"/>
  <c r="K1372" i="75"/>
  <c r="J1367" i="75"/>
  <c r="K1311" i="75"/>
  <c r="J1306" i="75"/>
  <c r="K1315" i="75"/>
  <c r="J1310" i="75"/>
  <c r="K1319" i="75"/>
  <c r="J1314" i="75"/>
  <c r="I267" i="75"/>
  <c r="L266" i="75"/>
  <c r="J2814" i="75"/>
  <c r="K2819" i="75"/>
  <c r="K2815" i="75"/>
  <c r="J2810" i="75"/>
  <c r="K2811" i="75"/>
  <c r="J2806" i="75"/>
  <c r="K2827" i="75"/>
  <c r="J2822" i="75"/>
  <c r="J2818" i="75"/>
  <c r="K2823" i="75"/>
  <c r="I1768" i="75"/>
  <c r="L1767" i="75"/>
  <c r="K1378" i="75" l="1"/>
  <c r="J1373" i="75"/>
  <c r="K1377" i="75"/>
  <c r="J1372" i="75"/>
  <c r="N1767" i="75"/>
  <c r="H1767" i="75"/>
  <c r="N266" i="75"/>
  <c r="H266" i="75"/>
  <c r="K1316" i="75"/>
  <c r="J1311" i="75"/>
  <c r="K1324" i="75"/>
  <c r="J1319" i="75"/>
  <c r="K1320" i="75"/>
  <c r="J1315" i="75"/>
  <c r="I268" i="75"/>
  <c r="L267" i="75"/>
  <c r="L1768" i="75"/>
  <c r="I1769" i="75"/>
  <c r="J2815" i="75"/>
  <c r="K2820" i="75"/>
  <c r="K2832" i="75"/>
  <c r="J2827" i="75"/>
  <c r="K2824" i="75"/>
  <c r="J2819" i="75"/>
  <c r="J2823" i="75"/>
  <c r="K2828" i="75"/>
  <c r="J2811" i="75"/>
  <c r="K2816" i="75"/>
  <c r="J1377" i="75" l="1"/>
  <c r="K1382" i="75"/>
  <c r="N1768" i="75"/>
  <c r="H1768" i="75"/>
  <c r="K1383" i="75"/>
  <c r="J1378" i="75"/>
  <c r="N267" i="75"/>
  <c r="H267" i="75"/>
  <c r="K1329" i="75"/>
  <c r="J1324" i="75"/>
  <c r="I269" i="75"/>
  <c r="L268" i="75"/>
  <c r="K1321" i="75"/>
  <c r="J1316" i="75"/>
  <c r="K1325" i="75"/>
  <c r="J1320" i="75"/>
  <c r="K2821" i="75"/>
  <c r="J2816" i="75"/>
  <c r="J2832" i="75"/>
  <c r="K2837" i="75"/>
  <c r="J2828" i="75"/>
  <c r="K2833" i="75"/>
  <c r="J2820" i="75"/>
  <c r="K2825" i="75"/>
  <c r="J2824" i="75"/>
  <c r="K2829" i="75"/>
  <c r="I1770" i="75"/>
  <c r="L1769" i="75"/>
  <c r="K1387" i="75" l="1"/>
  <c r="J1382" i="75"/>
  <c r="J1383" i="75"/>
  <c r="K1388" i="75"/>
  <c r="N268" i="75"/>
  <c r="H268" i="75"/>
  <c r="N1769" i="75"/>
  <c r="H1769" i="75"/>
  <c r="I270" i="75"/>
  <c r="L269" i="75"/>
  <c r="K1326" i="75"/>
  <c r="J1321" i="75"/>
  <c r="K1334" i="75"/>
  <c r="J1329" i="75"/>
  <c r="K1330" i="75"/>
  <c r="J1325" i="75"/>
  <c r="J2833" i="75"/>
  <c r="K2838" i="75"/>
  <c r="K2830" i="75"/>
  <c r="J2825" i="75"/>
  <c r="J2837" i="75"/>
  <c r="K2842" i="75"/>
  <c r="I1771" i="75"/>
  <c r="L1770" i="75"/>
  <c r="J2829" i="75"/>
  <c r="K2834" i="75"/>
  <c r="J2821" i="75"/>
  <c r="K2826" i="75"/>
  <c r="K1393" i="75" l="1"/>
  <c r="J1388" i="75"/>
  <c r="N269" i="75"/>
  <c r="H269" i="75"/>
  <c r="J1387" i="75"/>
  <c r="K1392" i="75"/>
  <c r="N1770" i="75"/>
  <c r="H1770" i="75"/>
  <c r="K1331" i="75"/>
  <c r="J1326" i="75"/>
  <c r="K1335" i="75"/>
  <c r="J1330" i="75"/>
  <c r="I271" i="75"/>
  <c r="L270" i="75"/>
  <c r="K1339" i="75"/>
  <c r="J1334" i="75"/>
  <c r="J2842" i="75"/>
  <c r="K2847" i="75"/>
  <c r="K2839" i="75"/>
  <c r="J2834" i="75"/>
  <c r="K2835" i="75"/>
  <c r="J2830" i="75"/>
  <c r="K2843" i="75"/>
  <c r="J2838" i="75"/>
  <c r="J2826" i="75"/>
  <c r="K2831" i="75"/>
  <c r="I1772" i="75"/>
  <c r="L1771" i="75"/>
  <c r="K1397" i="75" l="1"/>
  <c r="J1392" i="75"/>
  <c r="N270" i="75"/>
  <c r="H270" i="75"/>
  <c r="N1771" i="75"/>
  <c r="H1771" i="75"/>
  <c r="K1398" i="75"/>
  <c r="J1393" i="75"/>
  <c r="I272" i="75"/>
  <c r="L271" i="75"/>
  <c r="K1340" i="75"/>
  <c r="J1335" i="75"/>
  <c r="K1344" i="75"/>
  <c r="J1339" i="75"/>
  <c r="K1336" i="75"/>
  <c r="J1331" i="75"/>
  <c r="J2835" i="75"/>
  <c r="K2840" i="75"/>
  <c r="K2836" i="75"/>
  <c r="J2831" i="75"/>
  <c r="L1772" i="75"/>
  <c r="I1773" i="75"/>
  <c r="K2844" i="75"/>
  <c r="J2839" i="75"/>
  <c r="K2848" i="75"/>
  <c r="J2843" i="75"/>
  <c r="K2852" i="75"/>
  <c r="J2847" i="75"/>
  <c r="K1402" i="75" l="1"/>
  <c r="J1397" i="75"/>
  <c r="N1772" i="75"/>
  <c r="H1772" i="75"/>
  <c r="K1403" i="75"/>
  <c r="J1398" i="75"/>
  <c r="N271" i="75"/>
  <c r="H271" i="75"/>
  <c r="K1345" i="75"/>
  <c r="J1340" i="75"/>
  <c r="K1341" i="75"/>
  <c r="J1336" i="75"/>
  <c r="I273" i="75"/>
  <c r="L272" i="75"/>
  <c r="K1349" i="75"/>
  <c r="J1344" i="75"/>
  <c r="I1774" i="75"/>
  <c r="L1773" i="75"/>
  <c r="J2852" i="75"/>
  <c r="K2857" i="75"/>
  <c r="J2836" i="75"/>
  <c r="K2841" i="75"/>
  <c r="J2840" i="75"/>
  <c r="K2845" i="75"/>
  <c r="J2848" i="75"/>
  <c r="K2853" i="75"/>
  <c r="J2844" i="75"/>
  <c r="K2849" i="75"/>
  <c r="N272" i="75" l="1"/>
  <c r="H272" i="75"/>
  <c r="K1408" i="75"/>
  <c r="J1403" i="75"/>
  <c r="K1407" i="75"/>
  <c r="J1402" i="75"/>
  <c r="N1773" i="75"/>
  <c r="H1773" i="75"/>
  <c r="K1346" i="75"/>
  <c r="J1341" i="75"/>
  <c r="K1354" i="75"/>
  <c r="J1349" i="75"/>
  <c r="K1350" i="75"/>
  <c r="J1345" i="75"/>
  <c r="I274" i="75"/>
  <c r="L273" i="75"/>
  <c r="J2849" i="75"/>
  <c r="K2854" i="75"/>
  <c r="J2853" i="75"/>
  <c r="K2858" i="75"/>
  <c r="J2841" i="75"/>
  <c r="K2846" i="75"/>
  <c r="J2857" i="75"/>
  <c r="K2862" i="75"/>
  <c r="J2845" i="75"/>
  <c r="K2850" i="75"/>
  <c r="I1775" i="75"/>
  <c r="L1774" i="75"/>
  <c r="J1408" i="75" l="1"/>
  <c r="K1413" i="75"/>
  <c r="N1774" i="75"/>
  <c r="H1774" i="75"/>
  <c r="J1407" i="75"/>
  <c r="K1412" i="75"/>
  <c r="N273" i="75"/>
  <c r="H273" i="75"/>
  <c r="K1359" i="75"/>
  <c r="J1354" i="75"/>
  <c r="I275" i="75"/>
  <c r="L274" i="75"/>
  <c r="K1355" i="75"/>
  <c r="J1350" i="75"/>
  <c r="K1351" i="75"/>
  <c r="J1346" i="75"/>
  <c r="I1776" i="75"/>
  <c r="L1775" i="75"/>
  <c r="J2858" i="75"/>
  <c r="K2863" i="75"/>
  <c r="K2851" i="75"/>
  <c r="J2846" i="75"/>
  <c r="K2855" i="75"/>
  <c r="J2850" i="75"/>
  <c r="K2859" i="75"/>
  <c r="J2854" i="75"/>
  <c r="K2867" i="75"/>
  <c r="J2862" i="75"/>
  <c r="N274" i="75" l="1"/>
  <c r="H274" i="75"/>
  <c r="N1775" i="75"/>
  <c r="H1775" i="75"/>
  <c r="J1412" i="75"/>
  <c r="K1417" i="75"/>
  <c r="K1418" i="75"/>
  <c r="J1413" i="75"/>
  <c r="I276" i="75"/>
  <c r="L275" i="75"/>
  <c r="K1356" i="75"/>
  <c r="J1351" i="75"/>
  <c r="K1364" i="75"/>
  <c r="J1359" i="75"/>
  <c r="K1360" i="75"/>
  <c r="J1355" i="75"/>
  <c r="J2851" i="75"/>
  <c r="K2856" i="75"/>
  <c r="J2867" i="75"/>
  <c r="K2872" i="75"/>
  <c r="J2863" i="75"/>
  <c r="K2868" i="75"/>
  <c r="K2860" i="75"/>
  <c r="J2855" i="75"/>
  <c r="J2859" i="75"/>
  <c r="K2864" i="75"/>
  <c r="L1776" i="75"/>
  <c r="I1777" i="75"/>
  <c r="N1776" i="75" l="1"/>
  <c r="H1776" i="75"/>
  <c r="N275" i="75"/>
  <c r="H275" i="75"/>
  <c r="K1423" i="75"/>
  <c r="J1418" i="75"/>
  <c r="K1422" i="75"/>
  <c r="J1417" i="75"/>
  <c r="K1365" i="75"/>
  <c r="J1360" i="75"/>
  <c r="K1361" i="75"/>
  <c r="J1356" i="75"/>
  <c r="K1369" i="75"/>
  <c r="J1364" i="75"/>
  <c r="I277" i="75"/>
  <c r="L276" i="75"/>
  <c r="J2868" i="75"/>
  <c r="K2873" i="75"/>
  <c r="J2864" i="75"/>
  <c r="K2869" i="75"/>
  <c r="J2872" i="75"/>
  <c r="K2877" i="75"/>
  <c r="J2856" i="75"/>
  <c r="K2861" i="75"/>
  <c r="I1778" i="75"/>
  <c r="L1777" i="75"/>
  <c r="J2860" i="75"/>
  <c r="K2865" i="75"/>
  <c r="N276" i="75" l="1"/>
  <c r="H276" i="75"/>
  <c r="K1428" i="75"/>
  <c r="J1423" i="75"/>
  <c r="J1422" i="75"/>
  <c r="K1427" i="75"/>
  <c r="N1777" i="75"/>
  <c r="H1777" i="75"/>
  <c r="K1366" i="75"/>
  <c r="J1361" i="75"/>
  <c r="I278" i="75"/>
  <c r="L277" i="75"/>
  <c r="K1374" i="75"/>
  <c r="J1369" i="75"/>
  <c r="K1370" i="75"/>
  <c r="J1365" i="75"/>
  <c r="I1779" i="75"/>
  <c r="L1778" i="75"/>
  <c r="J2869" i="75"/>
  <c r="K2874" i="75"/>
  <c r="J2861" i="75"/>
  <c r="K2866" i="75"/>
  <c r="J2877" i="75"/>
  <c r="K2882" i="75"/>
  <c r="J2873" i="75"/>
  <c r="K2878" i="75"/>
  <c r="J2865" i="75"/>
  <c r="K2870" i="75"/>
  <c r="N1778" i="75" l="1"/>
  <c r="H1778" i="75"/>
  <c r="J1428" i="75"/>
  <c r="K1433" i="75"/>
  <c r="K1432" i="75"/>
  <c r="J1427" i="75"/>
  <c r="N277" i="75"/>
  <c r="H277" i="75"/>
  <c r="K1375" i="75"/>
  <c r="J1370" i="75"/>
  <c r="I279" i="75"/>
  <c r="L278" i="75"/>
  <c r="K1379" i="75"/>
  <c r="J1374" i="75"/>
  <c r="K1371" i="75"/>
  <c r="J1366" i="75"/>
  <c r="J2878" i="75"/>
  <c r="K2883" i="75"/>
  <c r="I1780" i="75"/>
  <c r="L1779" i="75"/>
  <c r="K2887" i="75"/>
  <c r="J2882" i="75"/>
  <c r="K2875" i="75"/>
  <c r="J2870" i="75"/>
  <c r="K2871" i="75"/>
  <c r="J2866" i="75"/>
  <c r="J2874" i="75"/>
  <c r="K2879" i="75"/>
  <c r="N1779" i="75" l="1"/>
  <c r="H1779" i="75"/>
  <c r="K1437" i="75"/>
  <c r="J1432" i="75"/>
  <c r="N278" i="75"/>
  <c r="H278" i="75"/>
  <c r="K1438" i="75"/>
  <c r="J1433" i="75"/>
  <c r="K1376" i="75"/>
  <c r="J1371" i="75"/>
  <c r="I280" i="75"/>
  <c r="L279" i="75"/>
  <c r="K1380" i="75"/>
  <c r="J1375" i="75"/>
  <c r="K1384" i="75"/>
  <c r="J1379" i="75"/>
  <c r="J2879" i="75"/>
  <c r="K2884" i="75"/>
  <c r="L1780" i="75"/>
  <c r="I1781" i="75"/>
  <c r="K2892" i="75"/>
  <c r="J2887" i="75"/>
  <c r="J2875" i="75"/>
  <c r="K2880" i="75"/>
  <c r="J2883" i="75"/>
  <c r="K2888" i="75"/>
  <c r="J2871" i="75"/>
  <c r="K2876" i="75"/>
  <c r="N1780" i="75" l="1"/>
  <c r="H1780" i="75"/>
  <c r="J1437" i="75"/>
  <c r="K1442" i="75"/>
  <c r="N279" i="75"/>
  <c r="H279" i="75"/>
  <c r="J1438" i="75"/>
  <c r="K1443" i="75"/>
  <c r="I281" i="75"/>
  <c r="L280" i="75"/>
  <c r="K1381" i="75"/>
  <c r="J1376" i="75"/>
  <c r="K1385" i="75"/>
  <c r="J1380" i="75"/>
  <c r="K1389" i="75"/>
  <c r="J1384" i="75"/>
  <c r="J2892" i="75"/>
  <c r="K2897" i="75"/>
  <c r="J2888" i="75"/>
  <c r="K2893" i="75"/>
  <c r="J2876" i="75"/>
  <c r="K2881" i="75"/>
  <c r="I1782" i="75"/>
  <c r="L1781" i="75"/>
  <c r="J2884" i="75"/>
  <c r="K2889" i="75"/>
  <c r="J2880" i="75"/>
  <c r="K2885" i="75"/>
  <c r="K1447" i="75" l="1"/>
  <c r="J1442" i="75"/>
  <c r="N280" i="75"/>
  <c r="H280" i="75"/>
  <c r="N1781" i="75"/>
  <c r="H1781" i="75"/>
  <c r="K1448" i="75"/>
  <c r="J1443" i="75"/>
  <c r="K1394" i="75"/>
  <c r="J1389" i="75"/>
  <c r="K1390" i="75"/>
  <c r="J1385" i="75"/>
  <c r="I282" i="75"/>
  <c r="L281" i="75"/>
  <c r="K1386" i="75"/>
  <c r="J1381" i="75"/>
  <c r="J2881" i="75"/>
  <c r="K2886" i="75"/>
  <c r="J2885" i="75"/>
  <c r="K2890" i="75"/>
  <c r="J2889" i="75"/>
  <c r="K2894" i="75"/>
  <c r="J2893" i="75"/>
  <c r="K2898" i="75"/>
  <c r="I1783" i="75"/>
  <c r="L1782" i="75"/>
  <c r="J2897" i="75"/>
  <c r="K2902" i="75"/>
  <c r="N281" i="75" l="1"/>
  <c r="H281" i="75"/>
  <c r="K1453" i="75"/>
  <c r="J1448" i="75"/>
  <c r="K1452" i="75"/>
  <c r="J1447" i="75"/>
  <c r="N1782" i="75"/>
  <c r="H1782" i="75"/>
  <c r="K1395" i="75"/>
  <c r="J1390" i="75"/>
  <c r="K1391" i="75"/>
  <c r="J1386" i="75"/>
  <c r="K1399" i="75"/>
  <c r="J1394" i="75"/>
  <c r="I283" i="75"/>
  <c r="L282" i="75"/>
  <c r="K2899" i="75"/>
  <c r="J2894" i="75"/>
  <c r="I1784" i="75"/>
  <c r="L1783" i="75"/>
  <c r="J2898" i="75"/>
  <c r="K2903" i="75"/>
  <c r="K2891" i="75"/>
  <c r="J2886" i="75"/>
  <c r="K2907" i="75"/>
  <c r="J2902" i="75"/>
  <c r="K2895" i="75"/>
  <c r="J2890" i="75"/>
  <c r="N1783" i="75" l="1"/>
  <c r="H1783" i="75"/>
  <c r="J1452" i="75"/>
  <c r="K1457" i="75"/>
  <c r="K1458" i="75"/>
  <c r="J1453" i="75"/>
  <c r="N282" i="75"/>
  <c r="H282" i="75"/>
  <c r="K1396" i="75"/>
  <c r="J1391" i="75"/>
  <c r="I284" i="75"/>
  <c r="L283" i="75"/>
  <c r="K1400" i="75"/>
  <c r="J1395" i="75"/>
  <c r="K1404" i="75"/>
  <c r="J1399" i="75"/>
  <c r="J2895" i="75"/>
  <c r="K2900" i="75"/>
  <c r="L1784" i="75"/>
  <c r="I1785" i="75"/>
  <c r="J2907" i="75"/>
  <c r="K2912" i="75"/>
  <c r="J2891" i="75"/>
  <c r="K2896" i="75"/>
  <c r="J2903" i="75"/>
  <c r="K2908" i="75"/>
  <c r="J2899" i="75"/>
  <c r="K2904" i="75"/>
  <c r="K1462" i="75" l="1"/>
  <c r="J1457" i="75"/>
  <c r="N283" i="75"/>
  <c r="H283" i="75"/>
  <c r="N1784" i="75"/>
  <c r="H1784" i="75"/>
  <c r="K1463" i="75"/>
  <c r="J1458" i="75"/>
  <c r="K1409" i="75"/>
  <c r="J1404" i="75"/>
  <c r="I285" i="75"/>
  <c r="L284" i="75"/>
  <c r="K1401" i="75"/>
  <c r="J1396" i="75"/>
  <c r="K1405" i="75"/>
  <c r="J1400" i="75"/>
  <c r="J2908" i="75"/>
  <c r="K2913" i="75"/>
  <c r="I1786" i="75"/>
  <c r="L1785" i="75"/>
  <c r="J2900" i="75"/>
  <c r="K2905" i="75"/>
  <c r="J2896" i="75"/>
  <c r="K2901" i="75"/>
  <c r="J2904" i="75"/>
  <c r="K2909" i="75"/>
  <c r="J2912" i="75"/>
  <c r="K2917" i="75"/>
  <c r="K1468" i="75" l="1"/>
  <c r="J1463" i="75"/>
  <c r="N1785" i="75"/>
  <c r="H1785" i="75"/>
  <c r="N284" i="75"/>
  <c r="H284" i="75"/>
  <c r="K1467" i="75"/>
  <c r="J1462" i="75"/>
  <c r="I286" i="75"/>
  <c r="L285" i="75"/>
  <c r="K1414" i="75"/>
  <c r="J1409" i="75"/>
  <c r="K1410" i="75"/>
  <c r="J1405" i="75"/>
  <c r="K1406" i="75"/>
  <c r="J1401" i="75"/>
  <c r="J2909" i="75"/>
  <c r="K2914" i="75"/>
  <c r="J2913" i="75"/>
  <c r="K2918" i="75"/>
  <c r="J2901" i="75"/>
  <c r="K2906" i="75"/>
  <c r="I1787" i="75"/>
  <c r="L1786" i="75"/>
  <c r="J2905" i="75"/>
  <c r="K2910" i="75"/>
  <c r="J2917" i="75"/>
  <c r="K2922" i="75"/>
  <c r="N285" i="75" l="1"/>
  <c r="H285" i="75"/>
  <c r="K1472" i="75"/>
  <c r="J1467" i="75"/>
  <c r="K1473" i="75"/>
  <c r="J1468" i="75"/>
  <c r="N1786" i="75"/>
  <c r="H1786" i="75"/>
  <c r="K1419" i="75"/>
  <c r="J1414" i="75"/>
  <c r="K1415" i="75"/>
  <c r="J1410" i="75"/>
  <c r="I287" i="75"/>
  <c r="L286" i="75"/>
  <c r="K1411" i="75"/>
  <c r="J1406" i="75"/>
  <c r="J2918" i="75"/>
  <c r="K2923" i="75"/>
  <c r="K2919" i="75"/>
  <c r="J2914" i="75"/>
  <c r="K2927" i="75"/>
  <c r="J2922" i="75"/>
  <c r="J2906" i="75"/>
  <c r="K2911" i="75"/>
  <c r="K2915" i="75"/>
  <c r="J2910" i="75"/>
  <c r="I1788" i="75"/>
  <c r="L1787" i="75"/>
  <c r="K1477" i="75" l="1"/>
  <c r="J1472" i="75"/>
  <c r="N286" i="75"/>
  <c r="H286" i="75"/>
  <c r="N1787" i="75"/>
  <c r="H1787" i="75"/>
  <c r="K1478" i="75"/>
  <c r="J1473" i="75"/>
  <c r="K1420" i="75"/>
  <c r="J1415" i="75"/>
  <c r="K1416" i="75"/>
  <c r="J1411" i="75"/>
  <c r="K1424" i="75"/>
  <c r="J1419" i="75"/>
  <c r="I288" i="75"/>
  <c r="L287" i="75"/>
  <c r="L1788" i="75"/>
  <c r="I1789" i="75"/>
  <c r="J2915" i="75"/>
  <c r="K2920" i="75"/>
  <c r="J2927" i="75"/>
  <c r="K2932" i="75"/>
  <c r="J2919" i="75"/>
  <c r="K2924" i="75"/>
  <c r="J2923" i="75"/>
  <c r="K2928" i="75"/>
  <c r="J2911" i="75"/>
  <c r="K2916" i="75"/>
  <c r="K1483" i="75" l="1"/>
  <c r="J1478" i="75"/>
  <c r="K1482" i="75"/>
  <c r="J1477" i="75"/>
  <c r="N1788" i="75"/>
  <c r="H1788" i="75"/>
  <c r="N287" i="75"/>
  <c r="H287" i="75"/>
  <c r="K1421" i="75"/>
  <c r="J1416" i="75"/>
  <c r="I289" i="75"/>
  <c r="L288" i="75"/>
  <c r="K1429" i="75"/>
  <c r="J1424" i="75"/>
  <c r="K1425" i="75"/>
  <c r="J1420" i="75"/>
  <c r="J2932" i="75"/>
  <c r="K2937" i="75"/>
  <c r="J2916" i="75"/>
  <c r="K2921" i="75"/>
  <c r="J2920" i="75"/>
  <c r="K2925" i="75"/>
  <c r="I1790" i="75"/>
  <c r="L1789" i="75"/>
  <c r="J2928" i="75"/>
  <c r="K2933" i="75"/>
  <c r="J2924" i="75"/>
  <c r="K2929" i="75"/>
  <c r="K1488" i="75" l="1"/>
  <c r="J1483" i="75"/>
  <c r="N288" i="75"/>
  <c r="H288" i="75"/>
  <c r="K1487" i="75"/>
  <c r="J1482" i="75"/>
  <c r="N1789" i="75"/>
  <c r="H1789" i="75"/>
  <c r="K1430" i="75"/>
  <c r="J1425" i="75"/>
  <c r="I290" i="75"/>
  <c r="L289" i="75"/>
  <c r="K1434" i="75"/>
  <c r="J1429" i="75"/>
  <c r="K1426" i="75"/>
  <c r="J1421" i="75"/>
  <c r="J2933" i="75"/>
  <c r="K2938" i="75"/>
  <c r="J2921" i="75"/>
  <c r="K2926" i="75"/>
  <c r="J2937" i="75"/>
  <c r="K2942" i="75"/>
  <c r="I1791" i="75"/>
  <c r="L1790" i="75"/>
  <c r="J2929" i="75"/>
  <c r="K2934" i="75"/>
  <c r="J2925" i="75"/>
  <c r="K2930" i="75"/>
  <c r="K1492" i="75" l="1"/>
  <c r="J1487" i="75"/>
  <c r="K1493" i="75"/>
  <c r="J1488" i="75"/>
  <c r="N289" i="75"/>
  <c r="H289" i="75"/>
  <c r="N1790" i="75"/>
  <c r="H1790" i="75"/>
  <c r="K1431" i="75"/>
  <c r="J1426" i="75"/>
  <c r="I291" i="75"/>
  <c r="L290" i="75"/>
  <c r="K1435" i="75"/>
  <c r="J1430" i="75"/>
  <c r="K1439" i="75"/>
  <c r="J1434" i="75"/>
  <c r="I1792" i="75"/>
  <c r="L1791" i="75"/>
  <c r="K2947" i="75"/>
  <c r="J2942" i="75"/>
  <c r="K2931" i="75"/>
  <c r="J2926" i="75"/>
  <c r="K2939" i="75"/>
  <c r="J2934" i="75"/>
  <c r="K2943" i="75"/>
  <c r="J2938" i="75"/>
  <c r="K2935" i="75"/>
  <c r="J2930" i="75"/>
  <c r="K1497" i="75" l="1"/>
  <c r="J1492" i="75"/>
  <c r="K1498" i="75"/>
  <c r="J1493" i="75"/>
  <c r="N290" i="75"/>
  <c r="H290" i="75"/>
  <c r="N1791" i="75"/>
  <c r="H1791" i="75"/>
  <c r="K1444" i="75"/>
  <c r="J1439" i="75"/>
  <c r="I292" i="75"/>
  <c r="L291" i="75"/>
  <c r="K1440" i="75"/>
  <c r="J1435" i="75"/>
  <c r="K1436" i="75"/>
  <c r="J1431" i="75"/>
  <c r="J2947" i="75"/>
  <c r="K2952" i="75"/>
  <c r="J2943" i="75"/>
  <c r="K2948" i="75"/>
  <c r="J2935" i="75"/>
  <c r="K2940" i="75"/>
  <c r="L1792" i="75"/>
  <c r="I1793" i="75"/>
  <c r="J2939" i="75"/>
  <c r="K2944" i="75"/>
  <c r="J2931" i="75"/>
  <c r="K2936" i="75"/>
  <c r="N1792" i="75" l="1"/>
  <c r="H1792" i="75"/>
  <c r="J1498" i="75"/>
  <c r="N291" i="75"/>
  <c r="H291" i="75"/>
  <c r="J1497" i="75"/>
  <c r="K1441" i="75"/>
  <c r="J1436" i="75"/>
  <c r="I293" i="75"/>
  <c r="L292" i="75"/>
  <c r="K1445" i="75"/>
  <c r="J1440" i="75"/>
  <c r="K1449" i="75"/>
  <c r="J1444" i="75"/>
  <c r="J2936" i="75"/>
  <c r="K2941" i="75"/>
  <c r="J2940" i="75"/>
  <c r="K2945" i="75"/>
  <c r="J2944" i="75"/>
  <c r="K2949" i="75"/>
  <c r="J2948" i="75"/>
  <c r="K2953" i="75"/>
  <c r="I1794" i="75"/>
  <c r="L1793" i="75"/>
  <c r="J2952" i="75"/>
  <c r="K2957" i="75"/>
  <c r="N1793" i="75" l="1"/>
  <c r="H1793" i="75"/>
  <c r="N292" i="75"/>
  <c r="H292" i="75"/>
  <c r="I294" i="75"/>
  <c r="L293" i="75"/>
  <c r="K1450" i="75"/>
  <c r="J1445" i="75"/>
  <c r="K1446" i="75"/>
  <c r="J1441" i="75"/>
  <c r="K1454" i="75"/>
  <c r="J1449" i="75"/>
  <c r="J2957" i="75"/>
  <c r="K2962" i="75"/>
  <c r="I1795" i="75"/>
  <c r="L1794" i="75"/>
  <c r="J2941" i="75"/>
  <c r="K2946" i="75"/>
  <c r="J2945" i="75"/>
  <c r="K2950" i="75"/>
  <c r="J2953" i="75"/>
  <c r="K2958" i="75"/>
  <c r="J2949" i="75"/>
  <c r="K2954" i="75"/>
  <c r="N1794" i="75" l="1"/>
  <c r="H1794" i="75"/>
  <c r="N293" i="75"/>
  <c r="H293" i="75"/>
  <c r="K1455" i="75"/>
  <c r="J1450" i="75"/>
  <c r="K1459" i="75"/>
  <c r="J1454" i="75"/>
  <c r="K1451" i="75"/>
  <c r="J1446" i="75"/>
  <c r="I295" i="75"/>
  <c r="L294" i="75"/>
  <c r="K2963" i="75"/>
  <c r="J2958" i="75"/>
  <c r="K2955" i="75"/>
  <c r="J2950" i="75"/>
  <c r="I1796" i="75"/>
  <c r="L1795" i="75"/>
  <c r="K2967" i="75"/>
  <c r="J2962" i="75"/>
  <c r="K2959" i="75"/>
  <c r="J2954" i="75"/>
  <c r="K2951" i="75"/>
  <c r="J2946" i="75"/>
  <c r="N1795" i="75" l="1"/>
  <c r="H1795" i="75"/>
  <c r="N294" i="75"/>
  <c r="H294" i="75"/>
  <c r="K1464" i="75"/>
  <c r="J1459" i="75"/>
  <c r="I296" i="75"/>
  <c r="L295" i="75"/>
  <c r="K1456" i="75"/>
  <c r="J1451" i="75"/>
  <c r="K1460" i="75"/>
  <c r="J1455" i="75"/>
  <c r="J2951" i="75"/>
  <c r="K2956" i="75"/>
  <c r="J2955" i="75"/>
  <c r="K2960" i="75"/>
  <c r="L1796" i="75"/>
  <c r="I1797" i="75"/>
  <c r="J2959" i="75"/>
  <c r="K2964" i="75"/>
  <c r="J2967" i="75"/>
  <c r="K2972" i="75"/>
  <c r="J2963" i="75"/>
  <c r="K2968" i="75"/>
  <c r="N295" i="75" l="1"/>
  <c r="H295" i="75"/>
  <c r="N1796" i="75"/>
  <c r="H1796" i="75"/>
  <c r="I297" i="75"/>
  <c r="L296" i="75"/>
  <c r="K1461" i="75"/>
  <c r="J1456" i="75"/>
  <c r="K1469" i="75"/>
  <c r="J1464" i="75"/>
  <c r="K1465" i="75"/>
  <c r="J1460" i="75"/>
  <c r="J2972" i="75"/>
  <c r="K2977" i="75"/>
  <c r="J2960" i="75"/>
  <c r="K2965" i="75"/>
  <c r="J2956" i="75"/>
  <c r="K2961" i="75"/>
  <c r="J2964" i="75"/>
  <c r="K2969" i="75"/>
  <c r="J2968" i="75"/>
  <c r="K2973" i="75"/>
  <c r="I1798" i="75"/>
  <c r="L1797" i="75"/>
  <c r="N1797" i="75" l="1"/>
  <c r="H1797" i="75"/>
  <c r="N296" i="75"/>
  <c r="H296" i="75"/>
  <c r="K1470" i="75"/>
  <c r="J1465" i="75"/>
  <c r="K1466" i="75"/>
  <c r="J1461" i="75"/>
  <c r="I298" i="75"/>
  <c r="L297" i="75"/>
  <c r="K1474" i="75"/>
  <c r="J1469" i="75"/>
  <c r="I1799" i="75"/>
  <c r="L1798" i="75"/>
  <c r="J2973" i="75"/>
  <c r="K2978" i="75"/>
  <c r="J2961" i="75"/>
  <c r="K2966" i="75"/>
  <c r="J2965" i="75"/>
  <c r="K2970" i="75"/>
  <c r="J2969" i="75"/>
  <c r="K2974" i="75"/>
  <c r="J2977" i="75"/>
  <c r="K2982" i="75"/>
  <c r="N297" i="75" l="1"/>
  <c r="H297" i="75"/>
  <c r="N1798" i="75"/>
  <c r="H1798" i="75"/>
  <c r="K1479" i="75"/>
  <c r="J1474" i="75"/>
  <c r="K1471" i="75"/>
  <c r="J1466" i="75"/>
  <c r="K1475" i="75"/>
  <c r="J1470" i="75"/>
  <c r="I299" i="75"/>
  <c r="L298" i="75"/>
  <c r="K2971" i="75"/>
  <c r="J2966" i="75"/>
  <c r="J2974" i="75"/>
  <c r="K2979" i="75"/>
  <c r="K2987" i="75"/>
  <c r="J2982" i="75"/>
  <c r="K2983" i="75"/>
  <c r="J2978" i="75"/>
  <c r="K2975" i="75"/>
  <c r="J2970" i="75"/>
  <c r="L1799" i="75"/>
  <c r="I1800" i="75"/>
  <c r="N1799" i="75" l="1"/>
  <c r="H1799" i="75"/>
  <c r="N298" i="75"/>
  <c r="H298" i="75"/>
  <c r="I300" i="75"/>
  <c r="L299" i="75"/>
  <c r="K1476" i="75"/>
  <c r="J1471" i="75"/>
  <c r="K1480" i="75"/>
  <c r="J1475" i="75"/>
  <c r="K1484" i="75"/>
  <c r="J1479" i="75"/>
  <c r="J2975" i="75"/>
  <c r="K2980" i="75"/>
  <c r="J2987" i="75"/>
  <c r="K2992" i="75"/>
  <c r="J2979" i="75"/>
  <c r="K2984" i="75"/>
  <c r="J2971" i="75"/>
  <c r="K2976" i="75"/>
  <c r="J2983" i="75"/>
  <c r="K2988" i="75"/>
  <c r="L1800" i="75"/>
  <c r="I1801" i="75"/>
  <c r="N1800" i="75" l="1"/>
  <c r="H1800" i="75"/>
  <c r="N299" i="75"/>
  <c r="H299" i="75"/>
  <c r="K1481" i="75"/>
  <c r="J1476" i="75"/>
  <c r="K1489" i="75"/>
  <c r="J1484" i="75"/>
  <c r="I301" i="75"/>
  <c r="L300" i="75"/>
  <c r="K1485" i="75"/>
  <c r="J1480" i="75"/>
  <c r="J2988" i="75"/>
  <c r="K2993" i="75"/>
  <c r="J2992" i="75"/>
  <c r="K2997" i="75"/>
  <c r="J2980" i="75"/>
  <c r="K2985" i="75"/>
  <c r="J2976" i="75"/>
  <c r="K2981" i="75"/>
  <c r="I1802" i="75"/>
  <c r="L1801" i="75"/>
  <c r="J2984" i="75"/>
  <c r="K2989" i="75"/>
  <c r="N300" i="75" l="1"/>
  <c r="H300" i="75"/>
  <c r="J2997" i="75"/>
  <c r="N1801" i="75"/>
  <c r="H1801" i="75"/>
  <c r="K1494" i="75"/>
  <c r="J1489" i="75"/>
  <c r="K1490" i="75"/>
  <c r="J1485" i="75"/>
  <c r="K1486" i="75"/>
  <c r="J1481" i="75"/>
  <c r="I302" i="75"/>
  <c r="L301" i="75"/>
  <c r="J2989" i="75"/>
  <c r="K2994" i="75"/>
  <c r="I1803" i="75"/>
  <c r="L1802" i="75"/>
  <c r="J2981" i="75"/>
  <c r="K2986" i="75"/>
  <c r="J2985" i="75"/>
  <c r="K2990" i="75"/>
  <c r="J2993" i="75"/>
  <c r="K2998" i="75"/>
  <c r="N1802" i="75" l="1"/>
  <c r="H1802" i="75"/>
  <c r="J2998" i="75"/>
  <c r="N301" i="75"/>
  <c r="H301" i="75"/>
  <c r="K1495" i="75"/>
  <c r="J1490" i="75"/>
  <c r="K1491" i="75"/>
  <c r="J1486" i="75"/>
  <c r="I303" i="75"/>
  <c r="L302" i="75"/>
  <c r="K1499" i="75"/>
  <c r="J1494" i="75"/>
  <c r="L1803" i="75"/>
  <c r="I1804" i="75"/>
  <c r="K2995" i="75"/>
  <c r="J2990" i="75"/>
  <c r="J2994" i="75"/>
  <c r="K2999" i="75"/>
  <c r="K2991" i="75"/>
  <c r="J2986" i="75"/>
  <c r="J2999" i="75" l="1"/>
  <c r="N302" i="75"/>
  <c r="H302" i="75"/>
  <c r="J1499" i="75"/>
  <c r="N1803" i="75"/>
  <c r="H1803" i="75"/>
  <c r="I304" i="75"/>
  <c r="L303" i="75"/>
  <c r="K1496" i="75"/>
  <c r="J1491" i="75"/>
  <c r="K1500" i="75"/>
  <c r="J1495" i="75"/>
  <c r="J2995" i="75"/>
  <c r="K3000" i="75"/>
  <c r="L1804" i="75"/>
  <c r="I1805" i="75"/>
  <c r="J2991" i="75"/>
  <c r="K2996" i="75"/>
  <c r="J1500" i="75" l="1"/>
  <c r="N303" i="75"/>
  <c r="H303" i="75"/>
  <c r="J3000" i="75"/>
  <c r="N1804" i="75"/>
  <c r="H1804" i="75"/>
  <c r="K1501" i="75"/>
  <c r="J1496" i="75"/>
  <c r="I305" i="75"/>
  <c r="L304" i="75"/>
  <c r="I1806" i="75"/>
  <c r="L1805" i="75"/>
  <c r="J2996" i="75"/>
  <c r="K3001" i="75"/>
  <c r="N1805" i="75" l="1"/>
  <c r="H1805" i="75"/>
  <c r="N304" i="75"/>
  <c r="H304" i="75"/>
  <c r="J1501" i="75"/>
  <c r="J3001" i="75"/>
  <c r="I306" i="75"/>
  <c r="L305" i="75"/>
  <c r="I1807" i="75"/>
  <c r="L1806" i="75"/>
  <c r="N1806" i="75" l="1"/>
  <c r="H1806" i="75"/>
  <c r="N305" i="75"/>
  <c r="H305" i="75"/>
  <c r="I307" i="75"/>
  <c r="L306" i="75"/>
  <c r="L1807" i="75"/>
  <c r="I1808" i="75"/>
  <c r="N1807" i="75" l="1"/>
  <c r="H1807" i="75"/>
  <c r="N306" i="75"/>
  <c r="H306" i="75"/>
  <c r="I308" i="75"/>
  <c r="L307" i="75"/>
  <c r="L1808" i="75"/>
  <c r="I1809" i="75"/>
  <c r="N307" i="75" l="1"/>
  <c r="H307" i="75"/>
  <c r="N1808" i="75"/>
  <c r="H1808" i="75"/>
  <c r="I309" i="75"/>
  <c r="L308" i="75"/>
  <c r="I1810" i="75"/>
  <c r="L1809" i="75"/>
  <c r="N308" i="75" l="1"/>
  <c r="H308" i="75"/>
  <c r="N1809" i="75"/>
  <c r="H1809" i="75"/>
  <c r="I310" i="75"/>
  <c r="L309" i="75"/>
  <c r="I1811" i="75"/>
  <c r="L1810" i="75"/>
  <c r="N309" i="75" l="1"/>
  <c r="H309" i="75"/>
  <c r="N1810" i="75"/>
  <c r="H1810" i="75"/>
  <c r="I311" i="75"/>
  <c r="L310" i="75"/>
  <c r="L1811" i="75"/>
  <c r="I1812" i="75"/>
  <c r="N1811" i="75" l="1"/>
  <c r="H1811" i="75"/>
  <c r="N310" i="75"/>
  <c r="H310" i="75"/>
  <c r="I312" i="75"/>
  <c r="L311" i="75"/>
  <c r="L1812" i="75"/>
  <c r="I1813" i="75"/>
  <c r="N1812" i="75" l="1"/>
  <c r="H1812" i="75"/>
  <c r="N311" i="75"/>
  <c r="H311" i="75"/>
  <c r="I313" i="75"/>
  <c r="L312" i="75"/>
  <c r="I1814" i="75"/>
  <c r="L1813" i="75"/>
  <c r="N1813" i="75" l="1"/>
  <c r="H1813" i="75"/>
  <c r="N312" i="75"/>
  <c r="H312" i="75"/>
  <c r="I314" i="75"/>
  <c r="L313" i="75"/>
  <c r="I1815" i="75"/>
  <c r="L1814" i="75"/>
  <c r="N1814" i="75" l="1"/>
  <c r="H1814" i="75"/>
  <c r="N313" i="75"/>
  <c r="H313" i="75"/>
  <c r="I315" i="75"/>
  <c r="L314" i="75"/>
  <c r="L1815" i="75"/>
  <c r="I1816" i="75"/>
  <c r="N1815" i="75" l="1"/>
  <c r="H1815" i="75"/>
  <c r="N314" i="75"/>
  <c r="H314" i="75"/>
  <c r="I316" i="75"/>
  <c r="L315" i="75"/>
  <c r="L1816" i="75"/>
  <c r="I1817" i="75"/>
  <c r="N1816" i="75" l="1"/>
  <c r="H1816" i="75"/>
  <c r="N315" i="75"/>
  <c r="H315" i="75"/>
  <c r="I317" i="75"/>
  <c r="L316" i="75"/>
  <c r="I1818" i="75"/>
  <c r="L1817" i="75"/>
  <c r="N1817" i="75" l="1"/>
  <c r="H1817" i="75"/>
  <c r="N316" i="75"/>
  <c r="H316" i="75"/>
  <c r="I318" i="75"/>
  <c r="L317" i="75"/>
  <c r="I1819" i="75"/>
  <c r="L1818" i="75"/>
  <c r="N1818" i="75" l="1"/>
  <c r="H1818" i="75"/>
  <c r="N317" i="75"/>
  <c r="H317" i="75"/>
  <c r="I319" i="75"/>
  <c r="L318" i="75"/>
  <c r="L1819" i="75"/>
  <c r="I1820" i="75"/>
  <c r="N1819" i="75" l="1"/>
  <c r="H1819" i="75"/>
  <c r="N318" i="75"/>
  <c r="H318" i="75"/>
  <c r="I320" i="75"/>
  <c r="L319" i="75"/>
  <c r="L1820" i="75"/>
  <c r="I1821" i="75"/>
  <c r="N1820" i="75" l="1"/>
  <c r="H1820" i="75"/>
  <c r="N319" i="75"/>
  <c r="H319" i="75"/>
  <c r="I321" i="75"/>
  <c r="L320" i="75"/>
  <c r="I1822" i="75"/>
  <c r="L1821" i="75"/>
  <c r="N320" i="75" l="1"/>
  <c r="H320" i="75"/>
  <c r="N1821" i="75"/>
  <c r="H1821" i="75"/>
  <c r="I322" i="75"/>
  <c r="L321" i="75"/>
  <c r="I1823" i="75"/>
  <c r="L1822" i="75"/>
  <c r="N1822" i="75" l="1"/>
  <c r="H1822" i="75"/>
  <c r="N321" i="75"/>
  <c r="H321" i="75"/>
  <c r="I323" i="75"/>
  <c r="L322" i="75"/>
  <c r="L1823" i="75"/>
  <c r="I1824" i="75"/>
  <c r="N1823" i="75" l="1"/>
  <c r="H1823" i="75"/>
  <c r="N322" i="75"/>
  <c r="H322" i="75"/>
  <c r="I324" i="75"/>
  <c r="L323" i="75"/>
  <c r="L1824" i="75"/>
  <c r="I1825" i="75"/>
  <c r="N1824" i="75" l="1"/>
  <c r="H1824" i="75"/>
  <c r="N323" i="75"/>
  <c r="H323" i="75"/>
  <c r="I325" i="75"/>
  <c r="L324" i="75"/>
  <c r="I1826" i="75"/>
  <c r="L1825" i="75"/>
  <c r="N1825" i="75" l="1"/>
  <c r="H1825" i="75"/>
  <c r="N324" i="75"/>
  <c r="H324" i="75"/>
  <c r="I326" i="75"/>
  <c r="L325" i="75"/>
  <c r="I1827" i="75"/>
  <c r="L1826" i="75"/>
  <c r="N1826" i="75" l="1"/>
  <c r="H1826" i="75"/>
  <c r="N325" i="75"/>
  <c r="H325" i="75"/>
  <c r="I327" i="75"/>
  <c r="L326" i="75"/>
  <c r="L1827" i="75"/>
  <c r="I1828" i="75"/>
  <c r="N326" i="75" l="1"/>
  <c r="H326" i="75"/>
  <c r="N1827" i="75"/>
  <c r="H1827" i="75"/>
  <c r="I328" i="75"/>
  <c r="L327" i="75"/>
  <c r="L1828" i="75"/>
  <c r="I1829" i="75"/>
  <c r="N1828" i="75" l="1"/>
  <c r="H1828" i="75"/>
  <c r="N327" i="75"/>
  <c r="H327" i="75"/>
  <c r="I329" i="75"/>
  <c r="L328" i="75"/>
  <c r="I1830" i="75"/>
  <c r="L1829" i="75"/>
  <c r="N328" i="75" l="1"/>
  <c r="H328" i="75"/>
  <c r="N1829" i="75"/>
  <c r="H1829" i="75"/>
  <c r="I330" i="75"/>
  <c r="L329" i="75"/>
  <c r="I1831" i="75"/>
  <c r="L1830" i="75"/>
  <c r="N1830" i="75" l="1"/>
  <c r="H1830" i="75"/>
  <c r="N329" i="75"/>
  <c r="H329" i="75"/>
  <c r="I331" i="75"/>
  <c r="L330" i="75"/>
  <c r="L1831" i="75"/>
  <c r="I1832" i="75"/>
  <c r="N330" i="75" l="1"/>
  <c r="H330" i="75"/>
  <c r="N1831" i="75"/>
  <c r="H1831" i="75"/>
  <c r="I332" i="75"/>
  <c r="L331" i="75"/>
  <c r="L1832" i="75"/>
  <c r="I1833" i="75"/>
  <c r="N1832" i="75" l="1"/>
  <c r="H1832" i="75"/>
  <c r="N331" i="75"/>
  <c r="H331" i="75"/>
  <c r="I333" i="75"/>
  <c r="L332" i="75"/>
  <c r="I1834" i="75"/>
  <c r="L1833" i="75"/>
  <c r="N1833" i="75" l="1"/>
  <c r="H1833" i="75"/>
  <c r="N332" i="75"/>
  <c r="H332" i="75"/>
  <c r="I334" i="75"/>
  <c r="L333" i="75"/>
  <c r="I1835" i="75"/>
  <c r="L1834" i="75"/>
  <c r="N1834" i="75" l="1"/>
  <c r="H1834" i="75"/>
  <c r="N333" i="75"/>
  <c r="H333" i="75"/>
  <c r="I335" i="75"/>
  <c r="L334" i="75"/>
  <c r="L1835" i="75"/>
  <c r="I1836" i="75"/>
  <c r="N1835" i="75" l="1"/>
  <c r="H1835" i="75"/>
  <c r="N334" i="75"/>
  <c r="H334" i="75"/>
  <c r="I336" i="75"/>
  <c r="L335" i="75"/>
  <c r="I1837" i="75"/>
  <c r="L1836" i="75"/>
  <c r="N1836" i="75" l="1"/>
  <c r="H1836" i="75"/>
  <c r="N335" i="75"/>
  <c r="H335" i="75"/>
  <c r="I337" i="75"/>
  <c r="L336" i="75"/>
  <c r="I1838" i="75"/>
  <c r="L1837" i="75"/>
  <c r="N336" i="75" l="1"/>
  <c r="H336" i="75"/>
  <c r="N1837" i="75"/>
  <c r="H1837" i="75"/>
  <c r="I338" i="75"/>
  <c r="L337" i="75"/>
  <c r="L1838" i="75"/>
  <c r="I1839" i="75"/>
  <c r="N1838" i="75" l="1"/>
  <c r="H1838" i="75"/>
  <c r="N337" i="75"/>
  <c r="H337" i="75"/>
  <c r="I339" i="75"/>
  <c r="L338" i="75"/>
  <c r="L1839" i="75"/>
  <c r="I1840" i="75"/>
  <c r="N1839" i="75" l="1"/>
  <c r="H1839" i="75"/>
  <c r="N338" i="75"/>
  <c r="H338" i="75"/>
  <c r="I340" i="75"/>
  <c r="L339" i="75"/>
  <c r="I1841" i="75"/>
  <c r="L1840" i="75"/>
  <c r="N1840" i="75" l="1"/>
  <c r="H1840" i="75"/>
  <c r="N339" i="75"/>
  <c r="H339" i="75"/>
  <c r="I341" i="75"/>
  <c r="L340" i="75"/>
  <c r="L1841" i="75"/>
  <c r="I1842" i="75"/>
  <c r="N340" i="75" l="1"/>
  <c r="H340" i="75"/>
  <c r="N1841" i="75"/>
  <c r="H1841" i="75"/>
  <c r="I342" i="75"/>
  <c r="L341" i="75"/>
  <c r="I1843" i="75"/>
  <c r="L1842" i="75"/>
  <c r="N341" i="75" l="1"/>
  <c r="H341" i="75"/>
  <c r="N1842" i="75"/>
  <c r="H1842" i="75"/>
  <c r="I343" i="75"/>
  <c r="L342" i="75"/>
  <c r="L1843" i="75"/>
  <c r="I1844" i="75"/>
  <c r="N1843" i="75" l="1"/>
  <c r="H1843" i="75"/>
  <c r="N342" i="75"/>
  <c r="H342" i="75"/>
  <c r="I344" i="75"/>
  <c r="L343" i="75"/>
  <c r="L1844" i="75"/>
  <c r="I1845" i="75"/>
  <c r="N1844" i="75" l="1"/>
  <c r="H1844" i="75"/>
  <c r="N343" i="75"/>
  <c r="H343" i="75"/>
  <c r="I345" i="75"/>
  <c r="L344" i="75"/>
  <c r="I1846" i="75"/>
  <c r="L1845" i="75"/>
  <c r="N1845" i="75" l="1"/>
  <c r="H1845" i="75"/>
  <c r="N344" i="75"/>
  <c r="H344" i="75"/>
  <c r="I346" i="75"/>
  <c r="L345" i="75"/>
  <c r="I1847" i="75"/>
  <c r="L1846" i="75"/>
  <c r="N345" i="75" l="1"/>
  <c r="H345" i="75"/>
  <c r="N1846" i="75"/>
  <c r="H1846" i="75"/>
  <c r="I347" i="75"/>
  <c r="L346" i="75"/>
  <c r="L1847" i="75"/>
  <c r="I1848" i="75"/>
  <c r="N346" i="75" l="1"/>
  <c r="H346" i="75"/>
  <c r="N1847" i="75"/>
  <c r="H1847" i="75"/>
  <c r="I348" i="75"/>
  <c r="L347" i="75"/>
  <c r="I1849" i="75"/>
  <c r="L1848" i="75"/>
  <c r="N347" i="75" l="1"/>
  <c r="H347" i="75"/>
  <c r="N1848" i="75"/>
  <c r="H1848" i="75"/>
  <c r="I349" i="75"/>
  <c r="L348" i="75"/>
  <c r="I1850" i="75"/>
  <c r="L1849" i="75"/>
  <c r="N1849" i="75" l="1"/>
  <c r="H1849" i="75"/>
  <c r="N348" i="75"/>
  <c r="H348" i="75"/>
  <c r="I350" i="75"/>
  <c r="L349" i="75"/>
  <c r="L1850" i="75"/>
  <c r="I1851" i="75"/>
  <c r="N349" i="75" l="1"/>
  <c r="H349" i="75"/>
  <c r="N1850" i="75"/>
  <c r="H1850" i="75"/>
  <c r="I351" i="75"/>
  <c r="L350" i="75"/>
  <c r="L1851" i="75"/>
  <c r="I1852" i="75"/>
  <c r="N350" i="75" l="1"/>
  <c r="H350" i="75"/>
  <c r="N1851" i="75"/>
  <c r="H1851" i="75"/>
  <c r="I352" i="75"/>
  <c r="L351" i="75"/>
  <c r="I1853" i="75"/>
  <c r="L1852" i="75"/>
  <c r="N1852" i="75" l="1"/>
  <c r="H1852" i="75"/>
  <c r="N351" i="75"/>
  <c r="H351" i="75"/>
  <c r="I353" i="75"/>
  <c r="L352" i="75"/>
  <c r="L1853" i="75"/>
  <c r="I1854" i="75"/>
  <c r="N1853" i="75" l="1"/>
  <c r="H1853" i="75"/>
  <c r="N352" i="75"/>
  <c r="H352" i="75"/>
  <c r="I354" i="75"/>
  <c r="L353" i="75"/>
  <c r="I1855" i="75"/>
  <c r="L1854" i="75"/>
  <c r="N1854" i="75" l="1"/>
  <c r="H1854" i="75"/>
  <c r="N353" i="75"/>
  <c r="H353" i="75"/>
  <c r="I355" i="75"/>
  <c r="L354" i="75"/>
  <c r="L1855" i="75"/>
  <c r="I1856" i="75"/>
  <c r="N354" i="75" l="1"/>
  <c r="H354" i="75"/>
  <c r="N1855" i="75"/>
  <c r="H1855" i="75"/>
  <c r="I356" i="75"/>
  <c r="L355" i="75"/>
  <c r="L1856" i="75"/>
  <c r="I1857" i="75"/>
  <c r="N1856" i="75" l="1"/>
  <c r="H1856" i="75"/>
  <c r="N355" i="75"/>
  <c r="H355" i="75"/>
  <c r="I357" i="75"/>
  <c r="L356" i="75"/>
  <c r="I1858" i="75"/>
  <c r="L1857" i="75"/>
  <c r="N1857" i="75" l="1"/>
  <c r="H1857" i="75"/>
  <c r="N356" i="75"/>
  <c r="H356" i="75"/>
  <c r="I358" i="75"/>
  <c r="L357" i="75"/>
  <c r="I1859" i="75"/>
  <c r="L1858" i="75"/>
  <c r="N357" i="75" l="1"/>
  <c r="H357" i="75"/>
  <c r="N1858" i="75"/>
  <c r="H1858" i="75"/>
  <c r="I359" i="75"/>
  <c r="L358" i="75"/>
  <c r="L1859" i="75"/>
  <c r="I1860" i="75"/>
  <c r="N1859" i="75" l="1"/>
  <c r="H1859" i="75"/>
  <c r="N358" i="75"/>
  <c r="H358" i="75"/>
  <c r="I360" i="75"/>
  <c r="L359" i="75"/>
  <c r="I1861" i="75"/>
  <c r="L1860" i="75"/>
  <c r="N1860" i="75" l="1"/>
  <c r="H1860" i="75"/>
  <c r="N359" i="75"/>
  <c r="H359" i="75"/>
  <c r="I361" i="75"/>
  <c r="L360" i="75"/>
  <c r="I1862" i="75"/>
  <c r="L1861" i="75"/>
  <c r="N360" i="75" l="1"/>
  <c r="H360" i="75"/>
  <c r="N1861" i="75"/>
  <c r="H1861" i="75"/>
  <c r="I362" i="75"/>
  <c r="L361" i="75"/>
  <c r="L1862" i="75"/>
  <c r="I1863" i="75"/>
  <c r="N361" i="75" l="1"/>
  <c r="H361" i="75"/>
  <c r="N1862" i="75"/>
  <c r="H1862" i="75"/>
  <c r="I363" i="75"/>
  <c r="L362" i="75"/>
  <c r="L1863" i="75"/>
  <c r="I1864" i="75"/>
  <c r="N362" i="75" l="1"/>
  <c r="H362" i="75"/>
  <c r="N1863" i="75"/>
  <c r="H1863" i="75"/>
  <c r="I364" i="75"/>
  <c r="L363" i="75"/>
  <c r="I1865" i="75"/>
  <c r="L1864" i="75"/>
  <c r="N363" i="75" l="1"/>
  <c r="H363" i="75"/>
  <c r="N1864" i="75"/>
  <c r="H1864" i="75"/>
  <c r="I365" i="75"/>
  <c r="L364" i="75"/>
  <c r="L1865" i="75"/>
  <c r="I1866" i="75"/>
  <c r="N1865" i="75" l="1"/>
  <c r="H1865" i="75"/>
  <c r="N364" i="75"/>
  <c r="H364" i="75"/>
  <c r="I366" i="75"/>
  <c r="L365" i="75"/>
  <c r="I1867" i="75"/>
  <c r="L1866" i="75"/>
  <c r="N1866" i="75" l="1"/>
  <c r="H1866" i="75"/>
  <c r="N365" i="75"/>
  <c r="H365" i="75"/>
  <c r="I367" i="75"/>
  <c r="L366" i="75"/>
  <c r="L1867" i="75"/>
  <c r="I1868" i="75"/>
  <c r="N1867" i="75" l="1"/>
  <c r="H1867" i="75"/>
  <c r="N366" i="75"/>
  <c r="H366" i="75"/>
  <c r="I368" i="75"/>
  <c r="L367" i="75"/>
  <c r="I1869" i="75"/>
  <c r="L1868" i="75"/>
  <c r="N367" i="75" l="1"/>
  <c r="H367" i="75"/>
  <c r="N1868" i="75"/>
  <c r="H1868" i="75"/>
  <c r="I369" i="75"/>
  <c r="L368" i="75"/>
  <c r="I1870" i="75"/>
  <c r="L1869" i="75"/>
  <c r="N1869" i="75" l="1"/>
  <c r="H1869" i="75"/>
  <c r="N368" i="75"/>
  <c r="H368" i="75"/>
  <c r="I370" i="75"/>
  <c r="L369" i="75"/>
  <c r="L1870" i="75"/>
  <c r="I1871" i="75"/>
  <c r="N1870" i="75" l="1"/>
  <c r="H1870" i="75"/>
  <c r="N369" i="75"/>
  <c r="H369" i="75"/>
  <c r="I371" i="75"/>
  <c r="L370" i="75"/>
  <c r="L1871" i="75"/>
  <c r="I1872" i="75"/>
  <c r="N370" i="75" l="1"/>
  <c r="H370" i="75"/>
  <c r="N1871" i="75"/>
  <c r="H1871" i="75"/>
  <c r="I372" i="75"/>
  <c r="L371" i="75"/>
  <c r="I1873" i="75"/>
  <c r="L1872" i="75"/>
  <c r="N1872" i="75" l="1"/>
  <c r="H1872" i="75"/>
  <c r="N371" i="75"/>
  <c r="H371" i="75"/>
  <c r="I373" i="75"/>
  <c r="L372" i="75"/>
  <c r="L1873" i="75"/>
  <c r="I1874" i="75"/>
  <c r="N1873" i="75" l="1"/>
  <c r="H1873" i="75"/>
  <c r="N372" i="75"/>
  <c r="H372" i="75"/>
  <c r="I374" i="75"/>
  <c r="L373" i="75"/>
  <c r="I1875" i="75"/>
  <c r="L1874" i="75"/>
  <c r="N373" i="75" l="1"/>
  <c r="H373" i="75"/>
  <c r="N1874" i="75"/>
  <c r="H1874" i="75"/>
  <c r="I375" i="75"/>
  <c r="L374" i="75"/>
  <c r="L1875" i="75"/>
  <c r="I1876" i="75"/>
  <c r="N1875" i="75" l="1"/>
  <c r="H1875" i="75"/>
  <c r="N374" i="75"/>
  <c r="H374" i="75"/>
  <c r="I376" i="75"/>
  <c r="L375" i="75"/>
  <c r="L1876" i="75"/>
  <c r="I1877" i="75"/>
  <c r="N1876" i="75" l="1"/>
  <c r="H1876" i="75"/>
  <c r="N375" i="75"/>
  <c r="H375" i="75"/>
  <c r="I377" i="75"/>
  <c r="L376" i="75"/>
  <c r="I1878" i="75"/>
  <c r="L1877" i="75"/>
  <c r="N376" i="75" l="1"/>
  <c r="H376" i="75"/>
  <c r="N1877" i="75"/>
  <c r="H1877" i="75"/>
  <c r="I378" i="75"/>
  <c r="L377" i="75"/>
  <c r="L1878" i="75"/>
  <c r="I1879" i="75"/>
  <c r="N1878" i="75" l="1"/>
  <c r="H1878" i="75"/>
  <c r="N377" i="75"/>
  <c r="H377" i="75"/>
  <c r="I379" i="75"/>
  <c r="L378" i="75"/>
  <c r="L1879" i="75"/>
  <c r="I1880" i="75"/>
  <c r="N1879" i="75" l="1"/>
  <c r="H1879" i="75"/>
  <c r="N378" i="75"/>
  <c r="H378" i="75"/>
  <c r="I380" i="75"/>
  <c r="L379" i="75"/>
  <c r="I1881" i="75"/>
  <c r="L1880" i="75"/>
  <c r="N1880" i="75" l="1"/>
  <c r="H1880" i="75"/>
  <c r="N379" i="75"/>
  <c r="H379" i="75"/>
  <c r="I381" i="75"/>
  <c r="L380" i="75"/>
  <c r="I1882" i="75"/>
  <c r="L1881" i="75"/>
  <c r="N380" i="75" l="1"/>
  <c r="H380" i="75"/>
  <c r="N1881" i="75"/>
  <c r="H1881" i="75"/>
  <c r="I382" i="75"/>
  <c r="L381" i="75"/>
  <c r="I1883" i="75"/>
  <c r="L1882" i="75"/>
  <c r="N381" i="75" l="1"/>
  <c r="H381" i="75"/>
  <c r="N1882" i="75"/>
  <c r="H1882" i="75"/>
  <c r="I383" i="75"/>
  <c r="L382" i="75"/>
  <c r="L1883" i="75"/>
  <c r="I1884" i="75"/>
  <c r="N1883" i="75" l="1"/>
  <c r="H1883" i="75"/>
  <c r="N382" i="75"/>
  <c r="H382" i="75"/>
  <c r="I384" i="75"/>
  <c r="L383" i="75"/>
  <c r="I1885" i="75"/>
  <c r="L1884" i="75"/>
  <c r="N383" i="75" l="1"/>
  <c r="H383" i="75"/>
  <c r="N1884" i="75"/>
  <c r="H1884" i="75"/>
  <c r="I385" i="75"/>
  <c r="L384" i="75"/>
  <c r="I1886" i="75"/>
  <c r="L1885" i="75"/>
  <c r="N1885" i="75" l="1"/>
  <c r="H1885" i="75"/>
  <c r="N384" i="75"/>
  <c r="H384" i="75"/>
  <c r="I386" i="75"/>
  <c r="L385" i="75"/>
  <c r="I1887" i="75"/>
  <c r="L1886" i="75"/>
  <c r="N1886" i="75" l="1"/>
  <c r="H1886" i="75"/>
  <c r="N385" i="75"/>
  <c r="H385" i="75"/>
  <c r="I387" i="75"/>
  <c r="L386" i="75"/>
  <c r="L1887" i="75"/>
  <c r="I1888" i="75"/>
  <c r="N1887" i="75" l="1"/>
  <c r="H1887" i="75"/>
  <c r="N386" i="75"/>
  <c r="H386" i="75"/>
  <c r="I388" i="75"/>
  <c r="L387" i="75"/>
  <c r="I1889" i="75"/>
  <c r="L1888" i="75"/>
  <c r="N1888" i="75" l="1"/>
  <c r="H1888" i="75"/>
  <c r="N387" i="75"/>
  <c r="H387" i="75"/>
  <c r="I389" i="75"/>
  <c r="L388" i="75"/>
  <c r="I1890" i="75"/>
  <c r="L1889" i="75"/>
  <c r="N1889" i="75" l="1"/>
  <c r="H1889" i="75"/>
  <c r="N388" i="75"/>
  <c r="H388" i="75"/>
  <c r="I390" i="75"/>
  <c r="L389" i="75"/>
  <c r="I1891" i="75"/>
  <c r="L1890" i="75"/>
  <c r="N389" i="75" l="1"/>
  <c r="H389" i="75"/>
  <c r="N1890" i="75"/>
  <c r="H1890" i="75"/>
  <c r="I391" i="75"/>
  <c r="L390" i="75"/>
  <c r="L1891" i="75"/>
  <c r="I1892" i="75"/>
  <c r="N390" i="75" l="1"/>
  <c r="H390" i="75"/>
  <c r="N1891" i="75"/>
  <c r="H1891" i="75"/>
  <c r="I392" i="75"/>
  <c r="L391" i="75"/>
  <c r="I1893" i="75"/>
  <c r="L1892" i="75"/>
  <c r="N1892" i="75" l="1"/>
  <c r="H1892" i="75"/>
  <c r="N391" i="75"/>
  <c r="H391" i="75"/>
  <c r="I393" i="75"/>
  <c r="L392" i="75"/>
  <c r="I1894" i="75"/>
  <c r="L1893" i="75"/>
  <c r="N392" i="75" l="1"/>
  <c r="H392" i="75"/>
  <c r="N1893" i="75"/>
  <c r="H1893" i="75"/>
  <c r="I394" i="75"/>
  <c r="L393" i="75"/>
  <c r="I1895" i="75"/>
  <c r="L1894" i="75"/>
  <c r="N393" i="75" l="1"/>
  <c r="H393" i="75"/>
  <c r="N1894" i="75"/>
  <c r="H1894" i="75"/>
  <c r="I395" i="75"/>
  <c r="L394" i="75"/>
  <c r="L1895" i="75"/>
  <c r="I1896" i="75"/>
  <c r="N394" i="75" l="1"/>
  <c r="H394" i="75"/>
  <c r="N1895" i="75"/>
  <c r="H1895" i="75"/>
  <c r="I396" i="75"/>
  <c r="L395" i="75"/>
  <c r="I1897" i="75"/>
  <c r="L1896" i="75"/>
  <c r="N1896" i="75" l="1"/>
  <c r="H1896" i="75"/>
  <c r="N395" i="75"/>
  <c r="H395" i="75"/>
  <c r="I397" i="75"/>
  <c r="L396" i="75"/>
  <c r="I1898" i="75"/>
  <c r="L1897" i="75"/>
  <c r="N396" i="75" l="1"/>
  <c r="H396" i="75"/>
  <c r="N1897" i="75"/>
  <c r="H1897" i="75"/>
  <c r="I398" i="75"/>
  <c r="L397" i="75"/>
  <c r="I1899" i="75"/>
  <c r="L1898" i="75"/>
  <c r="N1898" i="75" l="1"/>
  <c r="H1898" i="75"/>
  <c r="N397" i="75"/>
  <c r="H397" i="75"/>
  <c r="I399" i="75"/>
  <c r="L398" i="75"/>
  <c r="L1899" i="75"/>
  <c r="I1900" i="75"/>
  <c r="N1899" i="75" l="1"/>
  <c r="H1899" i="75"/>
  <c r="N398" i="75"/>
  <c r="H398" i="75"/>
  <c r="I400" i="75"/>
  <c r="L399" i="75"/>
  <c r="I1901" i="75"/>
  <c r="L1900" i="75"/>
  <c r="N1900" i="75" l="1"/>
  <c r="H1900" i="75"/>
  <c r="N399" i="75"/>
  <c r="H399" i="75"/>
  <c r="I401" i="75"/>
  <c r="L400" i="75"/>
  <c r="I1902" i="75"/>
  <c r="L1901" i="75"/>
  <c r="N400" i="75" l="1"/>
  <c r="H400" i="75"/>
  <c r="N1901" i="75"/>
  <c r="H1901" i="75"/>
  <c r="I402" i="75"/>
  <c r="L401" i="75"/>
  <c r="I1903" i="75"/>
  <c r="L1902" i="75"/>
  <c r="N1902" i="75" l="1"/>
  <c r="H1902" i="75"/>
  <c r="N401" i="75"/>
  <c r="H401" i="75"/>
  <c r="I403" i="75"/>
  <c r="L402" i="75"/>
  <c r="L1903" i="75"/>
  <c r="I1904" i="75"/>
  <c r="N1903" i="75" l="1"/>
  <c r="H1903" i="75"/>
  <c r="N402" i="75"/>
  <c r="H402" i="75"/>
  <c r="I404" i="75"/>
  <c r="L403" i="75"/>
  <c r="I1905" i="75"/>
  <c r="L1904" i="75"/>
  <c r="N1904" i="75" l="1"/>
  <c r="H1904" i="75"/>
  <c r="N403" i="75"/>
  <c r="H403" i="75"/>
  <c r="I405" i="75"/>
  <c r="L404" i="75"/>
  <c r="I1906" i="75"/>
  <c r="L1905" i="75"/>
  <c r="N1905" i="75" l="1"/>
  <c r="H1905" i="75"/>
  <c r="N404" i="75"/>
  <c r="H404" i="75"/>
  <c r="I406" i="75"/>
  <c r="L405" i="75"/>
  <c r="I1907" i="75"/>
  <c r="L1906" i="75"/>
  <c r="N405" i="75" l="1"/>
  <c r="H405" i="75"/>
  <c r="N1906" i="75"/>
  <c r="H1906" i="75"/>
  <c r="I407" i="75"/>
  <c r="L406" i="75"/>
  <c r="L1907" i="75"/>
  <c r="I1908" i="75"/>
  <c r="N1907" i="75" l="1"/>
  <c r="H1907" i="75"/>
  <c r="N406" i="75"/>
  <c r="H406" i="75"/>
  <c r="I408" i="75"/>
  <c r="L407" i="75"/>
  <c r="L1908" i="75"/>
  <c r="I1909" i="75"/>
  <c r="N407" i="75" l="1"/>
  <c r="H407" i="75"/>
  <c r="N1908" i="75"/>
  <c r="H1908" i="75"/>
  <c r="I409" i="75"/>
  <c r="L408" i="75"/>
  <c r="I1910" i="75"/>
  <c r="L1909" i="75"/>
  <c r="N1909" i="75" l="1"/>
  <c r="H1909" i="75"/>
  <c r="N408" i="75"/>
  <c r="H408" i="75"/>
  <c r="I410" i="75"/>
  <c r="L409" i="75"/>
  <c r="I1911" i="75"/>
  <c r="L1910" i="75"/>
  <c r="N409" i="75" l="1"/>
  <c r="H409" i="75"/>
  <c r="N1910" i="75"/>
  <c r="H1910" i="75"/>
  <c r="I411" i="75"/>
  <c r="L410" i="75"/>
  <c r="L1911" i="75"/>
  <c r="I1912" i="75"/>
  <c r="N1911" i="75" l="1"/>
  <c r="H1911" i="75"/>
  <c r="N410" i="75"/>
  <c r="H410" i="75"/>
  <c r="I412" i="75"/>
  <c r="L411" i="75"/>
  <c r="L1912" i="75"/>
  <c r="I1913" i="75"/>
  <c r="N1912" i="75" l="1"/>
  <c r="H1912" i="75"/>
  <c r="N411" i="75"/>
  <c r="H411" i="75"/>
  <c r="I413" i="75"/>
  <c r="L412" i="75"/>
  <c r="L1913" i="75"/>
  <c r="I1914" i="75"/>
  <c r="N412" i="75" l="1"/>
  <c r="H412" i="75"/>
  <c r="N1913" i="75"/>
  <c r="H1913" i="75"/>
  <c r="I414" i="75"/>
  <c r="L413" i="75"/>
  <c r="I1915" i="75"/>
  <c r="L1914" i="75"/>
  <c r="N1914" i="75" l="1"/>
  <c r="H1914" i="75"/>
  <c r="N413" i="75"/>
  <c r="H413" i="75"/>
  <c r="I415" i="75"/>
  <c r="L414" i="75"/>
  <c r="L1915" i="75"/>
  <c r="I1916" i="75"/>
  <c r="N1915" i="75" l="1"/>
  <c r="H1915" i="75"/>
  <c r="N414" i="75"/>
  <c r="H414" i="75"/>
  <c r="I416" i="75"/>
  <c r="L415" i="75"/>
  <c r="L1916" i="75"/>
  <c r="I1917" i="75"/>
  <c r="N1916" i="75" l="1"/>
  <c r="H1916" i="75"/>
  <c r="N415" i="75"/>
  <c r="H415" i="75"/>
  <c r="I417" i="75"/>
  <c r="L416" i="75"/>
  <c r="I1918" i="75"/>
  <c r="L1917" i="75"/>
  <c r="N1917" i="75" l="1"/>
  <c r="H1917" i="75"/>
  <c r="N416" i="75"/>
  <c r="H416" i="75"/>
  <c r="I418" i="75"/>
  <c r="L417" i="75"/>
  <c r="I1919" i="75"/>
  <c r="L1918" i="75"/>
  <c r="N1918" i="75" l="1"/>
  <c r="H1918" i="75"/>
  <c r="N417" i="75"/>
  <c r="H417" i="75"/>
  <c r="I419" i="75"/>
  <c r="L418" i="75"/>
  <c r="L1919" i="75"/>
  <c r="I1920" i="75"/>
  <c r="N1919" i="75" l="1"/>
  <c r="H1919" i="75"/>
  <c r="N418" i="75"/>
  <c r="H418" i="75"/>
  <c r="I420" i="75"/>
  <c r="L419" i="75"/>
  <c r="L1920" i="75"/>
  <c r="I1921" i="75"/>
  <c r="N1920" i="75" l="1"/>
  <c r="H1920" i="75"/>
  <c r="N419" i="75"/>
  <c r="H419" i="75"/>
  <c r="I421" i="75"/>
  <c r="L420" i="75"/>
  <c r="I1922" i="75"/>
  <c r="L1921" i="75"/>
  <c r="N1921" i="75" l="1"/>
  <c r="H1921" i="75"/>
  <c r="N420" i="75"/>
  <c r="H420" i="75"/>
  <c r="I422" i="75"/>
  <c r="L421" i="75"/>
  <c r="I1923" i="75"/>
  <c r="L1922" i="75"/>
  <c r="N1922" i="75" l="1"/>
  <c r="H1922" i="75"/>
  <c r="N421" i="75"/>
  <c r="H421" i="75"/>
  <c r="I423" i="75"/>
  <c r="L422" i="75"/>
  <c r="L1923" i="75"/>
  <c r="I1924" i="75"/>
  <c r="N422" i="75" l="1"/>
  <c r="H422" i="75"/>
  <c r="N1923" i="75"/>
  <c r="H1923" i="75"/>
  <c r="I424" i="75"/>
  <c r="L423" i="75"/>
  <c r="L1924" i="75"/>
  <c r="I1925" i="75"/>
  <c r="N423" i="75" l="1"/>
  <c r="H423" i="75"/>
  <c r="N1924" i="75"/>
  <c r="H1924" i="75"/>
  <c r="I425" i="75"/>
  <c r="L424" i="75"/>
  <c r="L1925" i="75"/>
  <c r="I1926" i="75"/>
  <c r="N1925" i="75" l="1"/>
  <c r="H1925" i="75"/>
  <c r="N424" i="75"/>
  <c r="H424" i="75"/>
  <c r="I426" i="75"/>
  <c r="L425" i="75"/>
  <c r="I1927" i="75"/>
  <c r="L1926" i="75"/>
  <c r="N425" i="75" l="1"/>
  <c r="H425" i="75"/>
  <c r="N1926" i="75"/>
  <c r="H1926" i="75"/>
  <c r="I427" i="75"/>
  <c r="L426" i="75"/>
  <c r="L1927" i="75"/>
  <c r="I1928" i="75"/>
  <c r="N1927" i="75" l="1"/>
  <c r="H1927" i="75"/>
  <c r="N426" i="75"/>
  <c r="H426" i="75"/>
  <c r="I428" i="75"/>
  <c r="L427" i="75"/>
  <c r="L1928" i="75"/>
  <c r="I1929" i="75"/>
  <c r="N427" i="75" l="1"/>
  <c r="H427" i="75"/>
  <c r="N1928" i="75"/>
  <c r="H1928" i="75"/>
  <c r="I429" i="75"/>
  <c r="L428" i="75"/>
  <c r="I1930" i="75"/>
  <c r="L1929" i="75"/>
  <c r="N428" i="75" l="1"/>
  <c r="H428" i="75"/>
  <c r="N1929" i="75"/>
  <c r="H1929" i="75"/>
  <c r="I430" i="75"/>
  <c r="L429" i="75"/>
  <c r="I1931" i="75"/>
  <c r="L1930" i="75"/>
  <c r="N429" i="75" l="1"/>
  <c r="H429" i="75"/>
  <c r="N1930" i="75"/>
  <c r="H1930" i="75"/>
  <c r="I431" i="75"/>
  <c r="L430" i="75"/>
  <c r="L1931" i="75"/>
  <c r="I1932" i="75"/>
  <c r="N430" i="75" l="1"/>
  <c r="H430" i="75"/>
  <c r="N1931" i="75"/>
  <c r="H1931" i="75"/>
  <c r="I432" i="75"/>
  <c r="L431" i="75"/>
  <c r="L1932" i="75"/>
  <c r="I1933" i="75"/>
  <c r="N1932" i="75" l="1"/>
  <c r="H1932" i="75"/>
  <c r="N431" i="75"/>
  <c r="H431" i="75"/>
  <c r="I433" i="75"/>
  <c r="L432" i="75"/>
  <c r="I1934" i="75"/>
  <c r="L1933" i="75"/>
  <c r="N1933" i="75" l="1"/>
  <c r="H1933" i="75"/>
  <c r="N432" i="75"/>
  <c r="H432" i="75"/>
  <c r="I434" i="75"/>
  <c r="L433" i="75"/>
  <c r="I1935" i="75"/>
  <c r="L1934" i="75"/>
  <c r="N1934" i="75" l="1"/>
  <c r="H1934" i="75"/>
  <c r="N433" i="75"/>
  <c r="H433" i="75"/>
  <c r="I435" i="75"/>
  <c r="L434" i="75"/>
  <c r="L1935" i="75"/>
  <c r="I1936" i="75"/>
  <c r="N434" i="75" l="1"/>
  <c r="H434" i="75"/>
  <c r="N1935" i="75"/>
  <c r="H1935" i="75"/>
  <c r="I436" i="75"/>
  <c r="L435" i="75"/>
  <c r="L1936" i="75"/>
  <c r="I1937" i="75"/>
  <c r="N1936" i="75" l="1"/>
  <c r="H1936" i="75"/>
  <c r="N435" i="75"/>
  <c r="H435" i="75"/>
  <c r="I437" i="75"/>
  <c r="L436" i="75"/>
  <c r="I1938" i="75"/>
  <c r="L1937" i="75"/>
  <c r="N436" i="75" l="1"/>
  <c r="H436" i="75"/>
  <c r="N1937" i="75"/>
  <c r="H1937" i="75"/>
  <c r="I438" i="75"/>
  <c r="L437" i="75"/>
  <c r="I1939" i="75"/>
  <c r="L1938" i="75"/>
  <c r="N1938" i="75" l="1"/>
  <c r="H1938" i="75"/>
  <c r="N437" i="75"/>
  <c r="H437" i="75"/>
  <c r="I439" i="75"/>
  <c r="L438" i="75"/>
  <c r="L1939" i="75"/>
  <c r="I1940" i="75"/>
  <c r="N1939" i="75" l="1"/>
  <c r="H1939" i="75"/>
  <c r="N438" i="75"/>
  <c r="H438" i="75"/>
  <c r="I440" i="75"/>
  <c r="L439" i="75"/>
  <c r="L1940" i="75"/>
  <c r="I1941" i="75"/>
  <c r="N439" i="75" l="1"/>
  <c r="H439" i="75"/>
  <c r="N1940" i="75"/>
  <c r="H1940" i="75"/>
  <c r="I441" i="75"/>
  <c r="L440" i="75"/>
  <c r="I1942" i="75"/>
  <c r="L1941" i="75"/>
  <c r="N440" i="75" l="1"/>
  <c r="H440" i="75"/>
  <c r="N1941" i="75"/>
  <c r="H1941" i="75"/>
  <c r="I442" i="75"/>
  <c r="L441" i="75"/>
  <c r="I1943" i="75"/>
  <c r="L1942" i="75"/>
  <c r="N1942" i="75" l="1"/>
  <c r="H1942" i="75"/>
  <c r="N441" i="75"/>
  <c r="H441" i="75"/>
  <c r="I443" i="75"/>
  <c r="L442" i="75"/>
  <c r="L1943" i="75"/>
  <c r="I1944" i="75"/>
  <c r="N1943" i="75" l="1"/>
  <c r="H1943" i="75"/>
  <c r="N442" i="75"/>
  <c r="H442" i="75"/>
  <c r="I444" i="75"/>
  <c r="L443" i="75"/>
  <c r="L1944" i="75"/>
  <c r="I1945" i="75"/>
  <c r="N1944" i="75" l="1"/>
  <c r="H1944" i="75"/>
  <c r="N443" i="75"/>
  <c r="H443" i="75"/>
  <c r="I445" i="75"/>
  <c r="L444" i="75"/>
  <c r="L1945" i="75"/>
  <c r="I1946" i="75"/>
  <c r="N1945" i="75" l="1"/>
  <c r="H1945" i="75"/>
  <c r="N444" i="75"/>
  <c r="H444" i="75"/>
  <c r="I446" i="75"/>
  <c r="L445" i="75"/>
  <c r="I1947" i="75"/>
  <c r="L1946" i="75"/>
  <c r="N1946" i="75" l="1"/>
  <c r="H1946" i="75"/>
  <c r="N445" i="75"/>
  <c r="H445" i="75"/>
  <c r="I447" i="75"/>
  <c r="L446" i="75"/>
  <c r="L1947" i="75"/>
  <c r="I1948" i="75"/>
  <c r="N446" i="75" l="1"/>
  <c r="H446" i="75"/>
  <c r="N1947" i="75"/>
  <c r="H1947" i="75"/>
  <c r="I448" i="75"/>
  <c r="L447" i="75"/>
  <c r="L1948" i="75"/>
  <c r="I1949" i="75"/>
  <c r="N447" i="75" l="1"/>
  <c r="H447" i="75"/>
  <c r="N1948" i="75"/>
  <c r="H1948" i="75"/>
  <c r="I449" i="75"/>
  <c r="L448" i="75"/>
  <c r="I1950" i="75"/>
  <c r="L1949" i="75"/>
  <c r="N1949" i="75" l="1"/>
  <c r="H1949" i="75"/>
  <c r="N448" i="75"/>
  <c r="H448" i="75"/>
  <c r="I450" i="75"/>
  <c r="L449" i="75"/>
  <c r="I1951" i="75"/>
  <c r="L1950" i="75"/>
  <c r="N449" i="75" l="1"/>
  <c r="H449" i="75"/>
  <c r="N1950" i="75"/>
  <c r="H1950" i="75"/>
  <c r="I451" i="75"/>
  <c r="L450" i="75"/>
  <c r="L1951" i="75"/>
  <c r="I1952" i="75"/>
  <c r="N1951" i="75" l="1"/>
  <c r="H1951" i="75"/>
  <c r="N450" i="75"/>
  <c r="H450" i="75"/>
  <c r="I452" i="75"/>
  <c r="L451" i="75"/>
  <c r="L1952" i="75"/>
  <c r="I1953" i="75"/>
  <c r="N1952" i="75" l="1"/>
  <c r="H1952" i="75"/>
  <c r="N451" i="75"/>
  <c r="H451" i="75"/>
  <c r="I453" i="75"/>
  <c r="L452" i="75"/>
  <c r="I1954" i="75"/>
  <c r="L1953" i="75"/>
  <c r="N1953" i="75" l="1"/>
  <c r="H1953" i="75"/>
  <c r="N452" i="75"/>
  <c r="H452" i="75"/>
  <c r="I454" i="75"/>
  <c r="L453" i="75"/>
  <c r="I1955" i="75"/>
  <c r="L1954" i="75"/>
  <c r="N453" i="75" l="1"/>
  <c r="H453" i="75"/>
  <c r="N1954" i="75"/>
  <c r="H1954" i="75"/>
  <c r="I455" i="75"/>
  <c r="L454" i="75"/>
  <c r="L1955" i="75"/>
  <c r="I1956" i="75"/>
  <c r="N1955" i="75" l="1"/>
  <c r="H1955" i="75"/>
  <c r="N454" i="75"/>
  <c r="H454" i="75"/>
  <c r="I456" i="75"/>
  <c r="L455" i="75"/>
  <c r="L1956" i="75"/>
  <c r="I1957" i="75"/>
  <c r="N1956" i="75" l="1"/>
  <c r="H1956" i="75"/>
  <c r="N455" i="75"/>
  <c r="H455" i="75"/>
  <c r="I457" i="75"/>
  <c r="L456" i="75"/>
  <c r="L1957" i="75"/>
  <c r="I1958" i="75"/>
  <c r="N1957" i="75" l="1"/>
  <c r="H1957" i="75"/>
  <c r="N456" i="75"/>
  <c r="H456" i="75"/>
  <c r="I458" i="75"/>
  <c r="L457" i="75"/>
  <c r="I1959" i="75"/>
  <c r="L1958" i="75"/>
  <c r="N1958" i="75" l="1"/>
  <c r="H1958" i="75"/>
  <c r="N457" i="75"/>
  <c r="H457" i="75"/>
  <c r="I459" i="75"/>
  <c r="L458" i="75"/>
  <c r="L1959" i="75"/>
  <c r="I1960" i="75"/>
  <c r="N1959" i="75" l="1"/>
  <c r="H1959" i="75"/>
  <c r="N458" i="75"/>
  <c r="H458" i="75"/>
  <c r="I460" i="75"/>
  <c r="L459" i="75"/>
  <c r="L1960" i="75"/>
  <c r="I1961" i="75"/>
  <c r="N1960" i="75" l="1"/>
  <c r="H1960" i="75"/>
  <c r="N459" i="75"/>
  <c r="H459" i="75"/>
  <c r="I461" i="75"/>
  <c r="L460" i="75"/>
  <c r="I1962" i="75"/>
  <c r="L1961" i="75"/>
  <c r="N1961" i="75" l="1"/>
  <c r="H1961" i="75"/>
  <c r="N460" i="75"/>
  <c r="H460" i="75"/>
  <c r="I462" i="75"/>
  <c r="L461" i="75"/>
  <c r="L1962" i="75"/>
  <c r="I1963" i="75"/>
  <c r="N1962" i="75" l="1"/>
  <c r="H1962" i="75"/>
  <c r="N461" i="75"/>
  <c r="H461" i="75"/>
  <c r="I463" i="75"/>
  <c r="L462" i="75"/>
  <c r="I1964" i="75"/>
  <c r="L1963" i="75"/>
  <c r="N1963" i="75" l="1"/>
  <c r="H1963" i="75"/>
  <c r="N462" i="75"/>
  <c r="H462" i="75"/>
  <c r="I464" i="75"/>
  <c r="L463" i="75"/>
  <c r="L1964" i="75"/>
  <c r="I1965" i="75"/>
  <c r="N1964" i="75" l="1"/>
  <c r="H1964" i="75"/>
  <c r="N463" i="75"/>
  <c r="H463" i="75"/>
  <c r="I465" i="75"/>
  <c r="L464" i="75"/>
  <c r="L1965" i="75"/>
  <c r="I1966" i="75"/>
  <c r="N464" i="75" l="1"/>
  <c r="H464" i="75"/>
  <c r="N1965" i="75"/>
  <c r="H1965" i="75"/>
  <c r="I466" i="75"/>
  <c r="L465" i="75"/>
  <c r="I1967" i="75"/>
  <c r="L1966" i="75"/>
  <c r="N1966" i="75" l="1"/>
  <c r="H1966" i="75"/>
  <c r="N465" i="75"/>
  <c r="H465" i="75"/>
  <c r="I467" i="75"/>
  <c r="L466" i="75"/>
  <c r="I1968" i="75"/>
  <c r="L1967" i="75"/>
  <c r="N466" i="75" l="1"/>
  <c r="H466" i="75"/>
  <c r="N1967" i="75"/>
  <c r="H1967" i="75"/>
  <c r="I468" i="75"/>
  <c r="L467" i="75"/>
  <c r="L1968" i="75"/>
  <c r="I1969" i="75"/>
  <c r="N467" i="75" l="1"/>
  <c r="H467" i="75"/>
  <c r="N1968" i="75"/>
  <c r="H1968" i="75"/>
  <c r="I469" i="75"/>
  <c r="L468" i="75"/>
  <c r="L1969" i="75"/>
  <c r="I1970" i="75"/>
  <c r="N468" i="75" l="1"/>
  <c r="H468" i="75"/>
  <c r="N1969" i="75"/>
  <c r="H1969" i="75"/>
  <c r="I470" i="75"/>
  <c r="L469" i="75"/>
  <c r="I1971" i="75"/>
  <c r="L1970" i="75"/>
  <c r="N469" i="75" l="1"/>
  <c r="H469" i="75"/>
  <c r="N1970" i="75"/>
  <c r="H1970" i="75"/>
  <c r="I471" i="75"/>
  <c r="L470" i="75"/>
  <c r="I1972" i="75"/>
  <c r="L1971" i="75"/>
  <c r="N470" i="75" l="1"/>
  <c r="H470" i="75"/>
  <c r="N1971" i="75"/>
  <c r="H1971" i="75"/>
  <c r="I472" i="75"/>
  <c r="L471" i="75"/>
  <c r="L1972" i="75"/>
  <c r="I1973" i="75"/>
  <c r="N471" i="75" l="1"/>
  <c r="H471" i="75"/>
  <c r="N1972" i="75"/>
  <c r="H1972" i="75"/>
  <c r="I473" i="75"/>
  <c r="L472" i="75"/>
  <c r="L1973" i="75"/>
  <c r="I1974" i="75"/>
  <c r="N472" i="75" l="1"/>
  <c r="H472" i="75"/>
  <c r="N1973" i="75"/>
  <c r="H1973" i="75"/>
  <c r="I474" i="75"/>
  <c r="L473" i="75"/>
  <c r="I1975" i="75"/>
  <c r="L1974" i="75"/>
  <c r="N473" i="75" l="1"/>
  <c r="H473" i="75"/>
  <c r="N1974" i="75"/>
  <c r="H1974" i="75"/>
  <c r="I475" i="75"/>
  <c r="L474" i="75"/>
  <c r="L1975" i="75"/>
  <c r="I1976" i="75"/>
  <c r="N474" i="75" l="1"/>
  <c r="H474" i="75"/>
  <c r="N1975" i="75"/>
  <c r="H1975" i="75"/>
  <c r="I476" i="75"/>
  <c r="L475" i="75"/>
  <c r="L1976" i="75"/>
  <c r="I1977" i="75"/>
  <c r="N475" i="75" l="1"/>
  <c r="H475" i="75"/>
  <c r="N1976" i="75"/>
  <c r="H1976" i="75"/>
  <c r="I477" i="75"/>
  <c r="L476" i="75"/>
  <c r="L1977" i="75"/>
  <c r="I1978" i="75"/>
  <c r="N1977" i="75" l="1"/>
  <c r="H1977" i="75"/>
  <c r="N476" i="75"/>
  <c r="H476" i="75"/>
  <c r="I478" i="75"/>
  <c r="L477" i="75"/>
  <c r="I1979" i="75"/>
  <c r="L1978" i="75"/>
  <c r="N1978" i="75" l="1"/>
  <c r="H1978" i="75"/>
  <c r="N477" i="75"/>
  <c r="H477" i="75"/>
  <c r="I479" i="75"/>
  <c r="L478" i="75"/>
  <c r="L1979" i="75"/>
  <c r="I1980" i="75"/>
  <c r="N1979" i="75" l="1"/>
  <c r="H1979" i="75"/>
  <c r="N478" i="75"/>
  <c r="H478" i="75"/>
  <c r="I480" i="75"/>
  <c r="L479" i="75"/>
  <c r="L1980" i="75"/>
  <c r="I1981" i="75"/>
  <c r="N479" i="75" l="1"/>
  <c r="H479" i="75"/>
  <c r="N1980" i="75"/>
  <c r="H1980" i="75"/>
  <c r="I481" i="75"/>
  <c r="L480" i="75"/>
  <c r="I1982" i="75"/>
  <c r="L1981" i="75"/>
  <c r="N1981" i="75" l="1"/>
  <c r="H1981" i="75"/>
  <c r="N480" i="75"/>
  <c r="H480" i="75"/>
  <c r="I482" i="75"/>
  <c r="L481" i="75"/>
  <c r="L1982" i="75"/>
  <c r="I1983" i="75"/>
  <c r="N1982" i="75" l="1"/>
  <c r="H1982" i="75"/>
  <c r="N481" i="75"/>
  <c r="H481" i="75"/>
  <c r="I483" i="75"/>
  <c r="L482" i="75"/>
  <c r="L1983" i="75"/>
  <c r="I1984" i="75"/>
  <c r="N482" i="75" l="1"/>
  <c r="H482" i="75"/>
  <c r="N1983" i="75"/>
  <c r="H1983" i="75"/>
  <c r="I484" i="75"/>
  <c r="L483" i="75"/>
  <c r="L1984" i="75"/>
  <c r="I1985" i="75"/>
  <c r="N483" i="75" l="1"/>
  <c r="H483" i="75"/>
  <c r="N1984" i="75"/>
  <c r="H1984" i="75"/>
  <c r="I485" i="75"/>
  <c r="L484" i="75"/>
  <c r="I1986" i="75"/>
  <c r="L1985" i="75"/>
  <c r="N1985" i="75" l="1"/>
  <c r="H1985" i="75"/>
  <c r="N484" i="75"/>
  <c r="H484" i="75"/>
  <c r="I486" i="75"/>
  <c r="L485" i="75"/>
  <c r="L1986" i="75"/>
  <c r="I1987" i="75"/>
  <c r="N1986" i="75" l="1"/>
  <c r="H1986" i="75"/>
  <c r="N485" i="75"/>
  <c r="H485" i="75"/>
  <c r="I487" i="75"/>
  <c r="L486" i="75"/>
  <c r="I1988" i="75"/>
  <c r="L1987" i="75"/>
  <c r="N486" i="75" l="1"/>
  <c r="H486" i="75"/>
  <c r="N1987" i="75"/>
  <c r="H1987" i="75"/>
  <c r="I488" i="75"/>
  <c r="L487" i="75"/>
  <c r="L1988" i="75"/>
  <c r="I1989" i="75"/>
  <c r="N1988" i="75" l="1"/>
  <c r="H1988" i="75"/>
  <c r="N487" i="75"/>
  <c r="H487" i="75"/>
  <c r="I489" i="75"/>
  <c r="L488" i="75"/>
  <c r="I1990" i="75"/>
  <c r="L1989" i="75"/>
  <c r="N488" i="75" l="1"/>
  <c r="H488" i="75"/>
  <c r="N1989" i="75"/>
  <c r="H1989" i="75"/>
  <c r="I490" i="75"/>
  <c r="L489" i="75"/>
  <c r="I1991" i="75"/>
  <c r="L1990" i="75"/>
  <c r="N489" i="75" l="1"/>
  <c r="H489" i="75"/>
  <c r="N1990" i="75"/>
  <c r="H1990" i="75"/>
  <c r="I491" i="75"/>
  <c r="L490" i="75"/>
  <c r="L1991" i="75"/>
  <c r="I1992" i="75"/>
  <c r="N1991" i="75" l="1"/>
  <c r="H1991" i="75"/>
  <c r="N490" i="75"/>
  <c r="H490" i="75"/>
  <c r="I492" i="75"/>
  <c r="L491" i="75"/>
  <c r="L1992" i="75"/>
  <c r="I1993" i="75"/>
  <c r="N491" i="75" l="1"/>
  <c r="H491" i="75"/>
  <c r="N1992" i="75"/>
  <c r="H1992" i="75"/>
  <c r="I493" i="75"/>
  <c r="L492" i="75"/>
  <c r="I1994" i="75"/>
  <c r="L1993" i="75"/>
  <c r="N1993" i="75" l="1"/>
  <c r="H1993" i="75"/>
  <c r="N492" i="75"/>
  <c r="H492" i="75"/>
  <c r="I494" i="75"/>
  <c r="L493" i="75"/>
  <c r="L1994" i="75"/>
  <c r="I1995" i="75"/>
  <c r="N1994" i="75" l="1"/>
  <c r="H1994" i="75"/>
  <c r="N493" i="75"/>
  <c r="H493" i="75"/>
  <c r="I495" i="75"/>
  <c r="L494" i="75"/>
  <c r="I1996" i="75"/>
  <c r="L1995" i="75"/>
  <c r="N1995" i="75" l="1"/>
  <c r="H1995" i="75"/>
  <c r="N494" i="75"/>
  <c r="H494" i="75"/>
  <c r="I496" i="75"/>
  <c r="L495" i="75"/>
  <c r="L1996" i="75"/>
  <c r="I1997" i="75"/>
  <c r="N1996" i="75" l="1"/>
  <c r="H1996" i="75"/>
  <c r="N495" i="75"/>
  <c r="H495" i="75"/>
  <c r="I497" i="75"/>
  <c r="L496" i="75"/>
  <c r="L1997" i="75"/>
  <c r="I1998" i="75"/>
  <c r="N1997" i="75" l="1"/>
  <c r="H1997" i="75"/>
  <c r="N496" i="75"/>
  <c r="H496" i="75"/>
  <c r="I498" i="75"/>
  <c r="L497" i="75"/>
  <c r="I1999" i="75"/>
  <c r="L1998" i="75"/>
  <c r="N497" i="75" l="1"/>
  <c r="H497" i="75"/>
  <c r="N1998" i="75"/>
  <c r="H1998" i="75"/>
  <c r="I499" i="75"/>
  <c r="L498" i="75"/>
  <c r="I2000" i="75"/>
  <c r="L1999" i="75"/>
  <c r="N1999" i="75" l="1"/>
  <c r="H1999" i="75"/>
  <c r="N498" i="75"/>
  <c r="H498" i="75"/>
  <c r="I500" i="75"/>
  <c r="L499" i="75"/>
  <c r="L2000" i="75"/>
  <c r="I2001" i="75"/>
  <c r="N2000" i="75" l="1"/>
  <c r="H2000" i="75"/>
  <c r="N499" i="75"/>
  <c r="H499" i="75"/>
  <c r="I501" i="75"/>
  <c r="L500" i="75"/>
  <c r="L2001" i="75"/>
  <c r="I2002" i="75"/>
  <c r="N2001" i="75" l="1"/>
  <c r="H2001" i="75"/>
  <c r="N500" i="75"/>
  <c r="H500" i="75"/>
  <c r="I502" i="75"/>
  <c r="L501" i="75"/>
  <c r="I2003" i="75"/>
  <c r="L2002" i="75"/>
  <c r="N2002" i="75" l="1"/>
  <c r="H2002" i="75"/>
  <c r="N501" i="75"/>
  <c r="H501" i="75"/>
  <c r="I503" i="75"/>
  <c r="L502" i="75"/>
  <c r="I2004" i="75"/>
  <c r="L2003" i="75"/>
  <c r="N502" i="75" l="1"/>
  <c r="H502" i="75"/>
  <c r="N2003" i="75"/>
  <c r="H2003" i="75"/>
  <c r="I504" i="75"/>
  <c r="L503" i="75"/>
  <c r="L2004" i="75"/>
  <c r="I2005" i="75"/>
  <c r="N2004" i="75" l="1"/>
  <c r="H2004" i="75"/>
  <c r="N503" i="75"/>
  <c r="H503" i="75"/>
  <c r="I505" i="75"/>
  <c r="L504" i="75"/>
  <c r="L2005" i="75"/>
  <c r="I2006" i="75"/>
  <c r="N504" i="75" l="1"/>
  <c r="H504" i="75"/>
  <c r="N2005" i="75"/>
  <c r="H2005" i="75"/>
  <c r="I506" i="75"/>
  <c r="L505" i="75"/>
  <c r="I2007" i="75"/>
  <c r="L2006" i="75"/>
  <c r="N505" i="75" l="1"/>
  <c r="H505" i="75"/>
  <c r="N2006" i="75"/>
  <c r="H2006" i="75"/>
  <c r="I507" i="75"/>
  <c r="L506" i="75"/>
  <c r="I2008" i="75"/>
  <c r="L2007" i="75"/>
  <c r="N506" i="75" l="1"/>
  <c r="H506" i="75"/>
  <c r="N2007" i="75"/>
  <c r="H2007" i="75"/>
  <c r="I508" i="75"/>
  <c r="L507" i="75"/>
  <c r="L2008" i="75"/>
  <c r="I2009" i="75"/>
  <c r="N2008" i="75" l="1"/>
  <c r="H2008" i="75"/>
  <c r="N507" i="75"/>
  <c r="H507" i="75"/>
  <c r="I509" i="75"/>
  <c r="L508" i="75"/>
  <c r="I2010" i="75"/>
  <c r="L2009" i="75"/>
  <c r="N2009" i="75" l="1"/>
  <c r="H2009" i="75"/>
  <c r="N508" i="75"/>
  <c r="H508" i="75"/>
  <c r="I510" i="75"/>
  <c r="L509" i="75"/>
  <c r="L2010" i="75"/>
  <c r="I2011" i="75"/>
  <c r="N2010" i="75" l="1"/>
  <c r="H2010" i="75"/>
  <c r="N509" i="75"/>
  <c r="H509" i="75"/>
  <c r="I511" i="75"/>
  <c r="L510" i="75"/>
  <c r="I2012" i="75"/>
  <c r="L2011" i="75"/>
  <c r="N2011" i="75" l="1"/>
  <c r="H2011" i="75"/>
  <c r="N510" i="75"/>
  <c r="H510" i="75"/>
  <c r="I512" i="75"/>
  <c r="L511" i="75"/>
  <c r="L2012" i="75"/>
  <c r="I2013" i="75"/>
  <c r="N2012" i="75" l="1"/>
  <c r="H2012" i="75"/>
  <c r="N511" i="75"/>
  <c r="H511" i="75"/>
  <c r="I513" i="75"/>
  <c r="L512" i="75"/>
  <c r="I2014" i="75"/>
  <c r="L2013" i="75"/>
  <c r="N2013" i="75" l="1"/>
  <c r="H2013" i="75"/>
  <c r="N512" i="75"/>
  <c r="H512" i="75"/>
  <c r="I514" i="75"/>
  <c r="L513" i="75"/>
  <c r="L2014" i="75"/>
  <c r="I2015" i="75"/>
  <c r="N513" i="75" l="1"/>
  <c r="H513" i="75"/>
  <c r="N2014" i="75"/>
  <c r="H2014" i="75"/>
  <c r="I515" i="75"/>
  <c r="L514" i="75"/>
  <c r="I2016" i="75"/>
  <c r="L2015" i="75"/>
  <c r="N2015" i="75" l="1"/>
  <c r="H2015" i="75"/>
  <c r="N514" i="75"/>
  <c r="H514" i="75"/>
  <c r="I516" i="75"/>
  <c r="L515" i="75"/>
  <c r="L2016" i="75"/>
  <c r="I2017" i="75"/>
  <c r="N515" i="75" l="1"/>
  <c r="H515" i="75"/>
  <c r="N2016" i="75"/>
  <c r="H2016" i="75"/>
  <c r="I517" i="75"/>
  <c r="L516" i="75"/>
  <c r="L2017" i="75"/>
  <c r="I2018" i="75"/>
  <c r="N2017" i="75" l="1"/>
  <c r="H2017" i="75"/>
  <c r="N516" i="75"/>
  <c r="H516" i="75"/>
  <c r="I518" i="75"/>
  <c r="L517" i="75"/>
  <c r="L2018" i="75"/>
  <c r="I2019" i="75"/>
  <c r="N517" i="75" l="1"/>
  <c r="H517" i="75"/>
  <c r="N2018" i="75"/>
  <c r="H2018" i="75"/>
  <c r="I519" i="75"/>
  <c r="L518" i="75"/>
  <c r="I2020" i="75"/>
  <c r="L2019" i="75"/>
  <c r="N2019" i="75" l="1"/>
  <c r="H2019" i="75"/>
  <c r="N518" i="75"/>
  <c r="H518" i="75"/>
  <c r="I520" i="75"/>
  <c r="L519" i="75"/>
  <c r="L2020" i="75"/>
  <c r="I2021" i="75"/>
  <c r="N519" i="75" l="1"/>
  <c r="H519" i="75"/>
  <c r="N2020" i="75"/>
  <c r="H2020" i="75"/>
  <c r="I521" i="75"/>
  <c r="L520" i="75"/>
  <c r="L2021" i="75"/>
  <c r="I2022" i="75"/>
  <c r="N520" i="75" l="1"/>
  <c r="H520" i="75"/>
  <c r="N2021" i="75"/>
  <c r="H2021" i="75"/>
  <c r="I522" i="75"/>
  <c r="L521" i="75"/>
  <c r="L2022" i="75"/>
  <c r="I2023" i="75"/>
  <c r="N2022" i="75" l="1"/>
  <c r="H2022" i="75"/>
  <c r="N521" i="75"/>
  <c r="H521" i="75"/>
  <c r="I523" i="75"/>
  <c r="L522" i="75"/>
  <c r="I2024" i="75"/>
  <c r="L2023" i="75"/>
  <c r="N522" i="75" l="1"/>
  <c r="H522" i="75"/>
  <c r="N2023" i="75"/>
  <c r="H2023" i="75"/>
  <c r="I524" i="75"/>
  <c r="L523" i="75"/>
  <c r="L2024" i="75"/>
  <c r="I2025" i="75"/>
  <c r="N2024" i="75" l="1"/>
  <c r="H2024" i="75"/>
  <c r="N523" i="75"/>
  <c r="H523" i="75"/>
  <c r="I525" i="75"/>
  <c r="L524" i="75"/>
  <c r="L2025" i="75"/>
  <c r="I2026" i="75"/>
  <c r="N524" i="75" l="1"/>
  <c r="H524" i="75"/>
  <c r="N2025" i="75"/>
  <c r="H2025" i="75"/>
  <c r="I526" i="75"/>
  <c r="L525" i="75"/>
  <c r="I2027" i="75"/>
  <c r="L2026" i="75"/>
  <c r="N525" i="75" l="1"/>
  <c r="H525" i="75"/>
  <c r="N2026" i="75"/>
  <c r="H2026" i="75"/>
  <c r="I527" i="75"/>
  <c r="L526" i="75"/>
  <c r="I2028" i="75"/>
  <c r="L2027" i="75"/>
  <c r="N526" i="75" l="1"/>
  <c r="H526" i="75"/>
  <c r="N2027" i="75"/>
  <c r="H2027" i="75"/>
  <c r="I528" i="75"/>
  <c r="L527" i="75"/>
  <c r="L2028" i="75"/>
  <c r="I2029" i="75"/>
  <c r="N527" i="75" l="1"/>
  <c r="H527" i="75"/>
  <c r="N2028" i="75"/>
  <c r="H2028" i="75"/>
  <c r="I529" i="75"/>
  <c r="L528" i="75"/>
  <c r="L2029" i="75"/>
  <c r="I2030" i="75"/>
  <c r="N2029" i="75" l="1"/>
  <c r="H2029" i="75"/>
  <c r="N528" i="75"/>
  <c r="H528" i="75"/>
  <c r="I530" i="75"/>
  <c r="L529" i="75"/>
  <c r="I2031" i="75"/>
  <c r="L2030" i="75"/>
  <c r="N529" i="75" l="1"/>
  <c r="H529" i="75"/>
  <c r="N2030" i="75"/>
  <c r="H2030" i="75"/>
  <c r="I531" i="75"/>
  <c r="L530" i="75"/>
  <c r="I2032" i="75"/>
  <c r="L2031" i="75"/>
  <c r="N2031" i="75" l="1"/>
  <c r="H2031" i="75"/>
  <c r="N530" i="75"/>
  <c r="H530" i="75"/>
  <c r="I532" i="75"/>
  <c r="L531" i="75"/>
  <c r="L2032" i="75"/>
  <c r="I2033" i="75"/>
  <c r="N531" i="75" l="1"/>
  <c r="H531" i="75"/>
  <c r="N2032" i="75"/>
  <c r="H2032" i="75"/>
  <c r="I533" i="75"/>
  <c r="L532" i="75"/>
  <c r="L2033" i="75"/>
  <c r="I2034" i="75"/>
  <c r="N532" i="75" l="1"/>
  <c r="H532" i="75"/>
  <c r="N2033" i="75"/>
  <c r="H2033" i="75"/>
  <c r="I534" i="75"/>
  <c r="L533" i="75"/>
  <c r="I2035" i="75"/>
  <c r="L2034" i="75"/>
  <c r="N2034" i="75" l="1"/>
  <c r="H2034" i="75"/>
  <c r="N533" i="75"/>
  <c r="H533" i="75"/>
  <c r="I535" i="75"/>
  <c r="L534" i="75"/>
  <c r="I2036" i="75"/>
  <c r="L2035" i="75"/>
  <c r="N534" i="75" l="1"/>
  <c r="H534" i="75"/>
  <c r="N2035" i="75"/>
  <c r="H2035" i="75"/>
  <c r="I536" i="75"/>
  <c r="L535" i="75"/>
  <c r="L2036" i="75"/>
  <c r="I2037" i="75"/>
  <c r="N2036" i="75" l="1"/>
  <c r="H2036" i="75"/>
  <c r="N535" i="75"/>
  <c r="H535" i="75"/>
  <c r="I537" i="75"/>
  <c r="L536" i="75"/>
  <c r="L2037" i="75"/>
  <c r="I2038" i="75"/>
  <c r="N536" i="75" l="1"/>
  <c r="H536" i="75"/>
  <c r="N2037" i="75"/>
  <c r="H2037" i="75"/>
  <c r="I538" i="75"/>
  <c r="L537" i="75"/>
  <c r="I2039" i="75"/>
  <c r="L2038" i="75"/>
  <c r="N2038" i="75" l="1"/>
  <c r="H2038" i="75"/>
  <c r="N537" i="75"/>
  <c r="H537" i="75"/>
  <c r="I539" i="75"/>
  <c r="L538" i="75"/>
  <c r="I2040" i="75"/>
  <c r="L2039" i="75"/>
  <c r="N538" i="75" l="1"/>
  <c r="H538" i="75"/>
  <c r="N2039" i="75"/>
  <c r="H2039" i="75"/>
  <c r="I540" i="75"/>
  <c r="L539" i="75"/>
  <c r="L2040" i="75"/>
  <c r="I2041" i="75"/>
  <c r="N539" i="75" l="1"/>
  <c r="H539" i="75"/>
  <c r="N2040" i="75"/>
  <c r="H2040" i="75"/>
  <c r="I541" i="75"/>
  <c r="L540" i="75"/>
  <c r="L2041" i="75"/>
  <c r="I2042" i="75"/>
  <c r="N540" i="75" l="1"/>
  <c r="H540" i="75"/>
  <c r="N2041" i="75"/>
  <c r="H2041" i="75"/>
  <c r="I542" i="75"/>
  <c r="L541" i="75"/>
  <c r="I2043" i="75"/>
  <c r="L2042" i="75"/>
  <c r="N541" i="75" l="1"/>
  <c r="H541" i="75"/>
  <c r="N2042" i="75"/>
  <c r="H2042" i="75"/>
  <c r="I543" i="75"/>
  <c r="L542" i="75"/>
  <c r="L2043" i="75"/>
  <c r="I2044" i="75"/>
  <c r="N542" i="75" l="1"/>
  <c r="H542" i="75"/>
  <c r="N2043" i="75"/>
  <c r="H2043" i="75"/>
  <c r="I544" i="75"/>
  <c r="L543" i="75"/>
  <c r="L2044" i="75"/>
  <c r="I2045" i="75"/>
  <c r="N543" i="75" l="1"/>
  <c r="H543" i="75"/>
  <c r="N2044" i="75"/>
  <c r="H2044" i="75"/>
  <c r="I545" i="75"/>
  <c r="L544" i="75"/>
  <c r="L2045" i="75"/>
  <c r="I2046" i="75"/>
  <c r="N2045" i="75" l="1"/>
  <c r="H2045" i="75"/>
  <c r="N544" i="75"/>
  <c r="H544" i="75"/>
  <c r="I546" i="75"/>
  <c r="L545" i="75"/>
  <c r="I2047" i="75"/>
  <c r="L2046" i="75"/>
  <c r="N545" i="75" l="1"/>
  <c r="H545" i="75"/>
  <c r="N2046" i="75"/>
  <c r="H2046" i="75"/>
  <c r="I547" i="75"/>
  <c r="L546" i="75"/>
  <c r="L2047" i="75"/>
  <c r="I2048" i="75"/>
  <c r="N546" i="75" l="1"/>
  <c r="H546" i="75"/>
  <c r="N2047" i="75"/>
  <c r="H2047" i="75"/>
  <c r="I548" i="75"/>
  <c r="L547" i="75"/>
  <c r="L2048" i="75"/>
  <c r="I2049" i="75"/>
  <c r="N2048" i="75" l="1"/>
  <c r="H2048" i="75"/>
  <c r="N547" i="75"/>
  <c r="H547" i="75"/>
  <c r="I549" i="75"/>
  <c r="L548" i="75"/>
  <c r="L2049" i="75"/>
  <c r="I2050" i="75"/>
  <c r="N2049" i="75" l="1"/>
  <c r="H2049" i="75"/>
  <c r="N548" i="75"/>
  <c r="H548" i="75"/>
  <c r="I550" i="75"/>
  <c r="L549" i="75"/>
  <c r="I2051" i="75"/>
  <c r="L2050" i="75"/>
  <c r="N2050" i="75" l="1"/>
  <c r="H2050" i="75"/>
  <c r="N549" i="75"/>
  <c r="H549" i="75"/>
  <c r="I551" i="75"/>
  <c r="L550" i="75"/>
  <c r="L2051" i="75"/>
  <c r="I2052" i="75"/>
  <c r="N2051" i="75" l="1"/>
  <c r="H2051" i="75"/>
  <c r="N550" i="75"/>
  <c r="H550" i="75"/>
  <c r="I552" i="75"/>
  <c r="L551" i="75"/>
  <c r="L2052" i="75"/>
  <c r="I2053" i="75"/>
  <c r="N551" i="75" l="1"/>
  <c r="H551" i="75"/>
  <c r="N2052" i="75"/>
  <c r="H2052" i="75"/>
  <c r="I553" i="75"/>
  <c r="L552" i="75"/>
  <c r="L2053" i="75"/>
  <c r="I2054" i="75"/>
  <c r="N2053" i="75" l="1"/>
  <c r="H2053" i="75"/>
  <c r="N552" i="75"/>
  <c r="H552" i="75"/>
  <c r="I554" i="75"/>
  <c r="L553" i="75"/>
  <c r="I2055" i="75"/>
  <c r="L2054" i="75"/>
  <c r="N553" i="75" l="1"/>
  <c r="H553" i="75"/>
  <c r="N2054" i="75"/>
  <c r="H2054" i="75"/>
  <c r="I555" i="75"/>
  <c r="L554" i="75"/>
  <c r="I2056" i="75"/>
  <c r="L2055" i="75"/>
  <c r="N2055" i="75" l="1"/>
  <c r="H2055" i="75"/>
  <c r="N554" i="75"/>
  <c r="H554" i="75"/>
  <c r="I556" i="75"/>
  <c r="L555" i="75"/>
  <c r="L2056" i="75"/>
  <c r="I2057" i="75"/>
  <c r="N555" i="75" l="1"/>
  <c r="H555" i="75"/>
  <c r="N2056" i="75"/>
  <c r="H2056" i="75"/>
  <c r="I557" i="75"/>
  <c r="L556" i="75"/>
  <c r="L2057" i="75"/>
  <c r="I2058" i="75"/>
  <c r="N2057" i="75" l="1"/>
  <c r="H2057" i="75"/>
  <c r="N556" i="75"/>
  <c r="H556" i="75"/>
  <c r="I558" i="75"/>
  <c r="L557" i="75"/>
  <c r="I2059" i="75"/>
  <c r="L2058" i="75"/>
  <c r="N2058" i="75" l="1"/>
  <c r="H2058" i="75"/>
  <c r="N557" i="75"/>
  <c r="H557" i="75"/>
  <c r="I559" i="75"/>
  <c r="L558" i="75"/>
  <c r="I2060" i="75"/>
  <c r="L2059" i="75"/>
  <c r="N2059" i="75" l="1"/>
  <c r="H2059" i="75"/>
  <c r="N558" i="75"/>
  <c r="H558" i="75"/>
  <c r="I560" i="75"/>
  <c r="L559" i="75"/>
  <c r="L2060" i="75"/>
  <c r="I2061" i="75"/>
  <c r="N2060" i="75" l="1"/>
  <c r="H2060" i="75"/>
  <c r="N559" i="75"/>
  <c r="H559" i="75"/>
  <c r="I561" i="75"/>
  <c r="L560" i="75"/>
  <c r="L2061" i="75"/>
  <c r="I2062" i="75"/>
  <c r="N560" i="75" l="1"/>
  <c r="H560" i="75"/>
  <c r="N2061" i="75"/>
  <c r="H2061" i="75"/>
  <c r="I562" i="75"/>
  <c r="L561" i="75"/>
  <c r="I2063" i="75"/>
  <c r="L2062" i="75"/>
  <c r="N561" i="75" l="1"/>
  <c r="H561" i="75"/>
  <c r="N2062" i="75"/>
  <c r="H2062" i="75"/>
  <c r="I563" i="75"/>
  <c r="L562" i="75"/>
  <c r="L2063" i="75"/>
  <c r="I2064" i="75"/>
  <c r="N562" i="75" l="1"/>
  <c r="H562" i="75"/>
  <c r="N2063" i="75"/>
  <c r="H2063" i="75"/>
  <c r="I564" i="75"/>
  <c r="L563" i="75"/>
  <c r="L2064" i="75"/>
  <c r="I2065" i="75"/>
  <c r="N2064" i="75" l="1"/>
  <c r="H2064" i="75"/>
  <c r="N563" i="75"/>
  <c r="H563" i="75"/>
  <c r="I565" i="75"/>
  <c r="L564" i="75"/>
  <c r="L2065" i="75"/>
  <c r="I2066" i="75"/>
  <c r="N564" i="75" l="1"/>
  <c r="H564" i="75"/>
  <c r="N2065" i="75"/>
  <c r="H2065" i="75"/>
  <c r="I566" i="75"/>
  <c r="L565" i="75"/>
  <c r="I2067" i="75"/>
  <c r="L2066" i="75"/>
  <c r="N2066" i="75" l="1"/>
  <c r="H2066" i="75"/>
  <c r="N565" i="75"/>
  <c r="H565" i="75"/>
  <c r="I567" i="75"/>
  <c r="L566" i="75"/>
  <c r="I2068" i="75"/>
  <c r="L2067" i="75"/>
  <c r="N566" i="75" l="1"/>
  <c r="H566" i="75"/>
  <c r="N2067" i="75"/>
  <c r="H2067" i="75"/>
  <c r="I568" i="75"/>
  <c r="L567" i="75"/>
  <c r="L2068" i="75"/>
  <c r="I2069" i="75"/>
  <c r="N567" i="75" l="1"/>
  <c r="H567" i="75"/>
  <c r="N2068" i="75"/>
  <c r="H2068" i="75"/>
  <c r="I569" i="75"/>
  <c r="L568" i="75"/>
  <c r="L2069" i="75"/>
  <c r="I2070" i="75"/>
  <c r="N2069" i="75" l="1"/>
  <c r="H2069" i="75"/>
  <c r="N568" i="75"/>
  <c r="H568" i="75"/>
  <c r="I570" i="75"/>
  <c r="L569" i="75"/>
  <c r="I2071" i="75"/>
  <c r="L2070" i="75"/>
  <c r="N2070" i="75" l="1"/>
  <c r="H2070" i="75"/>
  <c r="N569" i="75"/>
  <c r="H569" i="75"/>
  <c r="I571" i="75"/>
  <c r="L570" i="75"/>
  <c r="I2072" i="75"/>
  <c r="L2071" i="75"/>
  <c r="N2071" i="75" l="1"/>
  <c r="H2071" i="75"/>
  <c r="N570" i="75"/>
  <c r="H570" i="75"/>
  <c r="I572" i="75"/>
  <c r="L571" i="75"/>
  <c r="L2072" i="75"/>
  <c r="I2073" i="75"/>
  <c r="N2072" i="75" l="1"/>
  <c r="H2072" i="75"/>
  <c r="N571" i="75"/>
  <c r="H571" i="75"/>
  <c r="I573" i="75"/>
  <c r="L572" i="75"/>
  <c r="L2073" i="75"/>
  <c r="I2074" i="75"/>
  <c r="N2073" i="75" l="1"/>
  <c r="H2073" i="75"/>
  <c r="N572" i="75"/>
  <c r="H572" i="75"/>
  <c r="I574" i="75"/>
  <c r="L573" i="75"/>
  <c r="I2075" i="75"/>
  <c r="L2074" i="75"/>
  <c r="N2074" i="75" l="1"/>
  <c r="H2074" i="75"/>
  <c r="N573" i="75"/>
  <c r="H573" i="75"/>
  <c r="I575" i="75"/>
  <c r="L574" i="75"/>
  <c r="L2075" i="75"/>
  <c r="I2076" i="75"/>
  <c r="N2075" i="75" l="1"/>
  <c r="H2075" i="75"/>
  <c r="N574" i="75"/>
  <c r="H574" i="75"/>
  <c r="I576" i="75"/>
  <c r="L575" i="75"/>
  <c r="L2076" i="75"/>
  <c r="I2077" i="75"/>
  <c r="N575" i="75" l="1"/>
  <c r="H575" i="75"/>
  <c r="N2076" i="75"/>
  <c r="H2076" i="75"/>
  <c r="I577" i="75"/>
  <c r="L576" i="75"/>
  <c r="L2077" i="75"/>
  <c r="I2078" i="75"/>
  <c r="N2077" i="75" l="1"/>
  <c r="H2077" i="75"/>
  <c r="N576" i="75"/>
  <c r="H576" i="75"/>
  <c r="I578" i="75"/>
  <c r="L577" i="75"/>
  <c r="I2079" i="75"/>
  <c r="L2078" i="75"/>
  <c r="N2078" i="75" l="1"/>
  <c r="H2078" i="75"/>
  <c r="N577" i="75"/>
  <c r="H577" i="75"/>
  <c r="I579" i="75"/>
  <c r="L578" i="75"/>
  <c r="L2079" i="75"/>
  <c r="I2080" i="75"/>
  <c r="N578" i="75" l="1"/>
  <c r="H578" i="75"/>
  <c r="N2079" i="75"/>
  <c r="H2079" i="75"/>
  <c r="I580" i="75"/>
  <c r="L579" i="75"/>
  <c r="L2080" i="75"/>
  <c r="I2081" i="75"/>
  <c r="N2080" i="75" l="1"/>
  <c r="H2080" i="75"/>
  <c r="N579" i="75"/>
  <c r="H579" i="75"/>
  <c r="I581" i="75"/>
  <c r="L580" i="75"/>
  <c r="L2081" i="75"/>
  <c r="I2082" i="75"/>
  <c r="N580" i="75" l="1"/>
  <c r="H580" i="75"/>
  <c r="N2081" i="75"/>
  <c r="H2081" i="75"/>
  <c r="I582" i="75"/>
  <c r="L581" i="75"/>
  <c r="I2083" i="75"/>
  <c r="L2082" i="75"/>
  <c r="N2082" i="75" l="1"/>
  <c r="H2082" i="75"/>
  <c r="N581" i="75"/>
  <c r="H581" i="75"/>
  <c r="I583" i="75"/>
  <c r="L582" i="75"/>
  <c r="L2083" i="75"/>
  <c r="I2084" i="75"/>
  <c r="N2083" i="75" l="1"/>
  <c r="H2083" i="75"/>
  <c r="N582" i="75"/>
  <c r="H582" i="75"/>
  <c r="I584" i="75"/>
  <c r="L583" i="75"/>
  <c r="L2084" i="75"/>
  <c r="I2085" i="75"/>
  <c r="N2084" i="75" l="1"/>
  <c r="H2084" i="75"/>
  <c r="N583" i="75"/>
  <c r="H583" i="75"/>
  <c r="I585" i="75"/>
  <c r="L584" i="75"/>
  <c r="L2085" i="75"/>
  <c r="I2086" i="75"/>
  <c r="N584" i="75" l="1"/>
  <c r="H584" i="75"/>
  <c r="N2085" i="75"/>
  <c r="H2085" i="75"/>
  <c r="I586" i="75"/>
  <c r="L585" i="75"/>
  <c r="I2087" i="75"/>
  <c r="L2086" i="75"/>
  <c r="N2086" i="75" l="1"/>
  <c r="H2086" i="75"/>
  <c r="N585" i="75"/>
  <c r="H585" i="75"/>
  <c r="I587" i="75"/>
  <c r="L586" i="75"/>
  <c r="I2088" i="75"/>
  <c r="L2087" i="75"/>
  <c r="N2087" i="75" l="1"/>
  <c r="H2087" i="75"/>
  <c r="N586" i="75"/>
  <c r="H586" i="75"/>
  <c r="I588" i="75"/>
  <c r="L587" i="75"/>
  <c r="L2088" i="75"/>
  <c r="I2089" i="75"/>
  <c r="N2088" i="75" l="1"/>
  <c r="H2088" i="75"/>
  <c r="N587" i="75"/>
  <c r="H587" i="75"/>
  <c r="I589" i="75"/>
  <c r="L588" i="75"/>
  <c r="L2089" i="75"/>
  <c r="I2090" i="75"/>
  <c r="N2089" i="75" l="1"/>
  <c r="H2089" i="75"/>
  <c r="N588" i="75"/>
  <c r="H588" i="75"/>
  <c r="I590" i="75"/>
  <c r="L589" i="75"/>
  <c r="I2091" i="75"/>
  <c r="L2090" i="75"/>
  <c r="N2090" i="75" l="1"/>
  <c r="H2090" i="75"/>
  <c r="N589" i="75"/>
  <c r="H589" i="75"/>
  <c r="I591" i="75"/>
  <c r="L590" i="75"/>
  <c r="I2092" i="75"/>
  <c r="L2091" i="75"/>
  <c r="N2091" i="75" l="1"/>
  <c r="H2091" i="75"/>
  <c r="N590" i="75"/>
  <c r="H590" i="75"/>
  <c r="I592" i="75"/>
  <c r="L591" i="75"/>
  <c r="L2092" i="75"/>
  <c r="I2093" i="75"/>
  <c r="N2092" i="75" l="1"/>
  <c r="H2092" i="75"/>
  <c r="N591" i="75"/>
  <c r="H591" i="75"/>
  <c r="I593" i="75"/>
  <c r="L592" i="75"/>
  <c r="L2093" i="75"/>
  <c r="I2094" i="75"/>
  <c r="N2093" i="75" l="1"/>
  <c r="H2093" i="75"/>
  <c r="N592" i="75"/>
  <c r="H592" i="75"/>
  <c r="I594" i="75"/>
  <c r="L593" i="75"/>
  <c r="I2095" i="75"/>
  <c r="L2094" i="75"/>
  <c r="N593" i="75" l="1"/>
  <c r="H593" i="75"/>
  <c r="N2094" i="75"/>
  <c r="H2094" i="75"/>
  <c r="I595" i="75"/>
  <c r="L594" i="75"/>
  <c r="I2096" i="75"/>
  <c r="L2095" i="75"/>
  <c r="N594" i="75" l="1"/>
  <c r="H594" i="75"/>
  <c r="N2095" i="75"/>
  <c r="H2095" i="75"/>
  <c r="I596" i="75"/>
  <c r="L595" i="75"/>
  <c r="L2096" i="75"/>
  <c r="I2097" i="75"/>
  <c r="N2096" i="75" l="1"/>
  <c r="H2096" i="75"/>
  <c r="N595" i="75"/>
  <c r="H595" i="75"/>
  <c r="I597" i="75"/>
  <c r="L596" i="75"/>
  <c r="L2097" i="75"/>
  <c r="I2098" i="75"/>
  <c r="N2097" i="75" l="1"/>
  <c r="H2097" i="75"/>
  <c r="N596" i="75"/>
  <c r="H596" i="75"/>
  <c r="I598" i="75"/>
  <c r="L597" i="75"/>
  <c r="I2099" i="75"/>
  <c r="L2098" i="75"/>
  <c r="N597" i="75" l="1"/>
  <c r="H597" i="75"/>
  <c r="N2098" i="75"/>
  <c r="H2098" i="75"/>
  <c r="I599" i="75"/>
  <c r="L598" i="75"/>
  <c r="I2100" i="75"/>
  <c r="L2099" i="75"/>
  <c r="N2099" i="75" l="1"/>
  <c r="H2099" i="75"/>
  <c r="N598" i="75"/>
  <c r="H598" i="75"/>
  <c r="I600" i="75"/>
  <c r="L599" i="75"/>
  <c r="L2100" i="75"/>
  <c r="I2101" i="75"/>
  <c r="N599" i="75" l="1"/>
  <c r="H599" i="75"/>
  <c r="N2100" i="75"/>
  <c r="H2100" i="75"/>
  <c r="I601" i="75"/>
  <c r="L600" i="75"/>
  <c r="L2101" i="75"/>
  <c r="I2102" i="75"/>
  <c r="N2101" i="75" l="1"/>
  <c r="H2101" i="75"/>
  <c r="N600" i="75"/>
  <c r="H600" i="75"/>
  <c r="I602" i="75"/>
  <c r="L601" i="75"/>
  <c r="I2103" i="75"/>
  <c r="L2102" i="75"/>
  <c r="N2102" i="75" l="1"/>
  <c r="H2102" i="75"/>
  <c r="N601" i="75"/>
  <c r="H601" i="75"/>
  <c r="I603" i="75"/>
  <c r="L602" i="75"/>
  <c r="I2104" i="75"/>
  <c r="L2103" i="75"/>
  <c r="N2103" i="75" l="1"/>
  <c r="H2103" i="75"/>
  <c r="N602" i="75"/>
  <c r="H602" i="75"/>
  <c r="I604" i="75"/>
  <c r="L603" i="75"/>
  <c r="L2104" i="75"/>
  <c r="I2105" i="75"/>
  <c r="N2104" i="75" l="1"/>
  <c r="H2104" i="75"/>
  <c r="N603" i="75"/>
  <c r="H603" i="75"/>
  <c r="I605" i="75"/>
  <c r="L604" i="75"/>
  <c r="L2105" i="75"/>
  <c r="I2106" i="75"/>
  <c r="N604" i="75" l="1"/>
  <c r="H604" i="75"/>
  <c r="N2105" i="75"/>
  <c r="H2105" i="75"/>
  <c r="I606" i="75"/>
  <c r="L605" i="75"/>
  <c r="I2107" i="75"/>
  <c r="L2106" i="75"/>
  <c r="N605" i="75" l="1"/>
  <c r="H605" i="75"/>
  <c r="N2106" i="75"/>
  <c r="H2106" i="75"/>
  <c r="I607" i="75"/>
  <c r="L606" i="75"/>
  <c r="L2107" i="75"/>
  <c r="I2108" i="75"/>
  <c r="N606" i="75" l="1"/>
  <c r="H606" i="75"/>
  <c r="N2107" i="75"/>
  <c r="H2107" i="75"/>
  <c r="I608" i="75"/>
  <c r="L607" i="75"/>
  <c r="L2108" i="75"/>
  <c r="I2109" i="75"/>
  <c r="N607" i="75" l="1"/>
  <c r="H607" i="75"/>
  <c r="N2108" i="75"/>
  <c r="H2108" i="75"/>
  <c r="I609" i="75"/>
  <c r="L608" i="75"/>
  <c r="L2109" i="75"/>
  <c r="I2110" i="75"/>
  <c r="N2109" i="75" l="1"/>
  <c r="H2109" i="75"/>
  <c r="N608" i="75"/>
  <c r="H608" i="75"/>
  <c r="I610" i="75"/>
  <c r="L609" i="75"/>
  <c r="I2111" i="75"/>
  <c r="L2110" i="75"/>
  <c r="N609" i="75" l="1"/>
  <c r="H609" i="75"/>
  <c r="N2110" i="75"/>
  <c r="H2110" i="75"/>
  <c r="I611" i="75"/>
  <c r="L610" i="75"/>
  <c r="L2111" i="75"/>
  <c r="I2112" i="75"/>
  <c r="N2111" i="75" l="1"/>
  <c r="H2111" i="75"/>
  <c r="N610" i="75"/>
  <c r="H610" i="75"/>
  <c r="I612" i="75"/>
  <c r="L611" i="75"/>
  <c r="L2112" i="75"/>
  <c r="I2113" i="75"/>
  <c r="N611" i="75" l="1"/>
  <c r="H611" i="75"/>
  <c r="N2112" i="75"/>
  <c r="H2112" i="75"/>
  <c r="I613" i="75"/>
  <c r="L612" i="75"/>
  <c r="L2113" i="75"/>
  <c r="I2114" i="75"/>
  <c r="N612" i="75" l="1"/>
  <c r="H612" i="75"/>
  <c r="N2113" i="75"/>
  <c r="H2113" i="75"/>
  <c r="I614" i="75"/>
  <c r="L613" i="75"/>
  <c r="I2115" i="75"/>
  <c r="L2114" i="75"/>
  <c r="N613" i="75" l="1"/>
  <c r="H613" i="75"/>
  <c r="N2114" i="75"/>
  <c r="H2114" i="75"/>
  <c r="I615" i="75"/>
  <c r="L614" i="75"/>
  <c r="L2115" i="75"/>
  <c r="I2116" i="75"/>
  <c r="N614" i="75" l="1"/>
  <c r="H614" i="75"/>
  <c r="N2115" i="75"/>
  <c r="H2115" i="75"/>
  <c r="I616" i="75"/>
  <c r="L615" i="75"/>
  <c r="L2116" i="75"/>
  <c r="I2117" i="75"/>
  <c r="N615" i="75" l="1"/>
  <c r="H615" i="75"/>
  <c r="N2116" i="75"/>
  <c r="H2116" i="75"/>
  <c r="I617" i="75"/>
  <c r="L616" i="75"/>
  <c r="L2117" i="75"/>
  <c r="I2118" i="75"/>
  <c r="N616" i="75" l="1"/>
  <c r="H616" i="75"/>
  <c r="N2117" i="75"/>
  <c r="H2117" i="75"/>
  <c r="I618" i="75"/>
  <c r="L617" i="75"/>
  <c r="I2119" i="75"/>
  <c r="L2118" i="75"/>
  <c r="N2118" i="75" l="1"/>
  <c r="H2118" i="75"/>
  <c r="N617" i="75"/>
  <c r="H617" i="75"/>
  <c r="I619" i="75"/>
  <c r="L618" i="75"/>
  <c r="I2120" i="75"/>
  <c r="L2119" i="75"/>
  <c r="N2119" i="75" l="1"/>
  <c r="H2119" i="75"/>
  <c r="N618" i="75"/>
  <c r="H618" i="75"/>
  <c r="I620" i="75"/>
  <c r="L619" i="75"/>
  <c r="L2120" i="75"/>
  <c r="I2121" i="75"/>
  <c r="N2120" i="75" l="1"/>
  <c r="H2120" i="75"/>
  <c r="N619" i="75"/>
  <c r="H619" i="75"/>
  <c r="I621" i="75"/>
  <c r="L620" i="75"/>
  <c r="L2121" i="75"/>
  <c r="I2122" i="75"/>
  <c r="N2121" i="75" l="1"/>
  <c r="H2121" i="75"/>
  <c r="N620" i="75"/>
  <c r="H620" i="75"/>
  <c r="I622" i="75"/>
  <c r="L621" i="75"/>
  <c r="I2123" i="75"/>
  <c r="L2122" i="75"/>
  <c r="N2122" i="75" l="1"/>
  <c r="H2122" i="75"/>
  <c r="N621" i="75"/>
  <c r="H621" i="75"/>
  <c r="I623" i="75"/>
  <c r="L622" i="75"/>
  <c r="I2124" i="75"/>
  <c r="L2123" i="75"/>
  <c r="N2123" i="75" l="1"/>
  <c r="H2123" i="75"/>
  <c r="N622" i="75"/>
  <c r="H622" i="75"/>
  <c r="I624" i="75"/>
  <c r="L623" i="75"/>
  <c r="L2124" i="75"/>
  <c r="I2125" i="75"/>
  <c r="N623" i="75" l="1"/>
  <c r="H623" i="75"/>
  <c r="N2124" i="75"/>
  <c r="H2124" i="75"/>
  <c r="I625" i="75"/>
  <c r="L624" i="75"/>
  <c r="L2125" i="75"/>
  <c r="I2126" i="75"/>
  <c r="N624" i="75" l="1"/>
  <c r="H624" i="75"/>
  <c r="N2125" i="75"/>
  <c r="H2125" i="75"/>
  <c r="I626" i="75"/>
  <c r="L625" i="75"/>
  <c r="I2127" i="75"/>
  <c r="L2126" i="75"/>
  <c r="N2126" i="75" l="1"/>
  <c r="H2126" i="75"/>
  <c r="N625" i="75"/>
  <c r="H625" i="75"/>
  <c r="I627" i="75"/>
  <c r="L626" i="75"/>
  <c r="L2127" i="75"/>
  <c r="I2128" i="75"/>
  <c r="N2127" i="75" l="1"/>
  <c r="H2127" i="75"/>
  <c r="N626" i="75"/>
  <c r="H626" i="75"/>
  <c r="I628" i="75"/>
  <c r="L627" i="75"/>
  <c r="L2128" i="75"/>
  <c r="I2129" i="75"/>
  <c r="N2128" i="75" l="1"/>
  <c r="H2128" i="75"/>
  <c r="N627" i="75"/>
  <c r="H627" i="75"/>
  <c r="I629" i="75"/>
  <c r="L628" i="75"/>
  <c r="L2129" i="75"/>
  <c r="I2130" i="75"/>
  <c r="N628" i="75" l="1"/>
  <c r="H628" i="75"/>
  <c r="N2129" i="75"/>
  <c r="H2129" i="75"/>
  <c r="I630" i="75"/>
  <c r="L629" i="75"/>
  <c r="I2131" i="75"/>
  <c r="L2130" i="75"/>
  <c r="N2130" i="75" l="1"/>
  <c r="H2130" i="75"/>
  <c r="N629" i="75"/>
  <c r="H629" i="75"/>
  <c r="I631" i="75"/>
  <c r="L630" i="75"/>
  <c r="I2132" i="75"/>
  <c r="L2131" i="75"/>
  <c r="N2131" i="75" l="1"/>
  <c r="H2131" i="75"/>
  <c r="N630" i="75"/>
  <c r="H630" i="75"/>
  <c r="I632" i="75"/>
  <c r="L631" i="75"/>
  <c r="L2132" i="75"/>
  <c r="I2133" i="75"/>
  <c r="N2132" i="75" l="1"/>
  <c r="H2132" i="75"/>
  <c r="N631" i="75"/>
  <c r="H631" i="75"/>
  <c r="I633" i="75"/>
  <c r="L632" i="75"/>
  <c r="I2134" i="75"/>
  <c r="L2133" i="75"/>
  <c r="N632" i="75" l="1"/>
  <c r="H632" i="75"/>
  <c r="N2133" i="75"/>
  <c r="H2133" i="75"/>
  <c r="I634" i="75"/>
  <c r="L633" i="75"/>
  <c r="I2135" i="75"/>
  <c r="L2134" i="75"/>
  <c r="N633" i="75" l="1"/>
  <c r="H633" i="75"/>
  <c r="N2134" i="75"/>
  <c r="H2134" i="75"/>
  <c r="I635" i="75"/>
  <c r="L634" i="75"/>
  <c r="I2136" i="75"/>
  <c r="L2135" i="75"/>
  <c r="N634" i="75" l="1"/>
  <c r="H634" i="75"/>
  <c r="N2135" i="75"/>
  <c r="H2135" i="75"/>
  <c r="I636" i="75"/>
  <c r="L635" i="75"/>
  <c r="I2137" i="75"/>
  <c r="L2136" i="75"/>
  <c r="N2136" i="75" l="1"/>
  <c r="H2136" i="75"/>
  <c r="N635" i="75"/>
  <c r="H635" i="75"/>
  <c r="I637" i="75"/>
  <c r="L636" i="75"/>
  <c r="I2138" i="75"/>
  <c r="L2137" i="75"/>
  <c r="N2137" i="75" l="1"/>
  <c r="H2137" i="75"/>
  <c r="N636" i="75"/>
  <c r="H636" i="75"/>
  <c r="I638" i="75"/>
  <c r="L637" i="75"/>
  <c r="I2139" i="75"/>
  <c r="L2138" i="75"/>
  <c r="N2138" i="75" l="1"/>
  <c r="H2138" i="75"/>
  <c r="N637" i="75"/>
  <c r="H637" i="75"/>
  <c r="I639" i="75"/>
  <c r="L638" i="75"/>
  <c r="I2140" i="75"/>
  <c r="L2139" i="75"/>
  <c r="N2139" i="75" l="1"/>
  <c r="H2139" i="75"/>
  <c r="N638" i="75"/>
  <c r="H638" i="75"/>
  <c r="I640" i="75"/>
  <c r="L639" i="75"/>
  <c r="I2141" i="75"/>
  <c r="L2140" i="75"/>
  <c r="N2140" i="75" l="1"/>
  <c r="H2140" i="75"/>
  <c r="N639" i="75"/>
  <c r="H639" i="75"/>
  <c r="I641" i="75"/>
  <c r="L640" i="75"/>
  <c r="I2142" i="75"/>
  <c r="L2141" i="75"/>
  <c r="N2141" i="75" l="1"/>
  <c r="H2141" i="75"/>
  <c r="N640" i="75"/>
  <c r="H640" i="75"/>
  <c r="I642" i="75"/>
  <c r="L641" i="75"/>
  <c r="I2143" i="75"/>
  <c r="L2142" i="75"/>
  <c r="N2142" i="75" l="1"/>
  <c r="H2142" i="75"/>
  <c r="N641" i="75"/>
  <c r="H641" i="75"/>
  <c r="I643" i="75"/>
  <c r="L642" i="75"/>
  <c r="I2144" i="75"/>
  <c r="L2143" i="75"/>
  <c r="N2143" i="75" l="1"/>
  <c r="H2143" i="75"/>
  <c r="N642" i="75"/>
  <c r="H642" i="75"/>
  <c r="I644" i="75"/>
  <c r="L643" i="75"/>
  <c r="L2144" i="75"/>
  <c r="I2145" i="75"/>
  <c r="N2144" i="75" l="1"/>
  <c r="H2144" i="75"/>
  <c r="N643" i="75"/>
  <c r="H643" i="75"/>
  <c r="I645" i="75"/>
  <c r="L644" i="75"/>
  <c r="I2146" i="75"/>
  <c r="L2145" i="75"/>
  <c r="N2145" i="75" l="1"/>
  <c r="H2145" i="75"/>
  <c r="N644" i="75"/>
  <c r="H644" i="75"/>
  <c r="I646" i="75"/>
  <c r="L645" i="75"/>
  <c r="I2147" i="75"/>
  <c r="L2146" i="75"/>
  <c r="N645" i="75" l="1"/>
  <c r="H645" i="75"/>
  <c r="N2146" i="75"/>
  <c r="H2146" i="75"/>
  <c r="I647" i="75"/>
  <c r="L646" i="75"/>
  <c r="I2148" i="75"/>
  <c r="L2147" i="75"/>
  <c r="N2147" i="75" l="1"/>
  <c r="H2147" i="75"/>
  <c r="N646" i="75"/>
  <c r="H646" i="75"/>
  <c r="I648" i="75"/>
  <c r="L647" i="75"/>
  <c r="L2148" i="75"/>
  <c r="I2149" i="75"/>
  <c r="N2148" i="75" l="1"/>
  <c r="H2148" i="75"/>
  <c r="N647" i="75"/>
  <c r="H647" i="75"/>
  <c r="I649" i="75"/>
  <c r="L648" i="75"/>
  <c r="I2150" i="75"/>
  <c r="L2149" i="75"/>
  <c r="N2149" i="75" l="1"/>
  <c r="H2149" i="75"/>
  <c r="N648" i="75"/>
  <c r="H648" i="75"/>
  <c r="I650" i="75"/>
  <c r="L649" i="75"/>
  <c r="I2151" i="75"/>
  <c r="L2150" i="75"/>
  <c r="N2150" i="75" l="1"/>
  <c r="H2150" i="75"/>
  <c r="N649" i="75"/>
  <c r="H649" i="75"/>
  <c r="I651" i="75"/>
  <c r="L650" i="75"/>
  <c r="I2152" i="75"/>
  <c r="L2151" i="75"/>
  <c r="N2151" i="75" l="1"/>
  <c r="H2151" i="75"/>
  <c r="N650" i="75"/>
  <c r="H650" i="75"/>
  <c r="I652" i="75"/>
  <c r="L651" i="75"/>
  <c r="L2152" i="75"/>
  <c r="I2153" i="75"/>
  <c r="N2152" i="75" l="1"/>
  <c r="H2152" i="75"/>
  <c r="N651" i="75"/>
  <c r="H651" i="75"/>
  <c r="I653" i="75"/>
  <c r="L652" i="75"/>
  <c r="I2154" i="75"/>
  <c r="L2153" i="75"/>
  <c r="N2153" i="75" l="1"/>
  <c r="H2153" i="75"/>
  <c r="N652" i="75"/>
  <c r="H652" i="75"/>
  <c r="I654" i="75"/>
  <c r="L653" i="75"/>
  <c r="I2155" i="75"/>
  <c r="L2154" i="75"/>
  <c r="N2154" i="75" l="1"/>
  <c r="H2154" i="75"/>
  <c r="N653" i="75"/>
  <c r="H653" i="75"/>
  <c r="I655" i="75"/>
  <c r="L654" i="75"/>
  <c r="I2156" i="75"/>
  <c r="L2155" i="75"/>
  <c r="N2155" i="75" l="1"/>
  <c r="H2155" i="75"/>
  <c r="N654" i="75"/>
  <c r="H654" i="75"/>
  <c r="I656" i="75"/>
  <c r="L655" i="75"/>
  <c r="I2157" i="75"/>
  <c r="L2156" i="75"/>
  <c r="N2156" i="75" l="1"/>
  <c r="H2156" i="75"/>
  <c r="N655" i="75"/>
  <c r="H655" i="75"/>
  <c r="I657" i="75"/>
  <c r="L656" i="75"/>
  <c r="I2158" i="75"/>
  <c r="L2157" i="75"/>
  <c r="N2157" i="75" l="1"/>
  <c r="H2157" i="75"/>
  <c r="N656" i="75"/>
  <c r="H656" i="75"/>
  <c r="I658" i="75"/>
  <c r="L657" i="75"/>
  <c r="I2159" i="75"/>
  <c r="L2158" i="75"/>
  <c r="N657" i="75" l="1"/>
  <c r="H657" i="75"/>
  <c r="N2158" i="75"/>
  <c r="H2158" i="75"/>
  <c r="I659" i="75"/>
  <c r="L658" i="75"/>
  <c r="I2160" i="75"/>
  <c r="L2159" i="75"/>
  <c r="N2159" i="75" l="1"/>
  <c r="H2159" i="75"/>
  <c r="N658" i="75"/>
  <c r="H658" i="75"/>
  <c r="I660" i="75"/>
  <c r="L659" i="75"/>
  <c r="I2161" i="75"/>
  <c r="L2160" i="75"/>
  <c r="N659" i="75" l="1"/>
  <c r="H659" i="75"/>
  <c r="N2160" i="75"/>
  <c r="H2160" i="75"/>
  <c r="I661" i="75"/>
  <c r="L660" i="75"/>
  <c r="I2162" i="75"/>
  <c r="L2161" i="75"/>
  <c r="N660" i="75" l="1"/>
  <c r="H660" i="75"/>
  <c r="N2161" i="75"/>
  <c r="H2161" i="75"/>
  <c r="I662" i="75"/>
  <c r="L661" i="75"/>
  <c r="I2163" i="75"/>
  <c r="L2162" i="75"/>
  <c r="N661" i="75" l="1"/>
  <c r="H661" i="75"/>
  <c r="N2162" i="75"/>
  <c r="H2162" i="75"/>
  <c r="I663" i="75"/>
  <c r="L662" i="75"/>
  <c r="I2164" i="75"/>
  <c r="L2163" i="75"/>
  <c r="N662" i="75" l="1"/>
  <c r="H662" i="75"/>
  <c r="N2163" i="75"/>
  <c r="H2163" i="75"/>
  <c r="I664" i="75"/>
  <c r="L663" i="75"/>
  <c r="I2165" i="75"/>
  <c r="L2164" i="75"/>
  <c r="N663" i="75" l="1"/>
  <c r="H663" i="75"/>
  <c r="N2164" i="75"/>
  <c r="H2164" i="75"/>
  <c r="I665" i="75"/>
  <c r="L664" i="75"/>
  <c r="I2166" i="75"/>
  <c r="L2165" i="75"/>
  <c r="N2165" i="75" l="1"/>
  <c r="H2165" i="75"/>
  <c r="N664" i="75"/>
  <c r="H664" i="75"/>
  <c r="I666" i="75"/>
  <c r="L665" i="75"/>
  <c r="I2167" i="75"/>
  <c r="L2166" i="75"/>
  <c r="N665" i="75" l="1"/>
  <c r="H665" i="75"/>
  <c r="N2166" i="75"/>
  <c r="H2166" i="75"/>
  <c r="I667" i="75"/>
  <c r="L666" i="75"/>
  <c r="I2168" i="75"/>
  <c r="L2167" i="75"/>
  <c r="N2167" i="75" l="1"/>
  <c r="H2167" i="75"/>
  <c r="N666" i="75"/>
  <c r="H666" i="75"/>
  <c r="I668" i="75"/>
  <c r="L667" i="75"/>
  <c r="I2169" i="75"/>
  <c r="L2168" i="75"/>
  <c r="N2168" i="75" l="1"/>
  <c r="H2168" i="75"/>
  <c r="N667" i="75"/>
  <c r="H667" i="75"/>
  <c r="I669" i="75"/>
  <c r="L668" i="75"/>
  <c r="I2170" i="75"/>
  <c r="L2169" i="75"/>
  <c r="N2169" i="75" l="1"/>
  <c r="H2169" i="75"/>
  <c r="N668" i="75"/>
  <c r="H668" i="75"/>
  <c r="I670" i="75"/>
  <c r="L669" i="75"/>
  <c r="I2171" i="75"/>
  <c r="L2170" i="75"/>
  <c r="N669" i="75" l="1"/>
  <c r="H669" i="75"/>
  <c r="N2170" i="75"/>
  <c r="H2170" i="75"/>
  <c r="I671" i="75"/>
  <c r="L670" i="75"/>
  <c r="I2172" i="75"/>
  <c r="L2171" i="75"/>
  <c r="N670" i="75" l="1"/>
  <c r="H670" i="75"/>
  <c r="N2171" i="75"/>
  <c r="H2171" i="75"/>
  <c r="I672" i="75"/>
  <c r="L671" i="75"/>
  <c r="I2173" i="75"/>
  <c r="L2172" i="75"/>
  <c r="N2172" i="75" l="1"/>
  <c r="H2172" i="75"/>
  <c r="N671" i="75"/>
  <c r="H671" i="75"/>
  <c r="I673" i="75"/>
  <c r="L672" i="75"/>
  <c r="I2174" i="75"/>
  <c r="L2173" i="75"/>
  <c r="N2173" i="75" l="1"/>
  <c r="H2173" i="75"/>
  <c r="N672" i="75"/>
  <c r="H672" i="75"/>
  <c r="I674" i="75"/>
  <c r="L673" i="75"/>
  <c r="I2175" i="75"/>
  <c r="L2174" i="75"/>
  <c r="N673" i="75" l="1"/>
  <c r="H673" i="75"/>
  <c r="N2174" i="75"/>
  <c r="H2174" i="75"/>
  <c r="I675" i="75"/>
  <c r="L674" i="75"/>
  <c r="I2176" i="75"/>
  <c r="L2175" i="75"/>
  <c r="N2175" i="75" l="1"/>
  <c r="H2175" i="75"/>
  <c r="N674" i="75"/>
  <c r="H674" i="75"/>
  <c r="I676" i="75"/>
  <c r="L675" i="75"/>
  <c r="L2176" i="75"/>
  <c r="I2177" i="75"/>
  <c r="N2176" i="75" l="1"/>
  <c r="H2176" i="75"/>
  <c r="N675" i="75"/>
  <c r="H675" i="75"/>
  <c r="I677" i="75"/>
  <c r="L676" i="75"/>
  <c r="I2178" i="75"/>
  <c r="L2177" i="75"/>
  <c r="N2177" i="75" l="1"/>
  <c r="H2177" i="75"/>
  <c r="N676" i="75"/>
  <c r="H676" i="75"/>
  <c r="I678" i="75"/>
  <c r="L677" i="75"/>
  <c r="I2179" i="75"/>
  <c r="L2178" i="75"/>
  <c r="N677" i="75" l="1"/>
  <c r="H677" i="75"/>
  <c r="N2178" i="75"/>
  <c r="H2178" i="75"/>
  <c r="I679" i="75"/>
  <c r="L678" i="75"/>
  <c r="I2180" i="75"/>
  <c r="L2179" i="75"/>
  <c r="N2179" i="75" l="1"/>
  <c r="H2179" i="75"/>
  <c r="N678" i="75"/>
  <c r="H678" i="75"/>
  <c r="I680" i="75"/>
  <c r="L679" i="75"/>
  <c r="L2180" i="75"/>
  <c r="I2181" i="75"/>
  <c r="N2180" i="75" l="1"/>
  <c r="H2180" i="75"/>
  <c r="N679" i="75"/>
  <c r="H679" i="75"/>
  <c r="I681" i="75"/>
  <c r="L680" i="75"/>
  <c r="I2182" i="75"/>
  <c r="L2181" i="75"/>
  <c r="N2181" i="75" l="1"/>
  <c r="H2181" i="75"/>
  <c r="N680" i="75"/>
  <c r="H680" i="75"/>
  <c r="I682" i="75"/>
  <c r="L681" i="75"/>
  <c r="I2183" i="75"/>
  <c r="L2182" i="75"/>
  <c r="N681" i="75" l="1"/>
  <c r="H681" i="75"/>
  <c r="N2182" i="75"/>
  <c r="H2182" i="75"/>
  <c r="I683" i="75"/>
  <c r="L682" i="75"/>
  <c r="I2184" i="75"/>
  <c r="L2183" i="75"/>
  <c r="N682" i="75" l="1"/>
  <c r="H682" i="75"/>
  <c r="N2183" i="75"/>
  <c r="H2183" i="75"/>
  <c r="I684" i="75"/>
  <c r="L683" i="75"/>
  <c r="L2184" i="75"/>
  <c r="I2185" i="75"/>
  <c r="N683" i="75" l="1"/>
  <c r="H683" i="75"/>
  <c r="N2184" i="75"/>
  <c r="H2184" i="75"/>
  <c r="I685" i="75"/>
  <c r="L684" i="75"/>
  <c r="I2186" i="75"/>
  <c r="L2185" i="75"/>
  <c r="N2185" i="75" l="1"/>
  <c r="H2185" i="75"/>
  <c r="N684" i="75"/>
  <c r="H684" i="75"/>
  <c r="I686" i="75"/>
  <c r="L685" i="75"/>
  <c r="I2187" i="75"/>
  <c r="L2186" i="75"/>
  <c r="N2186" i="75" l="1"/>
  <c r="H2186" i="75"/>
  <c r="N685" i="75"/>
  <c r="H685" i="75"/>
  <c r="I687" i="75"/>
  <c r="L686" i="75"/>
  <c r="I2188" i="75"/>
  <c r="L2187" i="75"/>
  <c r="N2187" i="75" l="1"/>
  <c r="H2187" i="75"/>
  <c r="N686" i="75"/>
  <c r="H686" i="75"/>
  <c r="I688" i="75"/>
  <c r="L687" i="75"/>
  <c r="I2189" i="75"/>
  <c r="L2188" i="75"/>
  <c r="N2188" i="75" l="1"/>
  <c r="H2188" i="75"/>
  <c r="N687" i="75"/>
  <c r="H687" i="75"/>
  <c r="I689" i="75"/>
  <c r="L688" i="75"/>
  <c r="I2190" i="75"/>
  <c r="L2189" i="75"/>
  <c r="N688" i="75" l="1"/>
  <c r="H688" i="75"/>
  <c r="N2189" i="75"/>
  <c r="H2189" i="75"/>
  <c r="I690" i="75"/>
  <c r="L689" i="75"/>
  <c r="I2191" i="75"/>
  <c r="L2190" i="75"/>
  <c r="N689" i="75" l="1"/>
  <c r="H689" i="75"/>
  <c r="N2190" i="75"/>
  <c r="H2190" i="75"/>
  <c r="I691" i="75"/>
  <c r="L690" i="75"/>
  <c r="I2192" i="75"/>
  <c r="L2191" i="75"/>
  <c r="N2191" i="75" l="1"/>
  <c r="H2191" i="75"/>
  <c r="N690" i="75"/>
  <c r="H690" i="75"/>
  <c r="I692" i="75"/>
  <c r="L691" i="75"/>
  <c r="I2193" i="75"/>
  <c r="L2192" i="75"/>
  <c r="N2192" i="75" l="1"/>
  <c r="H2192" i="75"/>
  <c r="N691" i="75"/>
  <c r="H691" i="75"/>
  <c r="I693" i="75"/>
  <c r="L692" i="75"/>
  <c r="I2194" i="75"/>
  <c r="L2193" i="75"/>
  <c r="N2193" i="75" l="1"/>
  <c r="H2193" i="75"/>
  <c r="N692" i="75"/>
  <c r="H692" i="75"/>
  <c r="I694" i="75"/>
  <c r="L693" i="75"/>
  <c r="I2195" i="75"/>
  <c r="L2194" i="75"/>
  <c r="N2194" i="75" l="1"/>
  <c r="H2194" i="75"/>
  <c r="N693" i="75"/>
  <c r="H693" i="75"/>
  <c r="I695" i="75"/>
  <c r="L694" i="75"/>
  <c r="I2196" i="75"/>
  <c r="L2195" i="75"/>
  <c r="N2195" i="75" l="1"/>
  <c r="H2195" i="75"/>
  <c r="N694" i="75"/>
  <c r="H694" i="75"/>
  <c r="I696" i="75"/>
  <c r="L695" i="75"/>
  <c r="I2197" i="75"/>
  <c r="L2196" i="75"/>
  <c r="N2196" i="75" l="1"/>
  <c r="H2196" i="75"/>
  <c r="N695" i="75"/>
  <c r="H695" i="75"/>
  <c r="I697" i="75"/>
  <c r="L696" i="75"/>
  <c r="I2198" i="75"/>
  <c r="L2197" i="75"/>
  <c r="N2197" i="75" l="1"/>
  <c r="H2197" i="75"/>
  <c r="N696" i="75"/>
  <c r="H696" i="75"/>
  <c r="I698" i="75"/>
  <c r="L697" i="75"/>
  <c r="I2199" i="75"/>
  <c r="L2198" i="75"/>
  <c r="N697" i="75" l="1"/>
  <c r="H697" i="75"/>
  <c r="N2198" i="75"/>
  <c r="H2198" i="75"/>
  <c r="I699" i="75"/>
  <c r="L698" i="75"/>
  <c r="I2200" i="75"/>
  <c r="L2199" i="75"/>
  <c r="N698" i="75" l="1"/>
  <c r="H698" i="75"/>
  <c r="N2199" i="75"/>
  <c r="H2199" i="75"/>
  <c r="I700" i="75"/>
  <c r="L699" i="75"/>
  <c r="I2201" i="75"/>
  <c r="L2200" i="75"/>
  <c r="N699" i="75" l="1"/>
  <c r="H699" i="75"/>
  <c r="N2200" i="75"/>
  <c r="H2200" i="75"/>
  <c r="I701" i="75"/>
  <c r="L700" i="75"/>
  <c r="I2202" i="75"/>
  <c r="L2201" i="75"/>
  <c r="N700" i="75" l="1"/>
  <c r="H700" i="75"/>
  <c r="N2201" i="75"/>
  <c r="H2201" i="75"/>
  <c r="I702" i="75"/>
  <c r="L701" i="75"/>
  <c r="I2203" i="75"/>
  <c r="L2202" i="75"/>
  <c r="N701" i="75" l="1"/>
  <c r="H701" i="75"/>
  <c r="N2202" i="75"/>
  <c r="H2202" i="75"/>
  <c r="I703" i="75"/>
  <c r="L702" i="75"/>
  <c r="I2204" i="75"/>
  <c r="L2203" i="75"/>
  <c r="N2203" i="75" l="1"/>
  <c r="H2203" i="75"/>
  <c r="N702" i="75"/>
  <c r="H702" i="75"/>
  <c r="I704" i="75"/>
  <c r="L703" i="75"/>
  <c r="I2205" i="75"/>
  <c r="L2204" i="75"/>
  <c r="N2204" i="75" l="1"/>
  <c r="H2204" i="75"/>
  <c r="N703" i="75"/>
  <c r="H703" i="75"/>
  <c r="I705" i="75"/>
  <c r="L704" i="75"/>
  <c r="I2206" i="75"/>
  <c r="L2205" i="75"/>
  <c r="N2205" i="75" l="1"/>
  <c r="H2205" i="75"/>
  <c r="N704" i="75"/>
  <c r="H704" i="75"/>
  <c r="I706" i="75"/>
  <c r="L705" i="75"/>
  <c r="I2207" i="75"/>
  <c r="L2206" i="75"/>
  <c r="N2206" i="75" l="1"/>
  <c r="H2206" i="75"/>
  <c r="N705" i="75"/>
  <c r="H705" i="75"/>
  <c r="I707" i="75"/>
  <c r="L706" i="75"/>
  <c r="I2208" i="75"/>
  <c r="L2207" i="75"/>
  <c r="N2207" i="75" l="1"/>
  <c r="H2207" i="75"/>
  <c r="N706" i="75"/>
  <c r="H706" i="75"/>
  <c r="I708" i="75"/>
  <c r="L707" i="75"/>
  <c r="L2208" i="75"/>
  <c r="I2209" i="75"/>
  <c r="N2208" i="75" l="1"/>
  <c r="H2208" i="75"/>
  <c r="N707" i="75"/>
  <c r="H707" i="75"/>
  <c r="I709" i="75"/>
  <c r="L708" i="75"/>
  <c r="I2210" i="75"/>
  <c r="L2209" i="75"/>
  <c r="N708" i="75" l="1"/>
  <c r="H708" i="75"/>
  <c r="N2209" i="75"/>
  <c r="H2209" i="75"/>
  <c r="I710" i="75"/>
  <c r="L709" i="75"/>
  <c r="I2211" i="75"/>
  <c r="L2210" i="75"/>
  <c r="N2210" i="75" l="1"/>
  <c r="H2210" i="75"/>
  <c r="N709" i="75"/>
  <c r="H709" i="75"/>
  <c r="I711" i="75"/>
  <c r="L710" i="75"/>
  <c r="I2212" i="75"/>
  <c r="L2211" i="75"/>
  <c r="N2211" i="75" l="1"/>
  <c r="H2211" i="75"/>
  <c r="N710" i="75"/>
  <c r="H710" i="75"/>
  <c r="I712" i="75"/>
  <c r="L711" i="75"/>
  <c r="L2212" i="75"/>
  <c r="I2213" i="75"/>
  <c r="N2212" i="75" l="1"/>
  <c r="H2212" i="75"/>
  <c r="N711" i="75"/>
  <c r="H711" i="75"/>
  <c r="I713" i="75"/>
  <c r="L712" i="75"/>
  <c r="I2214" i="75"/>
  <c r="L2213" i="75"/>
  <c r="N712" i="75" l="1"/>
  <c r="H712" i="75"/>
  <c r="N2213" i="75"/>
  <c r="H2213" i="75"/>
  <c r="I714" i="75"/>
  <c r="L713" i="75"/>
  <c r="I2215" i="75"/>
  <c r="L2214" i="75"/>
  <c r="N713" i="75" l="1"/>
  <c r="H713" i="75"/>
  <c r="N2214" i="75"/>
  <c r="H2214" i="75"/>
  <c r="I715" i="75"/>
  <c r="L714" i="75"/>
  <c r="I2216" i="75"/>
  <c r="L2215" i="75"/>
  <c r="N2215" i="75" l="1"/>
  <c r="H2215" i="75"/>
  <c r="N714" i="75"/>
  <c r="H714" i="75"/>
  <c r="I716" i="75"/>
  <c r="L715" i="75"/>
  <c r="L2216" i="75"/>
  <c r="I2217" i="75"/>
  <c r="N715" i="75" l="1"/>
  <c r="H715" i="75"/>
  <c r="N2216" i="75"/>
  <c r="H2216" i="75"/>
  <c r="I717" i="75"/>
  <c r="L716" i="75"/>
  <c r="I2218" i="75"/>
  <c r="L2217" i="75"/>
  <c r="N2217" i="75" l="1"/>
  <c r="H2217" i="75"/>
  <c r="N716" i="75"/>
  <c r="H716" i="75"/>
  <c r="I718" i="75"/>
  <c r="L717" i="75"/>
  <c r="I2219" i="75"/>
  <c r="L2218" i="75"/>
  <c r="N717" i="75" l="1"/>
  <c r="H717" i="75"/>
  <c r="N2218" i="75"/>
  <c r="H2218" i="75"/>
  <c r="I719" i="75"/>
  <c r="L718" i="75"/>
  <c r="I2220" i="75"/>
  <c r="L2219" i="75"/>
  <c r="N718" i="75" l="1"/>
  <c r="H718" i="75"/>
  <c r="N2219" i="75"/>
  <c r="H2219" i="75"/>
  <c r="I720" i="75"/>
  <c r="L719" i="75"/>
  <c r="I2221" i="75"/>
  <c r="L2220" i="75"/>
  <c r="N2220" i="75" l="1"/>
  <c r="H2220" i="75"/>
  <c r="N719" i="75"/>
  <c r="H719" i="75"/>
  <c r="I721" i="75"/>
  <c r="L720" i="75"/>
  <c r="I2222" i="75"/>
  <c r="L2221" i="75"/>
  <c r="N2221" i="75" l="1"/>
  <c r="H2221" i="75"/>
  <c r="N720" i="75"/>
  <c r="H720" i="75"/>
  <c r="I722" i="75"/>
  <c r="L721" i="75"/>
  <c r="I2223" i="75"/>
  <c r="L2222" i="75"/>
  <c r="N2222" i="75" l="1"/>
  <c r="H2222" i="75"/>
  <c r="N721" i="75"/>
  <c r="H721" i="75"/>
  <c r="I723" i="75"/>
  <c r="L722" i="75"/>
  <c r="I2224" i="75"/>
  <c r="L2223" i="75"/>
  <c r="N2223" i="75" l="1"/>
  <c r="H2223" i="75"/>
  <c r="N722" i="75"/>
  <c r="H722" i="75"/>
  <c r="I724" i="75"/>
  <c r="L723" i="75"/>
  <c r="I2225" i="75"/>
  <c r="L2224" i="75"/>
  <c r="N2224" i="75" l="1"/>
  <c r="H2224" i="75"/>
  <c r="N723" i="75"/>
  <c r="H723" i="75"/>
  <c r="I725" i="75"/>
  <c r="L724" i="75"/>
  <c r="I2226" i="75"/>
  <c r="L2225" i="75"/>
  <c r="N724" i="75" l="1"/>
  <c r="H724" i="75"/>
  <c r="N2225" i="75"/>
  <c r="H2225" i="75"/>
  <c r="I726" i="75"/>
  <c r="L725" i="75"/>
  <c r="I2227" i="75"/>
  <c r="L2226" i="75"/>
  <c r="N2226" i="75" l="1"/>
  <c r="H2226" i="75"/>
  <c r="N725" i="75"/>
  <c r="H725" i="75"/>
  <c r="I727" i="75"/>
  <c r="L726" i="75"/>
  <c r="I2228" i="75"/>
  <c r="L2227" i="75"/>
  <c r="N2227" i="75" l="1"/>
  <c r="H2227" i="75"/>
  <c r="N726" i="75"/>
  <c r="H726" i="75"/>
  <c r="I728" i="75"/>
  <c r="L727" i="75"/>
  <c r="I2229" i="75"/>
  <c r="L2228" i="75"/>
  <c r="N2228" i="75" l="1"/>
  <c r="H2228" i="75"/>
  <c r="N727" i="75"/>
  <c r="H727" i="75"/>
  <c r="I729" i="75"/>
  <c r="L728" i="75"/>
  <c r="I2230" i="75"/>
  <c r="L2229" i="75"/>
  <c r="N2229" i="75" l="1"/>
  <c r="H2229" i="75"/>
  <c r="N728" i="75"/>
  <c r="H728" i="75"/>
  <c r="I730" i="75"/>
  <c r="L729" i="75"/>
  <c r="I2231" i="75"/>
  <c r="L2230" i="75"/>
  <c r="N2230" i="75" l="1"/>
  <c r="H2230" i="75"/>
  <c r="N729" i="75"/>
  <c r="H729" i="75"/>
  <c r="I731" i="75"/>
  <c r="L730" i="75"/>
  <c r="I2232" i="75"/>
  <c r="L2231" i="75"/>
  <c r="N730" i="75" l="1"/>
  <c r="H730" i="75"/>
  <c r="N2231" i="75"/>
  <c r="H2231" i="75"/>
  <c r="I732" i="75"/>
  <c r="L731" i="75"/>
  <c r="L2232" i="75"/>
  <c r="I2233" i="75"/>
  <c r="N731" i="75" l="1"/>
  <c r="H731" i="75"/>
  <c r="N2232" i="75"/>
  <c r="H2232" i="75"/>
  <c r="I733" i="75"/>
  <c r="L732" i="75"/>
  <c r="I2234" i="75"/>
  <c r="L2233" i="75"/>
  <c r="N732" i="75" l="1"/>
  <c r="H732" i="75"/>
  <c r="N2233" i="75"/>
  <c r="H2233" i="75"/>
  <c r="I734" i="75"/>
  <c r="L733" i="75"/>
  <c r="I2235" i="75"/>
  <c r="L2234" i="75"/>
  <c r="N733" i="75" l="1"/>
  <c r="H733" i="75"/>
  <c r="N2234" i="75"/>
  <c r="H2234" i="75"/>
  <c r="I735" i="75"/>
  <c r="L734" i="75"/>
  <c r="I2236" i="75"/>
  <c r="L2235" i="75"/>
  <c r="N2235" i="75" l="1"/>
  <c r="H2235" i="75"/>
  <c r="N734" i="75"/>
  <c r="H734" i="75"/>
  <c r="I736" i="75"/>
  <c r="L735" i="75"/>
  <c r="I2237" i="75"/>
  <c r="L2236" i="75"/>
  <c r="N735" i="75" l="1"/>
  <c r="H735" i="75"/>
  <c r="N2236" i="75"/>
  <c r="H2236" i="75"/>
  <c r="I737" i="75"/>
  <c r="L736" i="75"/>
  <c r="I2238" i="75"/>
  <c r="L2237" i="75"/>
  <c r="N736" i="75" l="1"/>
  <c r="H736" i="75"/>
  <c r="N2237" i="75"/>
  <c r="H2237" i="75"/>
  <c r="I738" i="75"/>
  <c r="L737" i="75"/>
  <c r="I2239" i="75"/>
  <c r="L2238" i="75"/>
  <c r="N737" i="75" l="1"/>
  <c r="H737" i="75"/>
  <c r="N2238" i="75"/>
  <c r="H2238" i="75"/>
  <c r="I739" i="75"/>
  <c r="L738" i="75"/>
  <c r="I2240" i="75"/>
  <c r="L2239" i="75"/>
  <c r="N2239" i="75" l="1"/>
  <c r="H2239" i="75"/>
  <c r="N738" i="75"/>
  <c r="H738" i="75"/>
  <c r="I740" i="75"/>
  <c r="L739" i="75"/>
  <c r="L2240" i="75"/>
  <c r="I2241" i="75"/>
  <c r="N2240" i="75" l="1"/>
  <c r="H2240" i="75"/>
  <c r="N739" i="75"/>
  <c r="H739" i="75"/>
  <c r="I741" i="75"/>
  <c r="L740" i="75"/>
  <c r="I2242" i="75"/>
  <c r="L2241" i="75"/>
  <c r="N2241" i="75" l="1"/>
  <c r="H2241" i="75"/>
  <c r="N740" i="75"/>
  <c r="H740" i="75"/>
  <c r="I742" i="75"/>
  <c r="L741" i="75"/>
  <c r="L2242" i="75"/>
  <c r="I2243" i="75"/>
  <c r="N2242" i="75" l="1"/>
  <c r="H2242" i="75"/>
  <c r="N741" i="75"/>
  <c r="H741" i="75"/>
  <c r="I743" i="75"/>
  <c r="L742" i="75"/>
  <c r="L2243" i="75"/>
  <c r="I2244" i="75"/>
  <c r="N2243" i="75" l="1"/>
  <c r="H2243" i="75"/>
  <c r="N742" i="75"/>
  <c r="H742" i="75"/>
  <c r="I744" i="75"/>
  <c r="L743" i="75"/>
  <c r="L2244" i="75"/>
  <c r="I2245" i="75"/>
  <c r="N743" i="75" l="1"/>
  <c r="H743" i="75"/>
  <c r="N2244" i="75"/>
  <c r="H2244" i="75"/>
  <c r="I745" i="75"/>
  <c r="L744" i="75"/>
  <c r="L2245" i="75"/>
  <c r="I2246" i="75"/>
  <c r="N2245" i="75" l="1"/>
  <c r="H2245" i="75"/>
  <c r="N744" i="75"/>
  <c r="H744" i="75"/>
  <c r="I746" i="75"/>
  <c r="L745" i="75"/>
  <c r="L2246" i="75"/>
  <c r="I2247" i="75"/>
  <c r="N2246" i="75" l="1"/>
  <c r="H2246" i="75"/>
  <c r="N745" i="75"/>
  <c r="H745" i="75"/>
  <c r="I747" i="75"/>
  <c r="L746" i="75"/>
  <c r="L2247" i="75"/>
  <c r="I2248" i="75"/>
  <c r="N2247" i="75" l="1"/>
  <c r="H2247" i="75"/>
  <c r="N746" i="75"/>
  <c r="H746" i="75"/>
  <c r="I748" i="75"/>
  <c r="L747" i="75"/>
  <c r="I2249" i="75"/>
  <c r="L2248" i="75"/>
  <c r="N2248" i="75" l="1"/>
  <c r="H2248" i="75"/>
  <c r="N747" i="75"/>
  <c r="H747" i="75"/>
  <c r="I749" i="75"/>
  <c r="L748" i="75"/>
  <c r="L2249" i="75"/>
  <c r="I2250" i="75"/>
  <c r="N2249" i="75" l="1"/>
  <c r="H2249" i="75"/>
  <c r="N748" i="75"/>
  <c r="H748" i="75"/>
  <c r="I750" i="75"/>
  <c r="L749" i="75"/>
  <c r="L2250" i="75"/>
  <c r="I2251" i="75"/>
  <c r="N2250" i="75" l="1"/>
  <c r="H2250" i="75"/>
  <c r="N749" i="75"/>
  <c r="H749" i="75"/>
  <c r="I751" i="75"/>
  <c r="L750" i="75"/>
  <c r="L2251" i="75"/>
  <c r="I2252" i="75"/>
  <c r="N2251" i="75" l="1"/>
  <c r="H2251" i="75"/>
  <c r="N750" i="75"/>
  <c r="H750" i="75"/>
  <c r="I752" i="75"/>
  <c r="L751" i="75"/>
  <c r="I2253" i="75"/>
  <c r="L2252" i="75"/>
  <c r="N2252" i="75" l="1"/>
  <c r="H2252" i="75"/>
  <c r="N751" i="75"/>
  <c r="H751" i="75"/>
  <c r="I753" i="75"/>
  <c r="L752" i="75"/>
  <c r="L2253" i="75"/>
  <c r="I2254" i="75"/>
  <c r="N752" i="75" l="1"/>
  <c r="H752" i="75"/>
  <c r="N2253" i="75"/>
  <c r="H2253" i="75"/>
  <c r="I754" i="75"/>
  <c r="L753" i="75"/>
  <c r="I2255" i="75"/>
  <c r="L2254" i="75"/>
  <c r="N2254" i="75" l="1"/>
  <c r="H2254" i="75"/>
  <c r="N753" i="75"/>
  <c r="H753" i="75"/>
  <c r="I755" i="75"/>
  <c r="L754" i="75"/>
  <c r="L2255" i="75"/>
  <c r="I2256" i="75"/>
  <c r="N2255" i="75" l="1"/>
  <c r="H2255" i="75"/>
  <c r="N754" i="75"/>
  <c r="H754" i="75"/>
  <c r="I756" i="75"/>
  <c r="L755" i="75"/>
  <c r="I2257" i="75"/>
  <c r="L2256" i="75"/>
  <c r="N755" i="75" l="1"/>
  <c r="H755" i="75"/>
  <c r="N2256" i="75"/>
  <c r="H2256" i="75"/>
  <c r="I757" i="75"/>
  <c r="L756" i="75"/>
  <c r="I2258" i="75"/>
  <c r="L2257" i="75"/>
  <c r="N2257" i="75" l="1"/>
  <c r="H2257" i="75"/>
  <c r="N756" i="75"/>
  <c r="H756" i="75"/>
  <c r="I758" i="75"/>
  <c r="L757" i="75"/>
  <c r="L2258" i="75"/>
  <c r="I2259" i="75"/>
  <c r="N757" i="75" l="1"/>
  <c r="H757" i="75"/>
  <c r="N2258" i="75"/>
  <c r="H2258" i="75"/>
  <c r="I759" i="75"/>
  <c r="L758" i="75"/>
  <c r="L2259" i="75"/>
  <c r="I2260" i="75"/>
  <c r="N758" i="75" l="1"/>
  <c r="H758" i="75"/>
  <c r="N2259" i="75"/>
  <c r="H2259" i="75"/>
  <c r="I760" i="75"/>
  <c r="L759" i="75"/>
  <c r="I2261" i="75"/>
  <c r="L2260" i="75"/>
  <c r="N2260" i="75" l="1"/>
  <c r="H2260" i="75"/>
  <c r="N759" i="75"/>
  <c r="H759" i="75"/>
  <c r="I761" i="75"/>
  <c r="L760" i="75"/>
  <c r="L2261" i="75"/>
  <c r="I2262" i="75"/>
  <c r="N2261" i="75" l="1"/>
  <c r="H2261" i="75"/>
  <c r="N760" i="75"/>
  <c r="H760" i="75"/>
  <c r="I762" i="75"/>
  <c r="L761" i="75"/>
  <c r="I2263" i="75"/>
  <c r="L2262" i="75"/>
  <c r="N761" i="75" l="1"/>
  <c r="H761" i="75"/>
  <c r="N2262" i="75"/>
  <c r="H2262" i="75"/>
  <c r="I763" i="75"/>
  <c r="L762" i="75"/>
  <c r="L2263" i="75"/>
  <c r="I2264" i="75"/>
  <c r="N2263" i="75" l="1"/>
  <c r="H2263" i="75"/>
  <c r="N762" i="75"/>
  <c r="H762" i="75"/>
  <c r="I764" i="75"/>
  <c r="L763" i="75"/>
  <c r="I2265" i="75"/>
  <c r="L2264" i="75"/>
  <c r="N763" i="75" l="1"/>
  <c r="H763" i="75"/>
  <c r="N2264" i="75"/>
  <c r="H2264" i="75"/>
  <c r="I765" i="75"/>
  <c r="L764" i="75"/>
  <c r="I2266" i="75"/>
  <c r="L2265" i="75"/>
  <c r="N764" i="75" l="1"/>
  <c r="H764" i="75"/>
  <c r="N2265" i="75"/>
  <c r="H2265" i="75"/>
  <c r="I766" i="75"/>
  <c r="L765" i="75"/>
  <c r="I2267" i="75"/>
  <c r="L2266" i="75"/>
  <c r="N765" i="75" l="1"/>
  <c r="H765" i="75"/>
  <c r="N2266" i="75"/>
  <c r="H2266" i="75"/>
  <c r="I767" i="75"/>
  <c r="L766" i="75"/>
  <c r="L2267" i="75"/>
  <c r="I2268" i="75"/>
  <c r="N2267" i="75" l="1"/>
  <c r="H2267" i="75"/>
  <c r="N766" i="75"/>
  <c r="H766" i="75"/>
  <c r="I768" i="75"/>
  <c r="L767" i="75"/>
  <c r="I2269" i="75"/>
  <c r="L2268" i="75"/>
  <c r="N2268" i="75" l="1"/>
  <c r="H2268" i="75"/>
  <c r="N767" i="75"/>
  <c r="H767" i="75"/>
  <c r="I769" i="75"/>
  <c r="L768" i="75"/>
  <c r="I2270" i="75"/>
  <c r="L2269" i="75"/>
  <c r="N2269" i="75" l="1"/>
  <c r="H2269" i="75"/>
  <c r="N768" i="75"/>
  <c r="H768" i="75"/>
  <c r="I770" i="75"/>
  <c r="L769" i="75"/>
  <c r="I2271" i="75"/>
  <c r="L2270" i="75"/>
  <c r="N769" i="75" l="1"/>
  <c r="H769" i="75"/>
  <c r="N2270" i="75"/>
  <c r="H2270" i="75"/>
  <c r="I771" i="75"/>
  <c r="L770" i="75"/>
  <c r="L2271" i="75"/>
  <c r="I2272" i="75"/>
  <c r="N2271" i="75" l="1"/>
  <c r="H2271" i="75"/>
  <c r="N770" i="75"/>
  <c r="H770" i="75"/>
  <c r="I772" i="75"/>
  <c r="L771" i="75"/>
  <c r="I2273" i="75"/>
  <c r="L2272" i="75"/>
  <c r="N2272" i="75" l="1"/>
  <c r="H2272" i="75"/>
  <c r="N771" i="75"/>
  <c r="H771" i="75"/>
  <c r="I773" i="75"/>
  <c r="L772" i="75"/>
  <c r="I2274" i="75"/>
  <c r="L2273" i="75"/>
  <c r="N2273" i="75" l="1"/>
  <c r="H2273" i="75"/>
  <c r="N772" i="75"/>
  <c r="H772" i="75"/>
  <c r="I774" i="75"/>
  <c r="L773" i="75"/>
  <c r="I2275" i="75"/>
  <c r="L2274" i="75"/>
  <c r="N773" i="75" l="1"/>
  <c r="H773" i="75"/>
  <c r="N2274" i="75"/>
  <c r="H2274" i="75"/>
  <c r="I775" i="75"/>
  <c r="L774" i="75"/>
  <c r="L2275" i="75"/>
  <c r="I2276" i="75"/>
  <c r="N774" i="75" l="1"/>
  <c r="H774" i="75"/>
  <c r="N2275" i="75"/>
  <c r="H2275" i="75"/>
  <c r="I776" i="75"/>
  <c r="L775" i="75"/>
  <c r="I2277" i="75"/>
  <c r="L2276" i="75"/>
  <c r="N2276" i="75" l="1"/>
  <c r="H2276" i="75"/>
  <c r="N775" i="75"/>
  <c r="H775" i="75"/>
  <c r="I777" i="75"/>
  <c r="L776" i="75"/>
  <c r="I2278" i="75"/>
  <c r="L2277" i="75"/>
  <c r="N2277" i="75" l="1"/>
  <c r="H2277" i="75"/>
  <c r="N776" i="75"/>
  <c r="H776" i="75"/>
  <c r="I778" i="75"/>
  <c r="L777" i="75"/>
  <c r="I2279" i="75"/>
  <c r="L2278" i="75"/>
  <c r="N2278" i="75" l="1"/>
  <c r="H2278" i="75"/>
  <c r="N777" i="75"/>
  <c r="H777" i="75"/>
  <c r="I779" i="75"/>
  <c r="L778" i="75"/>
  <c r="L2279" i="75"/>
  <c r="I2280" i="75"/>
  <c r="N2279" i="75" l="1"/>
  <c r="H2279" i="75"/>
  <c r="N778" i="75"/>
  <c r="H778" i="75"/>
  <c r="I780" i="75"/>
  <c r="L779" i="75"/>
  <c r="I2281" i="75"/>
  <c r="L2280" i="75"/>
  <c r="N779" i="75" l="1"/>
  <c r="H779" i="75"/>
  <c r="N2280" i="75"/>
  <c r="H2280" i="75"/>
  <c r="I781" i="75"/>
  <c r="L780" i="75"/>
  <c r="I2282" i="75"/>
  <c r="L2281" i="75"/>
  <c r="N2281" i="75" l="1"/>
  <c r="H2281" i="75"/>
  <c r="N780" i="75"/>
  <c r="H780" i="75"/>
  <c r="I782" i="75"/>
  <c r="L781" i="75"/>
  <c r="I2283" i="75"/>
  <c r="L2282" i="75"/>
  <c r="N781" i="75" l="1"/>
  <c r="H781" i="75"/>
  <c r="N2282" i="75"/>
  <c r="H2282" i="75"/>
  <c r="I783" i="75"/>
  <c r="L782" i="75"/>
  <c r="L2283" i="75"/>
  <c r="I2284" i="75"/>
  <c r="N782" i="75" l="1"/>
  <c r="H782" i="75"/>
  <c r="N2283" i="75"/>
  <c r="H2283" i="75"/>
  <c r="I784" i="75"/>
  <c r="L783" i="75"/>
  <c r="I2285" i="75"/>
  <c r="L2284" i="75"/>
  <c r="N2284" i="75" l="1"/>
  <c r="H2284" i="75"/>
  <c r="N783" i="75"/>
  <c r="H783" i="75"/>
  <c r="I785" i="75"/>
  <c r="L784" i="75"/>
  <c r="I2286" i="75"/>
  <c r="L2285" i="75"/>
  <c r="N2285" i="75" l="1"/>
  <c r="H2285" i="75"/>
  <c r="N784" i="75"/>
  <c r="H784" i="75"/>
  <c r="I786" i="75"/>
  <c r="L785" i="75"/>
  <c r="I2287" i="75"/>
  <c r="L2286" i="75"/>
  <c r="N785" i="75" l="1"/>
  <c r="H785" i="75"/>
  <c r="N2286" i="75"/>
  <c r="H2286" i="75"/>
  <c r="I787" i="75"/>
  <c r="L786" i="75"/>
  <c r="L2287" i="75"/>
  <c r="I2288" i="75"/>
  <c r="N2287" i="75" l="1"/>
  <c r="H2287" i="75"/>
  <c r="N786" i="75"/>
  <c r="H786" i="75"/>
  <c r="I788" i="75"/>
  <c r="L787" i="75"/>
  <c r="I2289" i="75"/>
  <c r="L2288" i="75"/>
  <c r="N787" i="75" l="1"/>
  <c r="H787" i="75"/>
  <c r="N2288" i="75"/>
  <c r="H2288" i="75"/>
  <c r="I789" i="75"/>
  <c r="L788" i="75"/>
  <c r="I2290" i="75"/>
  <c r="L2289" i="75"/>
  <c r="N788" i="75" l="1"/>
  <c r="H788" i="75"/>
  <c r="N2289" i="75"/>
  <c r="H2289" i="75"/>
  <c r="I790" i="75"/>
  <c r="L789" i="75"/>
  <c r="I2291" i="75"/>
  <c r="L2290" i="75"/>
  <c r="N2290" i="75" l="1"/>
  <c r="H2290" i="75"/>
  <c r="N789" i="75"/>
  <c r="H789" i="75"/>
  <c r="I791" i="75"/>
  <c r="L790" i="75"/>
  <c r="L2291" i="75"/>
  <c r="I2292" i="75"/>
  <c r="N790" i="75" l="1"/>
  <c r="H790" i="75"/>
  <c r="N2291" i="75"/>
  <c r="H2291" i="75"/>
  <c r="I792" i="75"/>
  <c r="L791" i="75"/>
  <c r="I2293" i="75"/>
  <c r="L2292" i="75"/>
  <c r="N2292" i="75" l="1"/>
  <c r="H2292" i="75"/>
  <c r="N791" i="75"/>
  <c r="H791" i="75"/>
  <c r="I793" i="75"/>
  <c r="L792" i="75"/>
  <c r="I2294" i="75"/>
  <c r="L2293" i="75"/>
  <c r="N2293" i="75" l="1"/>
  <c r="H2293" i="75"/>
  <c r="N792" i="75"/>
  <c r="H792" i="75"/>
  <c r="I794" i="75"/>
  <c r="L793" i="75"/>
  <c r="I2295" i="75"/>
  <c r="L2294" i="75"/>
  <c r="N2294" i="75" l="1"/>
  <c r="H2294" i="75"/>
  <c r="N793" i="75"/>
  <c r="H793" i="75"/>
  <c r="I795" i="75"/>
  <c r="L794" i="75"/>
  <c r="L2295" i="75"/>
  <c r="I2296" i="75"/>
  <c r="N2295" i="75" l="1"/>
  <c r="H2295" i="75"/>
  <c r="N794" i="75"/>
  <c r="H794" i="75"/>
  <c r="I796" i="75"/>
  <c r="L795" i="75"/>
  <c r="I2297" i="75"/>
  <c r="L2296" i="75"/>
  <c r="N795" i="75" l="1"/>
  <c r="H795" i="75"/>
  <c r="N2296" i="75"/>
  <c r="H2296" i="75"/>
  <c r="I797" i="75"/>
  <c r="L796" i="75"/>
  <c r="I2298" i="75"/>
  <c r="L2297" i="75"/>
  <c r="N796" i="75" l="1"/>
  <c r="H796" i="75"/>
  <c r="N2297" i="75"/>
  <c r="H2297" i="75"/>
  <c r="I798" i="75"/>
  <c r="L797" i="75"/>
  <c r="I2299" i="75"/>
  <c r="L2298" i="75"/>
  <c r="N797" i="75" l="1"/>
  <c r="H797" i="75"/>
  <c r="N2298" i="75"/>
  <c r="H2298" i="75"/>
  <c r="I799" i="75"/>
  <c r="L798" i="75"/>
  <c r="L2299" i="75"/>
  <c r="I2300" i="75"/>
  <c r="N798" i="75" l="1"/>
  <c r="H798" i="75"/>
  <c r="N2299" i="75"/>
  <c r="H2299" i="75"/>
  <c r="I800" i="75"/>
  <c r="L799" i="75"/>
  <c r="I2301" i="75"/>
  <c r="L2300" i="75"/>
  <c r="N799" i="75" l="1"/>
  <c r="H799" i="75"/>
  <c r="N2300" i="75"/>
  <c r="H2300" i="75"/>
  <c r="I801" i="75"/>
  <c r="L800" i="75"/>
  <c r="I2302" i="75"/>
  <c r="L2301" i="75"/>
  <c r="N800" i="75" l="1"/>
  <c r="H800" i="75"/>
  <c r="N2301" i="75"/>
  <c r="H2301" i="75"/>
  <c r="I802" i="75"/>
  <c r="L801" i="75"/>
  <c r="I2303" i="75"/>
  <c r="L2302" i="75"/>
  <c r="N2302" i="75" l="1"/>
  <c r="H2302" i="75"/>
  <c r="N801" i="75"/>
  <c r="H801" i="75"/>
  <c r="I803" i="75"/>
  <c r="L802" i="75"/>
  <c r="L2303" i="75"/>
  <c r="I2304" i="75"/>
  <c r="N802" i="75" l="1"/>
  <c r="H802" i="75"/>
  <c r="N2303" i="75"/>
  <c r="H2303" i="75"/>
  <c r="I804" i="75"/>
  <c r="L803" i="75"/>
  <c r="I2305" i="75"/>
  <c r="L2304" i="75"/>
  <c r="N2304" i="75" l="1"/>
  <c r="H2304" i="75"/>
  <c r="N803" i="75"/>
  <c r="H803" i="75"/>
  <c r="I805" i="75"/>
  <c r="L804" i="75"/>
  <c r="I2306" i="75"/>
  <c r="L2305" i="75"/>
  <c r="N804" i="75" l="1"/>
  <c r="H804" i="75"/>
  <c r="N2305" i="75"/>
  <c r="H2305" i="75"/>
  <c r="I806" i="75"/>
  <c r="L805" i="75"/>
  <c r="I2307" i="75"/>
  <c r="L2306" i="75"/>
  <c r="N805" i="75" l="1"/>
  <c r="H805" i="75"/>
  <c r="N2306" i="75"/>
  <c r="H2306" i="75"/>
  <c r="I807" i="75"/>
  <c r="L806" i="75"/>
  <c r="L2307" i="75"/>
  <c r="I2308" i="75"/>
  <c r="N2307" i="75" l="1"/>
  <c r="H2307" i="75"/>
  <c r="N806" i="75"/>
  <c r="H806" i="75"/>
  <c r="I808" i="75"/>
  <c r="L807" i="75"/>
  <c r="I2309" i="75"/>
  <c r="L2308" i="75"/>
  <c r="N2308" i="75" l="1"/>
  <c r="H2308" i="75"/>
  <c r="N807" i="75"/>
  <c r="H807" i="75"/>
  <c r="I809" i="75"/>
  <c r="L808" i="75"/>
  <c r="I2310" i="75"/>
  <c r="L2309" i="75"/>
  <c r="N808" i="75" l="1"/>
  <c r="H808" i="75"/>
  <c r="N2309" i="75"/>
  <c r="H2309" i="75"/>
  <c r="I810" i="75"/>
  <c r="L809" i="75"/>
  <c r="I2311" i="75"/>
  <c r="L2310" i="75"/>
  <c r="N809" i="75" l="1"/>
  <c r="H809" i="75"/>
  <c r="N2310" i="75"/>
  <c r="H2310" i="75"/>
  <c r="I811" i="75"/>
  <c r="L810" i="75"/>
  <c r="L2311" i="75"/>
  <c r="I2312" i="75"/>
  <c r="N2311" i="75" l="1"/>
  <c r="H2311" i="75"/>
  <c r="N810" i="75"/>
  <c r="H810" i="75"/>
  <c r="I812" i="75"/>
  <c r="L811" i="75"/>
  <c r="I2313" i="75"/>
  <c r="L2312" i="75"/>
  <c r="N2312" i="75" l="1"/>
  <c r="H2312" i="75"/>
  <c r="N811" i="75"/>
  <c r="H811" i="75"/>
  <c r="I813" i="75"/>
  <c r="L812" i="75"/>
  <c r="I2314" i="75"/>
  <c r="L2313" i="75"/>
  <c r="N2313" i="75" l="1"/>
  <c r="H2313" i="75"/>
  <c r="N812" i="75"/>
  <c r="H812" i="75"/>
  <c r="I814" i="75"/>
  <c r="L813" i="75"/>
  <c r="I2315" i="75"/>
  <c r="L2314" i="75"/>
  <c r="N813" i="75" l="1"/>
  <c r="H813" i="75"/>
  <c r="N2314" i="75"/>
  <c r="H2314" i="75"/>
  <c r="I815" i="75"/>
  <c r="L814" i="75"/>
  <c r="L2315" i="75"/>
  <c r="I2316" i="75"/>
  <c r="N2315" i="75" l="1"/>
  <c r="H2315" i="75"/>
  <c r="N814" i="75"/>
  <c r="H814" i="75"/>
  <c r="I816" i="75"/>
  <c r="L815" i="75"/>
  <c r="I2317" i="75"/>
  <c r="L2316" i="75"/>
  <c r="N815" i="75" l="1"/>
  <c r="H815" i="75"/>
  <c r="N2316" i="75"/>
  <c r="H2316" i="75"/>
  <c r="I817" i="75"/>
  <c r="L816" i="75"/>
  <c r="I2318" i="75"/>
  <c r="L2317" i="75"/>
  <c r="N2317" i="75" l="1"/>
  <c r="H2317" i="75"/>
  <c r="N816" i="75"/>
  <c r="H816" i="75"/>
  <c r="I818" i="75"/>
  <c r="L817" i="75"/>
  <c r="I2319" i="75"/>
  <c r="L2318" i="75"/>
  <c r="N2318" i="75" l="1"/>
  <c r="H2318" i="75"/>
  <c r="N817" i="75"/>
  <c r="H817" i="75"/>
  <c r="I819" i="75"/>
  <c r="L818" i="75"/>
  <c r="L2319" i="75"/>
  <c r="I2320" i="75"/>
  <c r="N2319" i="75" l="1"/>
  <c r="H2319" i="75"/>
  <c r="N818" i="75"/>
  <c r="H818" i="75"/>
  <c r="I820" i="75"/>
  <c r="L819" i="75"/>
  <c r="I2321" i="75"/>
  <c r="L2320" i="75"/>
  <c r="N819" i="75" l="1"/>
  <c r="H819" i="75"/>
  <c r="N2320" i="75"/>
  <c r="H2320" i="75"/>
  <c r="I821" i="75"/>
  <c r="L820" i="75"/>
  <c r="I2322" i="75"/>
  <c r="L2321" i="75"/>
  <c r="N820" i="75" l="1"/>
  <c r="H820" i="75"/>
  <c r="N2321" i="75"/>
  <c r="H2321" i="75"/>
  <c r="I822" i="75"/>
  <c r="L821" i="75"/>
  <c r="I2323" i="75"/>
  <c r="L2322" i="75"/>
  <c r="N821" i="75" l="1"/>
  <c r="H821" i="75"/>
  <c r="N2322" i="75"/>
  <c r="H2322" i="75"/>
  <c r="I823" i="75"/>
  <c r="L822" i="75"/>
  <c r="L2323" i="75"/>
  <c r="I2324" i="75"/>
  <c r="N2323" i="75" l="1"/>
  <c r="H2323" i="75"/>
  <c r="N822" i="75"/>
  <c r="H822" i="75"/>
  <c r="I824" i="75"/>
  <c r="L823" i="75"/>
  <c r="I2325" i="75"/>
  <c r="L2324" i="75"/>
  <c r="N823" i="75" l="1"/>
  <c r="H823" i="75"/>
  <c r="N2324" i="75"/>
  <c r="H2324" i="75"/>
  <c r="I825" i="75"/>
  <c r="L824" i="75"/>
  <c r="I2326" i="75"/>
  <c r="L2325" i="75"/>
  <c r="N824" i="75" l="1"/>
  <c r="H824" i="75"/>
  <c r="N2325" i="75"/>
  <c r="H2325" i="75"/>
  <c r="I826" i="75"/>
  <c r="L825" i="75"/>
  <c r="I2327" i="75"/>
  <c r="L2326" i="75"/>
  <c r="N2326" i="75" l="1"/>
  <c r="H2326" i="75"/>
  <c r="N825" i="75"/>
  <c r="H825" i="75"/>
  <c r="I827" i="75"/>
  <c r="L826" i="75"/>
  <c r="L2327" i="75"/>
  <c r="I2328" i="75"/>
  <c r="N2327" i="75" l="1"/>
  <c r="H2327" i="75"/>
  <c r="N826" i="75"/>
  <c r="H826" i="75"/>
  <c r="I828" i="75"/>
  <c r="L827" i="75"/>
  <c r="I2329" i="75"/>
  <c r="L2328" i="75"/>
  <c r="N827" i="75" l="1"/>
  <c r="H827" i="75"/>
  <c r="N2328" i="75"/>
  <c r="H2328" i="75"/>
  <c r="I829" i="75"/>
  <c r="L828" i="75"/>
  <c r="I2330" i="75"/>
  <c r="L2329" i="75"/>
  <c r="N828" i="75" l="1"/>
  <c r="H828" i="75"/>
  <c r="N2329" i="75"/>
  <c r="H2329" i="75"/>
  <c r="I830" i="75"/>
  <c r="L829" i="75"/>
  <c r="I2331" i="75"/>
  <c r="L2330" i="75"/>
  <c r="N829" i="75" l="1"/>
  <c r="H829" i="75"/>
  <c r="N2330" i="75"/>
  <c r="H2330" i="75"/>
  <c r="I831" i="75"/>
  <c r="L830" i="75"/>
  <c r="L2331" i="75"/>
  <c r="I2332" i="75"/>
  <c r="N2331" i="75" l="1"/>
  <c r="H2331" i="75"/>
  <c r="N830" i="75"/>
  <c r="H830" i="75"/>
  <c r="I832" i="75"/>
  <c r="L831" i="75"/>
  <c r="I2333" i="75"/>
  <c r="L2332" i="75"/>
  <c r="N831" i="75" l="1"/>
  <c r="H831" i="75"/>
  <c r="N2332" i="75"/>
  <c r="H2332" i="75"/>
  <c r="I833" i="75"/>
  <c r="L832" i="75"/>
  <c r="I2334" i="75"/>
  <c r="L2333" i="75"/>
  <c r="N2333" i="75" l="1"/>
  <c r="H2333" i="75"/>
  <c r="N832" i="75"/>
  <c r="H832" i="75"/>
  <c r="I834" i="75"/>
  <c r="L833" i="75"/>
  <c r="I2335" i="75"/>
  <c r="L2334" i="75"/>
  <c r="N2334" i="75" l="1"/>
  <c r="H2334" i="75"/>
  <c r="N833" i="75"/>
  <c r="H833" i="75"/>
  <c r="I835" i="75"/>
  <c r="L834" i="75"/>
  <c r="L2335" i="75"/>
  <c r="I2336" i="75"/>
  <c r="N2335" i="75" l="1"/>
  <c r="H2335" i="75"/>
  <c r="N834" i="75"/>
  <c r="H834" i="75"/>
  <c r="I836" i="75"/>
  <c r="L835" i="75"/>
  <c r="I2337" i="75"/>
  <c r="L2336" i="75"/>
  <c r="N2336" i="75" l="1"/>
  <c r="H2336" i="75"/>
  <c r="N835" i="75"/>
  <c r="H835" i="75"/>
  <c r="I837" i="75"/>
  <c r="L836" i="75"/>
  <c r="I2338" i="75"/>
  <c r="L2337" i="75"/>
  <c r="N836" i="75" l="1"/>
  <c r="H836" i="75"/>
  <c r="N2337" i="75"/>
  <c r="H2337" i="75"/>
  <c r="I838" i="75"/>
  <c r="L837" i="75"/>
  <c r="I2339" i="75"/>
  <c r="L2338" i="75"/>
  <c r="N837" i="75" l="1"/>
  <c r="H837" i="75"/>
  <c r="N2338" i="75"/>
  <c r="H2338" i="75"/>
  <c r="I839" i="75"/>
  <c r="L838" i="75"/>
  <c r="L2339" i="75"/>
  <c r="I2340" i="75"/>
  <c r="N2339" i="75" l="1"/>
  <c r="H2339" i="75"/>
  <c r="N838" i="75"/>
  <c r="H838" i="75"/>
  <c r="I840" i="75"/>
  <c r="L839" i="75"/>
  <c r="I2341" i="75"/>
  <c r="L2340" i="75"/>
  <c r="N2340" i="75" l="1"/>
  <c r="H2340" i="75"/>
  <c r="N839" i="75"/>
  <c r="H839" i="75"/>
  <c r="I841" i="75"/>
  <c r="L840" i="75"/>
  <c r="I2342" i="75"/>
  <c r="L2341" i="75"/>
  <c r="N2341" i="75" l="1"/>
  <c r="H2341" i="75"/>
  <c r="N840" i="75"/>
  <c r="H840" i="75"/>
  <c r="I842" i="75"/>
  <c r="L841" i="75"/>
  <c r="I2343" i="75"/>
  <c r="L2342" i="75"/>
  <c r="N841" i="75" l="1"/>
  <c r="H841" i="75"/>
  <c r="N2342" i="75"/>
  <c r="H2342" i="75"/>
  <c r="I843" i="75"/>
  <c r="L842" i="75"/>
  <c r="L2343" i="75"/>
  <c r="I2344" i="75"/>
  <c r="N2343" i="75" l="1"/>
  <c r="H2343" i="75"/>
  <c r="N842" i="75"/>
  <c r="H842" i="75"/>
  <c r="I844" i="75"/>
  <c r="L843" i="75"/>
  <c r="I2345" i="75"/>
  <c r="L2344" i="75"/>
  <c r="N843" i="75" l="1"/>
  <c r="H843" i="75"/>
  <c r="N2344" i="75"/>
  <c r="H2344" i="75"/>
  <c r="I845" i="75"/>
  <c r="L844" i="75"/>
  <c r="I2346" i="75"/>
  <c r="L2345" i="75"/>
  <c r="N844" i="75" l="1"/>
  <c r="H844" i="75"/>
  <c r="N2345" i="75"/>
  <c r="H2345" i="75"/>
  <c r="I846" i="75"/>
  <c r="L845" i="75"/>
  <c r="I2347" i="75"/>
  <c r="L2346" i="75"/>
  <c r="N845" i="75" l="1"/>
  <c r="H845" i="75"/>
  <c r="N2346" i="75"/>
  <c r="H2346" i="75"/>
  <c r="I847" i="75"/>
  <c r="L846" i="75"/>
  <c r="L2347" i="75"/>
  <c r="I2348" i="75"/>
  <c r="N846" i="75" l="1"/>
  <c r="H846" i="75"/>
  <c r="N2347" i="75"/>
  <c r="H2347" i="75"/>
  <c r="I848" i="75"/>
  <c r="L847" i="75"/>
  <c r="I2349" i="75"/>
  <c r="L2348" i="75"/>
  <c r="N2348" i="75" l="1"/>
  <c r="H2348" i="75"/>
  <c r="N847" i="75"/>
  <c r="H847" i="75"/>
  <c r="I849" i="75"/>
  <c r="L848" i="75"/>
  <c r="I2350" i="75"/>
  <c r="L2349" i="75"/>
  <c r="N2349" i="75" l="1"/>
  <c r="H2349" i="75"/>
  <c r="N848" i="75"/>
  <c r="H848" i="75"/>
  <c r="I850" i="75"/>
  <c r="L849" i="75"/>
  <c r="I2351" i="75"/>
  <c r="L2350" i="75"/>
  <c r="N849" i="75" l="1"/>
  <c r="H849" i="75"/>
  <c r="N2350" i="75"/>
  <c r="H2350" i="75"/>
  <c r="I851" i="75"/>
  <c r="L850" i="75"/>
  <c r="L2351" i="75"/>
  <c r="I2352" i="75"/>
  <c r="N2351" i="75" l="1"/>
  <c r="H2351" i="75"/>
  <c r="N850" i="75"/>
  <c r="H850" i="75"/>
  <c r="I852" i="75"/>
  <c r="L851" i="75"/>
  <c r="I2353" i="75"/>
  <c r="L2352" i="75"/>
  <c r="N851" i="75" l="1"/>
  <c r="H851" i="75"/>
  <c r="N2352" i="75"/>
  <c r="H2352" i="75"/>
  <c r="I853" i="75"/>
  <c r="L852" i="75"/>
  <c r="I2354" i="75"/>
  <c r="L2353" i="75"/>
  <c r="N2353" i="75" l="1"/>
  <c r="H2353" i="75"/>
  <c r="N852" i="75"/>
  <c r="H852" i="75"/>
  <c r="I854" i="75"/>
  <c r="L853" i="75"/>
  <c r="I2355" i="75"/>
  <c r="L2354" i="75"/>
  <c r="N853" i="75" l="1"/>
  <c r="H853" i="75"/>
  <c r="N2354" i="75"/>
  <c r="H2354" i="75"/>
  <c r="I855" i="75"/>
  <c r="L854" i="75"/>
  <c r="L2355" i="75"/>
  <c r="I2356" i="75"/>
  <c r="N854" i="75" l="1"/>
  <c r="H854" i="75"/>
  <c r="N2355" i="75"/>
  <c r="H2355" i="75"/>
  <c r="I856" i="75"/>
  <c r="L855" i="75"/>
  <c r="I2357" i="75"/>
  <c r="L2356" i="75"/>
  <c r="N855" i="75" l="1"/>
  <c r="H855" i="75"/>
  <c r="N2356" i="75"/>
  <c r="H2356" i="75"/>
  <c r="I857" i="75"/>
  <c r="L856" i="75"/>
  <c r="I2358" i="75"/>
  <c r="L2357" i="75"/>
  <c r="N856" i="75" l="1"/>
  <c r="H856" i="75"/>
  <c r="N2357" i="75"/>
  <c r="H2357" i="75"/>
  <c r="I858" i="75"/>
  <c r="L857" i="75"/>
  <c r="I2359" i="75"/>
  <c r="L2358" i="75"/>
  <c r="N857" i="75" l="1"/>
  <c r="H857" i="75"/>
  <c r="N2358" i="75"/>
  <c r="H2358" i="75"/>
  <c r="I859" i="75"/>
  <c r="L858" i="75"/>
  <c r="L2359" i="75"/>
  <c r="I2360" i="75"/>
  <c r="N2359" i="75" l="1"/>
  <c r="H2359" i="75"/>
  <c r="N858" i="75"/>
  <c r="H858" i="75"/>
  <c r="I860" i="75"/>
  <c r="L859" i="75"/>
  <c r="I2361" i="75"/>
  <c r="L2360" i="75"/>
  <c r="N859" i="75" l="1"/>
  <c r="H859" i="75"/>
  <c r="N2360" i="75"/>
  <c r="H2360" i="75"/>
  <c r="I861" i="75"/>
  <c r="L860" i="75"/>
  <c r="I2362" i="75"/>
  <c r="L2361" i="75"/>
  <c r="N2361" i="75" l="1"/>
  <c r="H2361" i="75"/>
  <c r="N860" i="75"/>
  <c r="H860" i="75"/>
  <c r="I862" i="75"/>
  <c r="L861" i="75"/>
  <c r="I2363" i="75"/>
  <c r="L2362" i="75"/>
  <c r="N861" i="75" l="1"/>
  <c r="H861" i="75"/>
  <c r="N2362" i="75"/>
  <c r="H2362" i="75"/>
  <c r="I863" i="75"/>
  <c r="L862" i="75"/>
  <c r="L2363" i="75"/>
  <c r="I2364" i="75"/>
  <c r="N2363" i="75" l="1"/>
  <c r="H2363" i="75"/>
  <c r="N862" i="75"/>
  <c r="H862" i="75"/>
  <c r="I864" i="75"/>
  <c r="L863" i="75"/>
  <c r="I2365" i="75"/>
  <c r="L2364" i="75"/>
  <c r="N863" i="75" l="1"/>
  <c r="H863" i="75"/>
  <c r="N2364" i="75"/>
  <c r="H2364" i="75"/>
  <c r="I865" i="75"/>
  <c r="L864" i="75"/>
  <c r="I2366" i="75"/>
  <c r="L2365" i="75"/>
  <c r="N864" i="75" l="1"/>
  <c r="H864" i="75"/>
  <c r="N2365" i="75"/>
  <c r="H2365" i="75"/>
  <c r="I866" i="75"/>
  <c r="L865" i="75"/>
  <c r="I2367" i="75"/>
  <c r="L2366" i="75"/>
  <c r="N2366" i="75" l="1"/>
  <c r="H2366" i="75"/>
  <c r="N865" i="75"/>
  <c r="H865" i="75"/>
  <c r="I867" i="75"/>
  <c r="L866" i="75"/>
  <c r="L2367" i="75"/>
  <c r="I2368" i="75"/>
  <c r="N866" i="75" l="1"/>
  <c r="H866" i="75"/>
  <c r="N2367" i="75"/>
  <c r="H2367" i="75"/>
  <c r="I868" i="75"/>
  <c r="L867" i="75"/>
  <c r="I2369" i="75"/>
  <c r="L2368" i="75"/>
  <c r="N867" i="75" l="1"/>
  <c r="H867" i="75"/>
  <c r="N2368" i="75"/>
  <c r="H2368" i="75"/>
  <c r="I869" i="75"/>
  <c r="L868" i="75"/>
  <c r="I2370" i="75"/>
  <c r="L2369" i="75"/>
  <c r="N868" i="75" l="1"/>
  <c r="H868" i="75"/>
  <c r="N2369" i="75"/>
  <c r="H2369" i="75"/>
  <c r="I870" i="75"/>
  <c r="L869" i="75"/>
  <c r="I2371" i="75"/>
  <c r="L2370" i="75"/>
  <c r="N869" i="75" l="1"/>
  <c r="H869" i="75"/>
  <c r="N2370" i="75"/>
  <c r="H2370" i="75"/>
  <c r="I871" i="75"/>
  <c r="L870" i="75"/>
  <c r="L2371" i="75"/>
  <c r="I2372" i="75"/>
  <c r="N870" i="75" l="1"/>
  <c r="H870" i="75"/>
  <c r="N2371" i="75"/>
  <c r="H2371" i="75"/>
  <c r="I872" i="75"/>
  <c r="L871" i="75"/>
  <c r="I2373" i="75"/>
  <c r="L2372" i="75"/>
  <c r="N2372" i="75" l="1"/>
  <c r="H2372" i="75"/>
  <c r="N871" i="75"/>
  <c r="H871" i="75"/>
  <c r="I873" i="75"/>
  <c r="L872" i="75"/>
  <c r="I2374" i="75"/>
  <c r="L2373" i="75"/>
  <c r="N872" i="75" l="1"/>
  <c r="H872" i="75"/>
  <c r="N2373" i="75"/>
  <c r="H2373" i="75"/>
  <c r="I874" i="75"/>
  <c r="L873" i="75"/>
  <c r="I2375" i="75"/>
  <c r="L2374" i="75"/>
  <c r="N873" i="75" l="1"/>
  <c r="H873" i="75"/>
  <c r="N2374" i="75"/>
  <c r="H2374" i="75"/>
  <c r="I875" i="75"/>
  <c r="L874" i="75"/>
  <c r="L2375" i="75"/>
  <c r="I2376" i="75"/>
  <c r="N874" i="75" l="1"/>
  <c r="H874" i="75"/>
  <c r="N2375" i="75"/>
  <c r="H2375" i="75"/>
  <c r="I876" i="75"/>
  <c r="L875" i="75"/>
  <c r="I2377" i="75"/>
  <c r="L2376" i="75"/>
  <c r="N875" i="75" l="1"/>
  <c r="H875" i="75"/>
  <c r="N2376" i="75"/>
  <c r="H2376" i="75"/>
  <c r="I877" i="75"/>
  <c r="L876" i="75"/>
  <c r="I2378" i="75"/>
  <c r="L2377" i="75"/>
  <c r="N876" i="75" l="1"/>
  <c r="H876" i="75"/>
  <c r="N2377" i="75"/>
  <c r="H2377" i="75"/>
  <c r="I878" i="75"/>
  <c r="L877" i="75"/>
  <c r="I2379" i="75"/>
  <c r="L2378" i="75"/>
  <c r="N877" i="75" l="1"/>
  <c r="H877" i="75"/>
  <c r="N2378" i="75"/>
  <c r="H2378" i="75"/>
  <c r="I879" i="75"/>
  <c r="L878" i="75"/>
  <c r="L2379" i="75"/>
  <c r="I2380" i="75"/>
  <c r="N878" i="75" l="1"/>
  <c r="H878" i="75"/>
  <c r="N2379" i="75"/>
  <c r="H2379" i="75"/>
  <c r="I880" i="75"/>
  <c r="L879" i="75"/>
  <c r="I2381" i="75"/>
  <c r="L2380" i="75"/>
  <c r="N2380" i="75" l="1"/>
  <c r="H2380" i="75"/>
  <c r="N879" i="75"/>
  <c r="H879" i="75"/>
  <c r="I881" i="75"/>
  <c r="L880" i="75"/>
  <c r="I2382" i="75"/>
  <c r="L2381" i="75"/>
  <c r="N2381" i="75" l="1"/>
  <c r="H2381" i="75"/>
  <c r="N880" i="75"/>
  <c r="H880" i="75"/>
  <c r="I882" i="75"/>
  <c r="L881" i="75"/>
  <c r="I2383" i="75"/>
  <c r="L2382" i="75"/>
  <c r="N881" i="75" l="1"/>
  <c r="H881" i="75"/>
  <c r="N2382" i="75"/>
  <c r="H2382" i="75"/>
  <c r="I883" i="75"/>
  <c r="L882" i="75"/>
  <c r="L2383" i="75"/>
  <c r="I2384" i="75"/>
  <c r="N882" i="75" l="1"/>
  <c r="H882" i="75"/>
  <c r="N2383" i="75"/>
  <c r="H2383" i="75"/>
  <c r="I884" i="75"/>
  <c r="L883" i="75"/>
  <c r="I2385" i="75"/>
  <c r="L2384" i="75"/>
  <c r="N2384" i="75" l="1"/>
  <c r="H2384" i="75"/>
  <c r="N883" i="75"/>
  <c r="H883" i="75"/>
  <c r="I885" i="75"/>
  <c r="L884" i="75"/>
  <c r="I2386" i="75"/>
  <c r="L2385" i="75"/>
  <c r="N2385" i="75" l="1"/>
  <c r="H2385" i="75"/>
  <c r="N884" i="75"/>
  <c r="H884" i="75"/>
  <c r="I886" i="75"/>
  <c r="L885" i="75"/>
  <c r="I2387" i="75"/>
  <c r="L2386" i="75"/>
  <c r="N885" i="75" l="1"/>
  <c r="H885" i="75"/>
  <c r="N2386" i="75"/>
  <c r="H2386" i="75"/>
  <c r="I887" i="75"/>
  <c r="L886" i="75"/>
  <c r="L2387" i="75"/>
  <c r="I2388" i="75"/>
  <c r="N2387" i="75" l="1"/>
  <c r="H2387" i="75"/>
  <c r="N886" i="75"/>
  <c r="H886" i="75"/>
  <c r="I888" i="75"/>
  <c r="L887" i="75"/>
  <c r="I2389" i="75"/>
  <c r="L2388" i="75"/>
  <c r="N2388" i="75" l="1"/>
  <c r="H2388" i="75"/>
  <c r="N887" i="75"/>
  <c r="H887" i="75"/>
  <c r="I889" i="75"/>
  <c r="L888" i="75"/>
  <c r="I2390" i="75"/>
  <c r="L2389" i="75"/>
  <c r="N888" i="75" l="1"/>
  <c r="H888" i="75"/>
  <c r="N2389" i="75"/>
  <c r="H2389" i="75"/>
  <c r="I890" i="75"/>
  <c r="L889" i="75"/>
  <c r="I2391" i="75"/>
  <c r="L2390" i="75"/>
  <c r="N2390" i="75" l="1"/>
  <c r="H2390" i="75"/>
  <c r="N889" i="75"/>
  <c r="H889" i="75"/>
  <c r="I891" i="75"/>
  <c r="L890" i="75"/>
  <c r="L2391" i="75"/>
  <c r="I2392" i="75"/>
  <c r="N2391" i="75" l="1"/>
  <c r="H2391" i="75"/>
  <c r="N890" i="75"/>
  <c r="H890" i="75"/>
  <c r="I892" i="75"/>
  <c r="L891" i="75"/>
  <c r="I2393" i="75"/>
  <c r="L2392" i="75"/>
  <c r="N2392" i="75" l="1"/>
  <c r="H2392" i="75"/>
  <c r="N891" i="75"/>
  <c r="H891" i="75"/>
  <c r="I893" i="75"/>
  <c r="L892" i="75"/>
  <c r="I2394" i="75"/>
  <c r="L2393" i="75"/>
  <c r="N2393" i="75" l="1"/>
  <c r="H2393" i="75"/>
  <c r="N892" i="75"/>
  <c r="H892" i="75"/>
  <c r="I894" i="75"/>
  <c r="L893" i="75"/>
  <c r="L2394" i="75"/>
  <c r="I2395" i="75"/>
  <c r="N2394" i="75" l="1"/>
  <c r="H2394" i="75"/>
  <c r="N893" i="75"/>
  <c r="H893" i="75"/>
  <c r="I895" i="75"/>
  <c r="L894" i="75"/>
  <c r="I2396" i="75"/>
  <c r="L2395" i="75"/>
  <c r="N2395" i="75" l="1"/>
  <c r="H2395" i="75"/>
  <c r="N894" i="75"/>
  <c r="H894" i="75"/>
  <c r="I896" i="75"/>
  <c r="L895" i="75"/>
  <c r="L2396" i="75"/>
  <c r="I2397" i="75"/>
  <c r="N2396" i="75" l="1"/>
  <c r="H2396" i="75"/>
  <c r="N895" i="75"/>
  <c r="H895" i="75"/>
  <c r="I897" i="75"/>
  <c r="L896" i="75"/>
  <c r="L2397" i="75"/>
  <c r="I2398" i="75"/>
  <c r="N896" i="75" l="1"/>
  <c r="H896" i="75"/>
  <c r="N2397" i="75"/>
  <c r="H2397" i="75"/>
  <c r="I898" i="75"/>
  <c r="L897" i="75"/>
  <c r="I2399" i="75"/>
  <c r="L2398" i="75"/>
  <c r="N2398" i="75" l="1"/>
  <c r="H2398" i="75"/>
  <c r="N897" i="75"/>
  <c r="H897" i="75"/>
  <c r="I899" i="75"/>
  <c r="L898" i="75"/>
  <c r="L2399" i="75"/>
  <c r="I2400" i="75"/>
  <c r="N2399" i="75" l="1"/>
  <c r="H2399" i="75"/>
  <c r="N898" i="75"/>
  <c r="H898" i="75"/>
  <c r="I900" i="75"/>
  <c r="L899" i="75"/>
  <c r="L2400" i="75"/>
  <c r="I2401" i="75"/>
  <c r="N2400" i="75" l="1"/>
  <c r="H2400" i="75"/>
  <c r="N899" i="75"/>
  <c r="H899" i="75"/>
  <c r="I901" i="75"/>
  <c r="L900" i="75"/>
  <c r="I2402" i="75"/>
  <c r="L2401" i="75"/>
  <c r="N2401" i="75" l="1"/>
  <c r="H2401" i="75"/>
  <c r="N900" i="75"/>
  <c r="H900" i="75"/>
  <c r="I902" i="75"/>
  <c r="L901" i="75"/>
  <c r="I2403" i="75"/>
  <c r="L2402" i="75"/>
  <c r="N2402" i="75" l="1"/>
  <c r="H2402" i="75"/>
  <c r="N901" i="75"/>
  <c r="H901" i="75"/>
  <c r="I903" i="75"/>
  <c r="L902" i="75"/>
  <c r="L2403" i="75"/>
  <c r="I2404" i="75"/>
  <c r="N902" i="75" l="1"/>
  <c r="H902" i="75"/>
  <c r="N2403" i="75"/>
  <c r="H2403" i="75"/>
  <c r="I904" i="75"/>
  <c r="L903" i="75"/>
  <c r="L2404" i="75"/>
  <c r="I2405" i="75"/>
  <c r="N903" i="75" l="1"/>
  <c r="H903" i="75"/>
  <c r="N2404" i="75"/>
  <c r="H2404" i="75"/>
  <c r="I905" i="75"/>
  <c r="L904" i="75"/>
  <c r="I2406" i="75"/>
  <c r="L2405" i="75"/>
  <c r="N904" i="75" l="1"/>
  <c r="H904" i="75"/>
  <c r="N2405" i="75"/>
  <c r="H2405" i="75"/>
  <c r="I906" i="75"/>
  <c r="L905" i="75"/>
  <c r="L2406" i="75"/>
  <c r="I2407" i="75"/>
  <c r="N2406" i="75" l="1"/>
  <c r="H2406" i="75"/>
  <c r="N905" i="75"/>
  <c r="H905" i="75"/>
  <c r="I907" i="75"/>
  <c r="L906" i="75"/>
  <c r="I2408" i="75"/>
  <c r="L2407" i="75"/>
  <c r="N906" i="75" l="1"/>
  <c r="H906" i="75"/>
  <c r="N2407" i="75"/>
  <c r="H2407" i="75"/>
  <c r="I908" i="75"/>
  <c r="L907" i="75"/>
  <c r="L2408" i="75"/>
  <c r="I2409" i="75"/>
  <c r="N2408" i="75" l="1"/>
  <c r="H2408" i="75"/>
  <c r="N907" i="75"/>
  <c r="H907" i="75"/>
  <c r="I909" i="75"/>
  <c r="L908" i="75"/>
  <c r="L2409" i="75"/>
  <c r="I2410" i="75"/>
  <c r="N908" i="75" l="1"/>
  <c r="H908" i="75"/>
  <c r="N2409" i="75"/>
  <c r="H2409" i="75"/>
  <c r="I910" i="75"/>
  <c r="L909" i="75"/>
  <c r="I2411" i="75"/>
  <c r="L2410" i="75"/>
  <c r="N909" i="75" l="1"/>
  <c r="H909" i="75"/>
  <c r="N2410" i="75"/>
  <c r="H2410" i="75"/>
  <c r="I911" i="75"/>
  <c r="L910" i="75"/>
  <c r="I2412" i="75"/>
  <c r="L2411" i="75"/>
  <c r="N910" i="75" l="1"/>
  <c r="H910" i="75"/>
  <c r="N2411" i="75"/>
  <c r="H2411" i="75"/>
  <c r="I912" i="75"/>
  <c r="L911" i="75"/>
  <c r="L2412" i="75"/>
  <c r="I2413" i="75"/>
  <c r="N2412" i="75" l="1"/>
  <c r="H2412" i="75"/>
  <c r="N911" i="75"/>
  <c r="H911" i="75"/>
  <c r="I913" i="75"/>
  <c r="L912" i="75"/>
  <c r="I2414" i="75"/>
  <c r="L2413" i="75"/>
  <c r="N2413" i="75" l="1"/>
  <c r="H2413" i="75"/>
  <c r="N912" i="75"/>
  <c r="H912" i="75"/>
  <c r="I914" i="75"/>
  <c r="L913" i="75"/>
  <c r="I2415" i="75"/>
  <c r="L2414" i="75"/>
  <c r="N2414" i="75" l="1"/>
  <c r="H2414" i="75"/>
  <c r="N913" i="75"/>
  <c r="H913" i="75"/>
  <c r="I915" i="75"/>
  <c r="L914" i="75"/>
  <c r="L2415" i="75"/>
  <c r="I2416" i="75"/>
  <c r="N2415" i="75" l="1"/>
  <c r="H2415" i="75"/>
  <c r="N914" i="75"/>
  <c r="H914" i="75"/>
  <c r="I916" i="75"/>
  <c r="L915" i="75"/>
  <c r="L2416" i="75"/>
  <c r="I2417" i="75"/>
  <c r="N2416" i="75" l="1"/>
  <c r="H2416" i="75"/>
  <c r="N915" i="75"/>
  <c r="H915" i="75"/>
  <c r="I917" i="75"/>
  <c r="L916" i="75"/>
  <c r="I2418" i="75"/>
  <c r="L2417" i="75"/>
  <c r="N916" i="75" l="1"/>
  <c r="H916" i="75"/>
  <c r="N2417" i="75"/>
  <c r="H2417" i="75"/>
  <c r="I918" i="75"/>
  <c r="L917" i="75"/>
  <c r="L2418" i="75"/>
  <c r="I2419" i="75"/>
  <c r="N917" i="75" l="1"/>
  <c r="H917" i="75"/>
  <c r="N2418" i="75"/>
  <c r="H2418" i="75"/>
  <c r="I919" i="75"/>
  <c r="L918" i="75"/>
  <c r="I2420" i="75"/>
  <c r="L2419" i="75"/>
  <c r="N918" i="75" l="1"/>
  <c r="H918" i="75"/>
  <c r="N2419" i="75"/>
  <c r="H2419" i="75"/>
  <c r="I920" i="75"/>
  <c r="L919" i="75"/>
  <c r="L2420" i="75"/>
  <c r="I2421" i="75"/>
  <c r="N919" i="75" l="1"/>
  <c r="H919" i="75"/>
  <c r="N2420" i="75"/>
  <c r="H2420" i="75"/>
  <c r="I921" i="75"/>
  <c r="L920" i="75"/>
  <c r="I2422" i="75"/>
  <c r="L2421" i="75"/>
  <c r="N2421" i="75" l="1"/>
  <c r="H2421" i="75"/>
  <c r="N920" i="75"/>
  <c r="H920" i="75"/>
  <c r="I922" i="75"/>
  <c r="L921" i="75"/>
  <c r="I2423" i="75"/>
  <c r="L2422" i="75"/>
  <c r="N921" i="75" l="1"/>
  <c r="H921" i="75"/>
  <c r="N2422" i="75"/>
  <c r="H2422" i="75"/>
  <c r="I923" i="75"/>
  <c r="L922" i="75"/>
  <c r="L2423" i="75"/>
  <c r="I2424" i="75"/>
  <c r="N2423" i="75" l="1"/>
  <c r="H2423" i="75"/>
  <c r="N922" i="75"/>
  <c r="H922" i="75"/>
  <c r="I924" i="75"/>
  <c r="L923" i="75"/>
  <c r="L2424" i="75"/>
  <c r="I2425" i="75"/>
  <c r="N923" i="75" l="1"/>
  <c r="H923" i="75"/>
  <c r="N2424" i="75"/>
  <c r="H2424" i="75"/>
  <c r="I925" i="75"/>
  <c r="L924" i="75"/>
  <c r="L2425" i="75"/>
  <c r="I2426" i="75"/>
  <c r="N2425" i="75" l="1"/>
  <c r="H2425" i="75"/>
  <c r="N924" i="75"/>
  <c r="H924" i="75"/>
  <c r="I926" i="75"/>
  <c r="L925" i="75"/>
  <c r="L2426" i="75"/>
  <c r="I2427" i="75"/>
  <c r="N2426" i="75" l="1"/>
  <c r="H2426" i="75"/>
  <c r="N925" i="75"/>
  <c r="H925" i="75"/>
  <c r="I927" i="75"/>
  <c r="L926" i="75"/>
  <c r="I2428" i="75"/>
  <c r="L2427" i="75"/>
  <c r="N2427" i="75" l="1"/>
  <c r="H2427" i="75"/>
  <c r="N926" i="75"/>
  <c r="H926" i="75"/>
  <c r="I928" i="75"/>
  <c r="L927" i="75"/>
  <c r="L2428" i="75"/>
  <c r="I2429" i="75"/>
  <c r="N2428" i="75" l="1"/>
  <c r="H2428" i="75"/>
  <c r="N927" i="75"/>
  <c r="H927" i="75"/>
  <c r="I929" i="75"/>
  <c r="L928" i="75"/>
  <c r="I2430" i="75"/>
  <c r="L2429" i="75"/>
  <c r="N928" i="75" l="1"/>
  <c r="H928" i="75"/>
  <c r="N2429" i="75"/>
  <c r="H2429" i="75"/>
  <c r="I930" i="75"/>
  <c r="L929" i="75"/>
  <c r="L2430" i="75"/>
  <c r="I2431" i="75"/>
  <c r="N929" i="75" l="1"/>
  <c r="H929" i="75"/>
  <c r="N2430" i="75"/>
  <c r="H2430" i="75"/>
  <c r="I931" i="75"/>
  <c r="L930" i="75"/>
  <c r="L2431" i="75"/>
  <c r="I2432" i="75"/>
  <c r="N2431" i="75" l="1"/>
  <c r="H2431" i="75"/>
  <c r="N930" i="75"/>
  <c r="H930" i="75"/>
  <c r="I932" i="75"/>
  <c r="L931" i="75"/>
  <c r="L2432" i="75"/>
  <c r="I2433" i="75"/>
  <c r="N931" i="75" l="1"/>
  <c r="H931" i="75"/>
  <c r="N2432" i="75"/>
  <c r="H2432" i="75"/>
  <c r="I933" i="75"/>
  <c r="L932" i="75"/>
  <c r="L2433" i="75"/>
  <c r="I2434" i="75"/>
  <c r="N932" i="75" l="1"/>
  <c r="H932" i="75"/>
  <c r="N2433" i="75"/>
  <c r="H2433" i="75"/>
  <c r="I934" i="75"/>
  <c r="L933" i="75"/>
  <c r="L2434" i="75"/>
  <c r="I2435" i="75"/>
  <c r="N933" i="75" l="1"/>
  <c r="H933" i="75"/>
  <c r="N2434" i="75"/>
  <c r="H2434" i="75"/>
  <c r="I935" i="75"/>
  <c r="L934" i="75"/>
  <c r="L2435" i="75"/>
  <c r="I2436" i="75"/>
  <c r="N934" i="75" l="1"/>
  <c r="H934" i="75"/>
  <c r="N2435" i="75"/>
  <c r="H2435" i="75"/>
  <c r="I936" i="75"/>
  <c r="L935" i="75"/>
  <c r="L2436" i="75"/>
  <c r="I2437" i="75"/>
  <c r="N935" i="75" l="1"/>
  <c r="H935" i="75"/>
  <c r="N2436" i="75"/>
  <c r="H2436" i="75"/>
  <c r="I937" i="75"/>
  <c r="L936" i="75"/>
  <c r="I2438" i="75"/>
  <c r="L2437" i="75"/>
  <c r="N2437" i="75" l="1"/>
  <c r="H2437" i="75"/>
  <c r="N936" i="75"/>
  <c r="H936" i="75"/>
  <c r="I938" i="75"/>
  <c r="L937" i="75"/>
  <c r="I2439" i="75"/>
  <c r="L2438" i="75"/>
  <c r="N937" i="75" l="1"/>
  <c r="H937" i="75"/>
  <c r="N2438" i="75"/>
  <c r="H2438" i="75"/>
  <c r="I939" i="75"/>
  <c r="L938" i="75"/>
  <c r="I2440" i="75"/>
  <c r="L2439" i="75"/>
  <c r="N938" i="75" l="1"/>
  <c r="H938" i="75"/>
  <c r="N2439" i="75"/>
  <c r="H2439" i="75"/>
  <c r="I940" i="75"/>
  <c r="L939" i="75"/>
  <c r="L2440" i="75"/>
  <c r="I2441" i="75"/>
  <c r="N2440" i="75" l="1"/>
  <c r="H2440" i="75"/>
  <c r="N939" i="75"/>
  <c r="H939" i="75"/>
  <c r="I941" i="75"/>
  <c r="L940" i="75"/>
  <c r="L2441" i="75"/>
  <c r="I2442" i="75"/>
  <c r="N2441" i="75" l="1"/>
  <c r="H2441" i="75"/>
  <c r="N940" i="75"/>
  <c r="H940" i="75"/>
  <c r="I942" i="75"/>
  <c r="L941" i="75"/>
  <c r="I2443" i="75"/>
  <c r="L2442" i="75"/>
  <c r="N2442" i="75" l="1"/>
  <c r="H2442" i="75"/>
  <c r="N941" i="75"/>
  <c r="H941" i="75"/>
  <c r="I943" i="75"/>
  <c r="L942" i="75"/>
  <c r="L2443" i="75"/>
  <c r="I2444" i="75"/>
  <c r="N2443" i="75" l="1"/>
  <c r="H2443" i="75"/>
  <c r="N942" i="75"/>
  <c r="H942" i="75"/>
  <c r="I944" i="75"/>
  <c r="L943" i="75"/>
  <c r="L2444" i="75"/>
  <c r="I2445" i="75"/>
  <c r="N2444" i="75" l="1"/>
  <c r="H2444" i="75"/>
  <c r="N943" i="75"/>
  <c r="H943" i="75"/>
  <c r="I945" i="75"/>
  <c r="L944" i="75"/>
  <c r="L2445" i="75"/>
  <c r="I2446" i="75"/>
  <c r="N2445" i="75" l="1"/>
  <c r="H2445" i="75"/>
  <c r="N944" i="75"/>
  <c r="H944" i="75"/>
  <c r="I946" i="75"/>
  <c r="L945" i="75"/>
  <c r="I2447" i="75"/>
  <c r="L2446" i="75"/>
  <c r="N945" i="75" l="1"/>
  <c r="H945" i="75"/>
  <c r="N2446" i="75"/>
  <c r="H2446" i="75"/>
  <c r="I947" i="75"/>
  <c r="L946" i="75"/>
  <c r="I2448" i="75"/>
  <c r="L2447" i="75"/>
  <c r="N946" i="75" l="1"/>
  <c r="H946" i="75"/>
  <c r="N2447" i="75"/>
  <c r="H2447" i="75"/>
  <c r="I948" i="75"/>
  <c r="L947" i="75"/>
  <c r="L2448" i="75"/>
  <c r="I2449" i="75"/>
  <c r="N2448" i="75" l="1"/>
  <c r="H2448" i="75"/>
  <c r="N947" i="75"/>
  <c r="H947" i="75"/>
  <c r="I949" i="75"/>
  <c r="L948" i="75"/>
  <c r="I2450" i="75"/>
  <c r="L2449" i="75"/>
  <c r="N948" i="75" l="1"/>
  <c r="H948" i="75"/>
  <c r="N2449" i="75"/>
  <c r="H2449" i="75"/>
  <c r="I950" i="75"/>
  <c r="L949" i="75"/>
  <c r="L2450" i="75"/>
  <c r="I2451" i="75"/>
  <c r="N2450" i="75" l="1"/>
  <c r="H2450" i="75"/>
  <c r="N949" i="75"/>
  <c r="H949" i="75"/>
  <c r="I951" i="75"/>
  <c r="L950" i="75"/>
  <c r="L2451" i="75"/>
  <c r="I2452" i="75"/>
  <c r="N950" i="75" l="1"/>
  <c r="H950" i="75"/>
  <c r="N2451" i="75"/>
  <c r="H2451" i="75"/>
  <c r="I952" i="75"/>
  <c r="L951" i="75"/>
  <c r="I2453" i="75"/>
  <c r="L2452" i="75"/>
  <c r="N951" i="75" l="1"/>
  <c r="H951" i="75"/>
  <c r="N2452" i="75"/>
  <c r="H2452" i="75"/>
  <c r="I953" i="75"/>
  <c r="L952" i="75"/>
  <c r="I2454" i="75"/>
  <c r="L2453" i="75"/>
  <c r="N952" i="75" l="1"/>
  <c r="H952" i="75"/>
  <c r="N2453" i="75"/>
  <c r="H2453" i="75"/>
  <c r="I954" i="75"/>
  <c r="L953" i="75"/>
  <c r="L2454" i="75"/>
  <c r="I2455" i="75"/>
  <c r="N2454" i="75" l="1"/>
  <c r="H2454" i="75"/>
  <c r="N953" i="75"/>
  <c r="H953" i="75"/>
  <c r="I955" i="75"/>
  <c r="L954" i="75"/>
  <c r="I2456" i="75"/>
  <c r="L2455" i="75"/>
  <c r="N2455" i="75" l="1"/>
  <c r="H2455" i="75"/>
  <c r="N954" i="75"/>
  <c r="H954" i="75"/>
  <c r="I956" i="75"/>
  <c r="L955" i="75"/>
  <c r="I2457" i="75"/>
  <c r="L2456" i="75"/>
  <c r="N2456" i="75" l="1"/>
  <c r="H2456" i="75"/>
  <c r="N955" i="75"/>
  <c r="H955" i="75"/>
  <c r="I957" i="75"/>
  <c r="L956" i="75"/>
  <c r="L2457" i="75"/>
  <c r="I2458" i="75"/>
  <c r="N956" i="75" l="1"/>
  <c r="H956" i="75"/>
  <c r="N2457" i="75"/>
  <c r="H2457" i="75"/>
  <c r="I958" i="75"/>
  <c r="L957" i="75"/>
  <c r="L2458" i="75"/>
  <c r="I2459" i="75"/>
  <c r="N957" i="75" l="1"/>
  <c r="H957" i="75"/>
  <c r="N2458" i="75"/>
  <c r="H2458" i="75"/>
  <c r="I959" i="75"/>
  <c r="L958" i="75"/>
  <c r="L2459" i="75"/>
  <c r="I2460" i="75"/>
  <c r="N2459" i="75" l="1"/>
  <c r="H2459" i="75"/>
  <c r="N958" i="75"/>
  <c r="H958" i="75"/>
  <c r="I960" i="75"/>
  <c r="L959" i="75"/>
  <c r="L2460" i="75"/>
  <c r="I2461" i="75"/>
  <c r="N959" i="75" l="1"/>
  <c r="H959" i="75"/>
  <c r="N2460" i="75"/>
  <c r="H2460" i="75"/>
  <c r="I961" i="75"/>
  <c r="L960" i="75"/>
  <c r="I2462" i="75"/>
  <c r="L2461" i="75"/>
  <c r="N2461" i="75" l="1"/>
  <c r="H2461" i="75"/>
  <c r="N960" i="75"/>
  <c r="H960" i="75"/>
  <c r="I962" i="75"/>
  <c r="L961" i="75"/>
  <c r="L2462" i="75"/>
  <c r="I2463" i="75"/>
  <c r="N961" i="75" l="1"/>
  <c r="H961" i="75"/>
  <c r="N2462" i="75"/>
  <c r="H2462" i="75"/>
  <c r="I963" i="75"/>
  <c r="L962" i="75"/>
  <c r="I2464" i="75"/>
  <c r="L2463" i="75"/>
  <c r="N962" i="75" l="1"/>
  <c r="H962" i="75"/>
  <c r="N2463" i="75"/>
  <c r="H2463" i="75"/>
  <c r="I964" i="75"/>
  <c r="L963" i="75"/>
  <c r="I2465" i="75"/>
  <c r="L2464" i="75"/>
  <c r="N963" i="75" l="1"/>
  <c r="H963" i="75"/>
  <c r="N2464" i="75"/>
  <c r="H2464" i="75"/>
  <c r="I965" i="75"/>
  <c r="L964" i="75"/>
  <c r="L2465" i="75"/>
  <c r="I2466" i="75"/>
  <c r="N2465" i="75" l="1"/>
  <c r="H2465" i="75"/>
  <c r="N964" i="75"/>
  <c r="H964" i="75"/>
  <c r="I966" i="75"/>
  <c r="L965" i="75"/>
  <c r="L2466" i="75"/>
  <c r="I2467" i="75"/>
  <c r="N2466" i="75" l="1"/>
  <c r="H2466" i="75"/>
  <c r="N965" i="75"/>
  <c r="H965" i="75"/>
  <c r="I967" i="75"/>
  <c r="L966" i="75"/>
  <c r="I2468" i="75"/>
  <c r="L2467" i="75"/>
  <c r="N2467" i="75" l="1"/>
  <c r="H2467" i="75"/>
  <c r="N966" i="75"/>
  <c r="H966" i="75"/>
  <c r="I968" i="75"/>
  <c r="L967" i="75"/>
  <c r="L2468" i="75"/>
  <c r="I2469" i="75"/>
  <c r="N967" i="75" l="1"/>
  <c r="H967" i="75"/>
  <c r="N2468" i="75"/>
  <c r="H2468" i="75"/>
  <c r="I969" i="75"/>
  <c r="L968" i="75"/>
  <c r="I2470" i="75"/>
  <c r="L2469" i="75"/>
  <c r="N968" i="75" l="1"/>
  <c r="H968" i="75"/>
  <c r="N2469" i="75"/>
  <c r="H2469" i="75"/>
  <c r="I970" i="75"/>
  <c r="L969" i="75"/>
  <c r="L2470" i="75"/>
  <c r="I2471" i="75"/>
  <c r="N2470" i="75" l="1"/>
  <c r="H2470" i="75"/>
  <c r="N969" i="75"/>
  <c r="H969" i="75"/>
  <c r="I971" i="75"/>
  <c r="L970" i="75"/>
  <c r="L2471" i="75"/>
  <c r="I2472" i="75"/>
  <c r="N2471" i="75" l="1"/>
  <c r="H2471" i="75"/>
  <c r="N970" i="75"/>
  <c r="H970" i="75"/>
  <c r="I972" i="75"/>
  <c r="L971" i="75"/>
  <c r="I2473" i="75"/>
  <c r="L2472" i="75"/>
  <c r="N2472" i="75" l="1"/>
  <c r="H2472" i="75"/>
  <c r="N971" i="75"/>
  <c r="H971" i="75"/>
  <c r="I973" i="75"/>
  <c r="L972" i="75"/>
  <c r="I2474" i="75"/>
  <c r="L2473" i="75"/>
  <c r="N2473" i="75" l="1"/>
  <c r="H2473" i="75"/>
  <c r="N972" i="75"/>
  <c r="H972" i="75"/>
  <c r="I974" i="75"/>
  <c r="L973" i="75"/>
  <c r="L2474" i="75"/>
  <c r="I2475" i="75"/>
  <c r="N973" i="75" l="1"/>
  <c r="H973" i="75"/>
  <c r="N2474" i="75"/>
  <c r="H2474" i="75"/>
  <c r="I975" i="75"/>
  <c r="L974" i="75"/>
  <c r="I2476" i="75"/>
  <c r="L2475" i="75"/>
  <c r="N2475" i="75" l="1"/>
  <c r="H2475" i="75"/>
  <c r="N974" i="75"/>
  <c r="H974" i="75"/>
  <c r="I976" i="75"/>
  <c r="L975" i="75"/>
  <c r="L2476" i="75"/>
  <c r="I2477" i="75"/>
  <c r="N2476" i="75" l="1"/>
  <c r="H2476" i="75"/>
  <c r="N975" i="75"/>
  <c r="H975" i="75"/>
  <c r="I977" i="75"/>
  <c r="L976" i="75"/>
  <c r="L2477" i="75"/>
  <c r="I2478" i="75"/>
  <c r="N976" i="75" l="1"/>
  <c r="H976" i="75"/>
  <c r="N2477" i="75"/>
  <c r="H2477" i="75"/>
  <c r="I978" i="75"/>
  <c r="L977" i="75"/>
  <c r="L2478" i="75"/>
  <c r="I2479" i="75"/>
  <c r="N2478" i="75" l="1"/>
  <c r="H2478" i="75"/>
  <c r="N977" i="75"/>
  <c r="H977" i="75"/>
  <c r="I979" i="75"/>
  <c r="L978" i="75"/>
  <c r="I2480" i="75"/>
  <c r="L2479" i="75"/>
  <c r="N978" i="75" l="1"/>
  <c r="H978" i="75"/>
  <c r="N2479" i="75"/>
  <c r="H2479" i="75"/>
  <c r="I980" i="75"/>
  <c r="L979" i="75"/>
  <c r="L2480" i="75"/>
  <c r="I2481" i="75"/>
  <c r="N979" i="75" l="1"/>
  <c r="H979" i="75"/>
  <c r="N2480" i="75"/>
  <c r="H2480" i="75"/>
  <c r="I981" i="75"/>
  <c r="L980" i="75"/>
  <c r="I2482" i="75"/>
  <c r="L2481" i="75"/>
  <c r="N980" i="75" l="1"/>
  <c r="H980" i="75"/>
  <c r="N2481" i="75"/>
  <c r="H2481" i="75"/>
  <c r="I982" i="75"/>
  <c r="L981" i="75"/>
  <c r="L2482" i="75"/>
  <c r="I2483" i="75"/>
  <c r="N2482" i="75" l="1"/>
  <c r="H2482" i="75"/>
  <c r="N981" i="75"/>
  <c r="H981" i="75"/>
  <c r="I983" i="75"/>
  <c r="L982" i="75"/>
  <c r="L2483" i="75"/>
  <c r="I2484" i="75"/>
  <c r="N2483" i="75" l="1"/>
  <c r="H2483" i="75"/>
  <c r="N982" i="75"/>
  <c r="H982" i="75"/>
  <c r="I984" i="75"/>
  <c r="L983" i="75"/>
  <c r="I2485" i="75"/>
  <c r="L2484" i="75"/>
  <c r="N2484" i="75" l="1"/>
  <c r="H2484" i="75"/>
  <c r="N983" i="75"/>
  <c r="H983" i="75"/>
  <c r="I985" i="75"/>
  <c r="L984" i="75"/>
  <c r="L2485" i="75"/>
  <c r="I2486" i="75"/>
  <c r="N2485" i="75" l="1"/>
  <c r="H2485" i="75"/>
  <c r="N984" i="75"/>
  <c r="H984" i="75"/>
  <c r="I986" i="75"/>
  <c r="L985" i="75"/>
  <c r="L2486" i="75"/>
  <c r="I2487" i="75"/>
  <c r="N985" i="75" l="1"/>
  <c r="H985" i="75"/>
  <c r="N2486" i="75"/>
  <c r="H2486" i="75"/>
  <c r="I987" i="75"/>
  <c r="L986" i="75"/>
  <c r="I2488" i="75"/>
  <c r="L2487" i="75"/>
  <c r="N2487" i="75" l="1"/>
  <c r="H2487" i="75"/>
  <c r="N986" i="75"/>
  <c r="H986" i="75"/>
  <c r="I988" i="75"/>
  <c r="L987" i="75"/>
  <c r="I2489" i="75"/>
  <c r="L2488" i="75"/>
  <c r="N987" i="75" l="1"/>
  <c r="H987" i="75"/>
  <c r="N2488" i="75"/>
  <c r="H2488" i="75"/>
  <c r="I989" i="75"/>
  <c r="L988" i="75"/>
  <c r="L2489" i="75"/>
  <c r="I2490" i="75"/>
  <c r="N988" i="75" l="1"/>
  <c r="H988" i="75"/>
  <c r="N2489" i="75"/>
  <c r="H2489" i="75"/>
  <c r="I990" i="75"/>
  <c r="L989" i="75"/>
  <c r="L2490" i="75"/>
  <c r="I2491" i="75"/>
  <c r="N2490" i="75" l="1"/>
  <c r="H2490" i="75"/>
  <c r="N989" i="75"/>
  <c r="H989" i="75"/>
  <c r="I991" i="75"/>
  <c r="L990" i="75"/>
  <c r="L2491" i="75"/>
  <c r="I2492" i="75"/>
  <c r="N990" i="75" l="1"/>
  <c r="H990" i="75"/>
  <c r="N2491" i="75"/>
  <c r="H2491" i="75"/>
  <c r="I992" i="75"/>
  <c r="L991" i="75"/>
  <c r="I2493" i="75"/>
  <c r="L2492" i="75"/>
  <c r="N2492" i="75" l="1"/>
  <c r="H2492" i="75"/>
  <c r="N991" i="75"/>
  <c r="H991" i="75"/>
  <c r="I993" i="75"/>
  <c r="L992" i="75"/>
  <c r="I2494" i="75"/>
  <c r="L2493" i="75"/>
  <c r="N2493" i="75" l="1"/>
  <c r="H2493" i="75"/>
  <c r="N992" i="75"/>
  <c r="H992" i="75"/>
  <c r="I994" i="75"/>
  <c r="L993" i="75"/>
  <c r="L2494" i="75"/>
  <c r="I2495" i="75"/>
  <c r="N993" i="75" l="1"/>
  <c r="H993" i="75"/>
  <c r="N2494" i="75"/>
  <c r="H2494" i="75"/>
  <c r="I995" i="75"/>
  <c r="L994" i="75"/>
  <c r="L2495" i="75"/>
  <c r="I2496" i="75"/>
  <c r="N994" i="75" l="1"/>
  <c r="H994" i="75"/>
  <c r="N2495" i="75"/>
  <c r="H2495" i="75"/>
  <c r="I996" i="75"/>
  <c r="L995" i="75"/>
  <c r="I2497" i="75"/>
  <c r="L2496" i="75"/>
  <c r="N2496" i="75" l="1"/>
  <c r="H2496" i="75"/>
  <c r="N995" i="75"/>
  <c r="H995" i="75"/>
  <c r="I997" i="75"/>
  <c r="L996" i="75"/>
  <c r="L2497" i="75"/>
  <c r="I2498" i="75"/>
  <c r="N996" i="75" l="1"/>
  <c r="H996" i="75"/>
  <c r="N2497" i="75"/>
  <c r="H2497" i="75"/>
  <c r="I998" i="75"/>
  <c r="L997" i="75"/>
  <c r="L2498" i="75"/>
  <c r="I2499" i="75"/>
  <c r="N997" i="75" l="1"/>
  <c r="H997" i="75"/>
  <c r="N2498" i="75"/>
  <c r="H2498" i="75"/>
  <c r="I999" i="75"/>
  <c r="L998" i="75"/>
  <c r="L2499" i="75"/>
  <c r="I2500" i="75"/>
  <c r="N998" i="75" l="1"/>
  <c r="H998" i="75"/>
  <c r="N2499" i="75"/>
  <c r="H2499" i="75"/>
  <c r="I1000" i="75"/>
  <c r="L999" i="75"/>
  <c r="I2501" i="75"/>
  <c r="L2500" i="75"/>
  <c r="N999" i="75" l="1"/>
  <c r="H999" i="75"/>
  <c r="N2500" i="75"/>
  <c r="H2500" i="75"/>
  <c r="I1001" i="75"/>
  <c r="L1000" i="75"/>
  <c r="I2502" i="75"/>
  <c r="L2501" i="75"/>
  <c r="N1000" i="75" l="1"/>
  <c r="H1000" i="75"/>
  <c r="N2501" i="75"/>
  <c r="H2501" i="75"/>
  <c r="I1002" i="75"/>
  <c r="L1001" i="75"/>
  <c r="L2502" i="75"/>
  <c r="I2503" i="75"/>
  <c r="N1001" i="75" l="1"/>
  <c r="H1001" i="75"/>
  <c r="N2502" i="75"/>
  <c r="H2502" i="75"/>
  <c r="I1003" i="75"/>
  <c r="L1002" i="75"/>
  <c r="I2504" i="75"/>
  <c r="L2503" i="75"/>
  <c r="N2503" i="75" l="1"/>
  <c r="H2503" i="75"/>
  <c r="N1002" i="75"/>
  <c r="H1002" i="75"/>
  <c r="I1004" i="75"/>
  <c r="L1003" i="75"/>
  <c r="I2505" i="75"/>
  <c r="L2504" i="75"/>
  <c r="N1003" i="75" l="1"/>
  <c r="H1003" i="75"/>
  <c r="N2504" i="75"/>
  <c r="H2504" i="75"/>
  <c r="I1005" i="75"/>
  <c r="L1004" i="75"/>
  <c r="L2505" i="75"/>
  <c r="I2506" i="75"/>
  <c r="N1004" i="75" l="1"/>
  <c r="H1004" i="75"/>
  <c r="N2505" i="75"/>
  <c r="H2505" i="75"/>
  <c r="I1006" i="75"/>
  <c r="L1005" i="75"/>
  <c r="L2506" i="75"/>
  <c r="I2507" i="75"/>
  <c r="N1005" i="75" l="1"/>
  <c r="H1005" i="75"/>
  <c r="N2506" i="75"/>
  <c r="H2506" i="75"/>
  <c r="I1007" i="75"/>
  <c r="L1006" i="75"/>
  <c r="L2507" i="75"/>
  <c r="I2508" i="75"/>
  <c r="N2507" i="75" l="1"/>
  <c r="H2507" i="75"/>
  <c r="N1006" i="75"/>
  <c r="H1006" i="75"/>
  <c r="I1008" i="75"/>
  <c r="L1007" i="75"/>
  <c r="L2508" i="75"/>
  <c r="I2509" i="75"/>
  <c r="N2508" i="75" l="1"/>
  <c r="H2508" i="75"/>
  <c r="N1007" i="75"/>
  <c r="H1007" i="75"/>
  <c r="I1009" i="75"/>
  <c r="L1008" i="75"/>
  <c r="I2510" i="75"/>
  <c r="L2509" i="75"/>
  <c r="N2509" i="75" l="1"/>
  <c r="H2509" i="75"/>
  <c r="N1008" i="75"/>
  <c r="H1008" i="75"/>
  <c r="I1010" i="75"/>
  <c r="L1009" i="75"/>
  <c r="L2510" i="75"/>
  <c r="I2511" i="75"/>
  <c r="N2510" i="75" l="1"/>
  <c r="H2510" i="75"/>
  <c r="N1009" i="75"/>
  <c r="H1009" i="75"/>
  <c r="I1011" i="75"/>
  <c r="L1010" i="75"/>
  <c r="L2511" i="75"/>
  <c r="I2512" i="75"/>
  <c r="N2511" i="75" l="1"/>
  <c r="H2511" i="75"/>
  <c r="N1010" i="75"/>
  <c r="H1010" i="75"/>
  <c r="I1012" i="75"/>
  <c r="L1011" i="75"/>
  <c r="I2513" i="75"/>
  <c r="L2512" i="75"/>
  <c r="N1011" i="75" l="1"/>
  <c r="H1011" i="75"/>
  <c r="N2512" i="75"/>
  <c r="H2512" i="75"/>
  <c r="I1013" i="75"/>
  <c r="L1012" i="75"/>
  <c r="L2513" i="75"/>
  <c r="I2514" i="75"/>
  <c r="N1012" i="75" l="1"/>
  <c r="H1012" i="75"/>
  <c r="N2513" i="75"/>
  <c r="H2513" i="75"/>
  <c r="I1014" i="75"/>
  <c r="L1013" i="75"/>
  <c r="L2514" i="75"/>
  <c r="I2515" i="75"/>
  <c r="N2514" i="75" l="1"/>
  <c r="H2514" i="75"/>
  <c r="N1013" i="75"/>
  <c r="H1013" i="75"/>
  <c r="I1015" i="75"/>
  <c r="L1014" i="75"/>
  <c r="I2516" i="75"/>
  <c r="L2515" i="75"/>
  <c r="N1014" i="75" l="1"/>
  <c r="H1014" i="75"/>
  <c r="N2515" i="75"/>
  <c r="H2515" i="75"/>
  <c r="I1016" i="75"/>
  <c r="L1015" i="75"/>
  <c r="L2516" i="75"/>
  <c r="I2517" i="75"/>
  <c r="N2516" i="75" l="1"/>
  <c r="H2516" i="75"/>
  <c r="N1015" i="75"/>
  <c r="H1015" i="75"/>
  <c r="I1017" i="75"/>
  <c r="L1016" i="75"/>
  <c r="L2517" i="75"/>
  <c r="I2518" i="75"/>
  <c r="N1016" i="75" l="1"/>
  <c r="H1016" i="75"/>
  <c r="N2517" i="75"/>
  <c r="H2517" i="75"/>
  <c r="I1018" i="75"/>
  <c r="L1017" i="75"/>
  <c r="L2518" i="75"/>
  <c r="I2519" i="75"/>
  <c r="N1017" i="75" l="1"/>
  <c r="H1017" i="75"/>
  <c r="N2518" i="75"/>
  <c r="H2518" i="75"/>
  <c r="I1019" i="75"/>
  <c r="L1018" i="75"/>
  <c r="I2520" i="75"/>
  <c r="L2519" i="75"/>
  <c r="N1018" i="75" l="1"/>
  <c r="H1018" i="75"/>
  <c r="N2519" i="75"/>
  <c r="H2519" i="75"/>
  <c r="I1020" i="75"/>
  <c r="L1019" i="75"/>
  <c r="I2521" i="75"/>
  <c r="L2520" i="75"/>
  <c r="N2520" i="75" l="1"/>
  <c r="H2520" i="75"/>
  <c r="N1019" i="75"/>
  <c r="H1019" i="75"/>
  <c r="I1021" i="75"/>
  <c r="L1020" i="75"/>
  <c r="L2521" i="75"/>
  <c r="I2522" i="75"/>
  <c r="N2521" i="75" l="1"/>
  <c r="H2521" i="75"/>
  <c r="N1020" i="75"/>
  <c r="H1020" i="75"/>
  <c r="I1022" i="75"/>
  <c r="L1021" i="75"/>
  <c r="L2522" i="75"/>
  <c r="I2523" i="75"/>
  <c r="N2522" i="75" l="1"/>
  <c r="H2522" i="75"/>
  <c r="N1021" i="75"/>
  <c r="H1021" i="75"/>
  <c r="I1023" i="75"/>
  <c r="L1022" i="75"/>
  <c r="L2523" i="75"/>
  <c r="I2524" i="75"/>
  <c r="N1022" i="75" l="1"/>
  <c r="H1022" i="75"/>
  <c r="N2523" i="75"/>
  <c r="H2523" i="75"/>
  <c r="I1024" i="75"/>
  <c r="L1023" i="75"/>
  <c r="I2525" i="75"/>
  <c r="L2524" i="75"/>
  <c r="N1023" i="75" l="1"/>
  <c r="H1023" i="75"/>
  <c r="N2524" i="75"/>
  <c r="H2524" i="75"/>
  <c r="I1025" i="75"/>
  <c r="L1024" i="75"/>
  <c r="L2525" i="75"/>
  <c r="I2526" i="75"/>
  <c r="N2525" i="75" l="1"/>
  <c r="H2525" i="75"/>
  <c r="N1024" i="75"/>
  <c r="H1024" i="75"/>
  <c r="I1026" i="75"/>
  <c r="L1025" i="75"/>
  <c r="L2526" i="75"/>
  <c r="I2527" i="75"/>
  <c r="N1025" i="75" l="1"/>
  <c r="H1025" i="75"/>
  <c r="N2526" i="75"/>
  <c r="H2526" i="75"/>
  <c r="I1027" i="75"/>
  <c r="L1026" i="75"/>
  <c r="L2527" i="75"/>
  <c r="I2528" i="75"/>
  <c r="N1026" i="75" l="1"/>
  <c r="H1026" i="75"/>
  <c r="N2527" i="75"/>
  <c r="H2527" i="75"/>
  <c r="I1028" i="75"/>
  <c r="L1027" i="75"/>
  <c r="L2528" i="75"/>
  <c r="I2529" i="75"/>
  <c r="N1027" i="75" l="1"/>
  <c r="H1027" i="75"/>
  <c r="N2528" i="75"/>
  <c r="H2528" i="75"/>
  <c r="I1029" i="75"/>
  <c r="L1028" i="75"/>
  <c r="L2529" i="75"/>
  <c r="I2530" i="75"/>
  <c r="N2529" i="75" l="1"/>
  <c r="H2529" i="75"/>
  <c r="N1028" i="75"/>
  <c r="H1028" i="75"/>
  <c r="I1030" i="75"/>
  <c r="L1029" i="75"/>
  <c r="L2530" i="75"/>
  <c r="I2531" i="75"/>
  <c r="N2530" i="75" l="1"/>
  <c r="H2530" i="75"/>
  <c r="N1029" i="75"/>
  <c r="H1029" i="75"/>
  <c r="I1031" i="75"/>
  <c r="L1030" i="75"/>
  <c r="L2531" i="75"/>
  <c r="I2532" i="75"/>
  <c r="N2531" i="75" l="1"/>
  <c r="H2531" i="75"/>
  <c r="N1030" i="75"/>
  <c r="H1030" i="75"/>
  <c r="I1032" i="75"/>
  <c r="L1031" i="75"/>
  <c r="I2533" i="75"/>
  <c r="L2532" i="75"/>
  <c r="N2532" i="75" l="1"/>
  <c r="H2532" i="75"/>
  <c r="N1031" i="75"/>
  <c r="H1031" i="75"/>
  <c r="I1033" i="75"/>
  <c r="L1032" i="75"/>
  <c r="L2533" i="75"/>
  <c r="I2534" i="75"/>
  <c r="N2533" i="75" l="1"/>
  <c r="H2533" i="75"/>
  <c r="N1032" i="75"/>
  <c r="H1032" i="75"/>
  <c r="I1034" i="75"/>
  <c r="L1033" i="75"/>
  <c r="L2534" i="75"/>
  <c r="I2535" i="75"/>
  <c r="N2534" i="75" l="1"/>
  <c r="H2534" i="75"/>
  <c r="N1033" i="75"/>
  <c r="H1033" i="75"/>
  <c r="I1035" i="75"/>
  <c r="L1034" i="75"/>
  <c r="L2535" i="75"/>
  <c r="I2536" i="75"/>
  <c r="N2535" i="75" l="1"/>
  <c r="H2535" i="75"/>
  <c r="N1034" i="75"/>
  <c r="H1034" i="75"/>
  <c r="I1036" i="75"/>
  <c r="L1035" i="75"/>
  <c r="L2536" i="75"/>
  <c r="I2537" i="75"/>
  <c r="N2536" i="75" l="1"/>
  <c r="H2536" i="75"/>
  <c r="N1035" i="75"/>
  <c r="H1035" i="75"/>
  <c r="I1037" i="75"/>
  <c r="L1036" i="75"/>
  <c r="I2538" i="75"/>
  <c r="L2537" i="75"/>
  <c r="N1036" i="75" l="1"/>
  <c r="H1036" i="75"/>
  <c r="N2537" i="75"/>
  <c r="H2537" i="75"/>
  <c r="I1038" i="75"/>
  <c r="L1037" i="75"/>
  <c r="L2538" i="75"/>
  <c r="I2539" i="75"/>
  <c r="N1037" i="75" l="1"/>
  <c r="H1037" i="75"/>
  <c r="N2538" i="75"/>
  <c r="H2538" i="75"/>
  <c r="I1039" i="75"/>
  <c r="L1038" i="75"/>
  <c r="L2539" i="75"/>
  <c r="I2540" i="75"/>
  <c r="N2539" i="75" l="1"/>
  <c r="H2539" i="75"/>
  <c r="N1038" i="75"/>
  <c r="H1038" i="75"/>
  <c r="I1040" i="75"/>
  <c r="L1039" i="75"/>
  <c r="I2541" i="75"/>
  <c r="L2540" i="75"/>
  <c r="N2540" i="75" l="1"/>
  <c r="H2540" i="75"/>
  <c r="N1039" i="75"/>
  <c r="H1039" i="75"/>
  <c r="I1041" i="75"/>
  <c r="L1040" i="75"/>
  <c r="I2542" i="75"/>
  <c r="L2541" i="75"/>
  <c r="N2541" i="75" l="1"/>
  <c r="H2541" i="75"/>
  <c r="N1040" i="75"/>
  <c r="H1040" i="75"/>
  <c r="I1042" i="75"/>
  <c r="L1041" i="75"/>
  <c r="L2542" i="75"/>
  <c r="I2543" i="75"/>
  <c r="N2542" i="75" l="1"/>
  <c r="H2542" i="75"/>
  <c r="N1041" i="75"/>
  <c r="H1041" i="75"/>
  <c r="I1043" i="75"/>
  <c r="L1042" i="75"/>
  <c r="L2543" i="75"/>
  <c r="I2544" i="75"/>
  <c r="N1042" i="75" l="1"/>
  <c r="H1042" i="75"/>
  <c r="N2543" i="75"/>
  <c r="H2543" i="75"/>
  <c r="I1044" i="75"/>
  <c r="L1043" i="75"/>
  <c r="I2545" i="75"/>
  <c r="L2544" i="75"/>
  <c r="N2544" i="75" l="1"/>
  <c r="H2544" i="75"/>
  <c r="N1043" i="75"/>
  <c r="H1043" i="75"/>
  <c r="I1045" i="75"/>
  <c r="L1044" i="75"/>
  <c r="I2546" i="75"/>
  <c r="L2545" i="75"/>
  <c r="N1044" i="75" l="1"/>
  <c r="H1044" i="75"/>
  <c r="N2545" i="75"/>
  <c r="H2545" i="75"/>
  <c r="I1046" i="75"/>
  <c r="L1045" i="75"/>
  <c r="L2546" i="75"/>
  <c r="I2547" i="75"/>
  <c r="N1045" i="75" l="1"/>
  <c r="H1045" i="75"/>
  <c r="N2546" i="75"/>
  <c r="H2546" i="75"/>
  <c r="I1047" i="75"/>
  <c r="L1046" i="75"/>
  <c r="L2547" i="75"/>
  <c r="I2548" i="75"/>
  <c r="N2547" i="75" l="1"/>
  <c r="H2547" i="75"/>
  <c r="N1046" i="75"/>
  <c r="H1046" i="75"/>
  <c r="I1048" i="75"/>
  <c r="L1047" i="75"/>
  <c r="L2548" i="75"/>
  <c r="I2549" i="75"/>
  <c r="N2548" i="75" l="1"/>
  <c r="H2548" i="75"/>
  <c r="N1047" i="75"/>
  <c r="H1047" i="75"/>
  <c r="I1049" i="75"/>
  <c r="L1048" i="75"/>
  <c r="I2550" i="75"/>
  <c r="L2549" i="75"/>
  <c r="N2549" i="75" l="1"/>
  <c r="H2549" i="75"/>
  <c r="N1048" i="75"/>
  <c r="H1048" i="75"/>
  <c r="I1050" i="75"/>
  <c r="L1049" i="75"/>
  <c r="L2550" i="75"/>
  <c r="I2551" i="75"/>
  <c r="N1049" i="75" l="1"/>
  <c r="H1049" i="75"/>
  <c r="N2550" i="75"/>
  <c r="H2550" i="75"/>
  <c r="I1051" i="75"/>
  <c r="L1050" i="75"/>
  <c r="L2551" i="75"/>
  <c r="I2552" i="75"/>
  <c r="N2551" i="75" l="1"/>
  <c r="H2551" i="75"/>
  <c r="N1050" i="75"/>
  <c r="H1050" i="75"/>
  <c r="I1052" i="75"/>
  <c r="L1051" i="75"/>
  <c r="I2553" i="75"/>
  <c r="L2552" i="75"/>
  <c r="N1051" i="75" l="1"/>
  <c r="H1051" i="75"/>
  <c r="N2552" i="75"/>
  <c r="H2552" i="75"/>
  <c r="I1053" i="75"/>
  <c r="L1052" i="75"/>
  <c r="I2554" i="75"/>
  <c r="L2553" i="75"/>
  <c r="N2553" i="75" l="1"/>
  <c r="H2553" i="75"/>
  <c r="N1052" i="75"/>
  <c r="H1052" i="75"/>
  <c r="I1054" i="75"/>
  <c r="L1053" i="75"/>
  <c r="L2554" i="75"/>
  <c r="I2555" i="75"/>
  <c r="N1053" i="75" l="1"/>
  <c r="H1053" i="75"/>
  <c r="N2554" i="75"/>
  <c r="H2554" i="75"/>
  <c r="I1055" i="75"/>
  <c r="L1054" i="75"/>
  <c r="L2555" i="75"/>
  <c r="I2556" i="75"/>
  <c r="N1054" i="75" l="1"/>
  <c r="H1054" i="75"/>
  <c r="N2555" i="75"/>
  <c r="H2555" i="75"/>
  <c r="I1056" i="75"/>
  <c r="L1055" i="75"/>
  <c r="I2557" i="75"/>
  <c r="L2556" i="75"/>
  <c r="N2556" i="75" l="1"/>
  <c r="H2556" i="75"/>
  <c r="N1055" i="75"/>
  <c r="H1055" i="75"/>
  <c r="I1057" i="75"/>
  <c r="L1056" i="75"/>
  <c r="I2558" i="75"/>
  <c r="L2557" i="75"/>
  <c r="N2557" i="75" l="1"/>
  <c r="H2557" i="75"/>
  <c r="N1056" i="75"/>
  <c r="H1056" i="75"/>
  <c r="I1058" i="75"/>
  <c r="L1057" i="75"/>
  <c r="L2558" i="75"/>
  <c r="I2559" i="75"/>
  <c r="N2558" i="75" l="1"/>
  <c r="H2558" i="75"/>
  <c r="N1057" i="75"/>
  <c r="H1057" i="75"/>
  <c r="I1059" i="75"/>
  <c r="L1058" i="75"/>
  <c r="L2559" i="75"/>
  <c r="I2560" i="75"/>
  <c r="N2559" i="75" l="1"/>
  <c r="H2559" i="75"/>
  <c r="N1058" i="75"/>
  <c r="H1058" i="75"/>
  <c r="I1060" i="75"/>
  <c r="L1059" i="75"/>
  <c r="I2561" i="75"/>
  <c r="L2560" i="75"/>
  <c r="N2560" i="75" l="1"/>
  <c r="H2560" i="75"/>
  <c r="N1059" i="75"/>
  <c r="H1059" i="75"/>
  <c r="I1061" i="75"/>
  <c r="L1060" i="75"/>
  <c r="I2562" i="75"/>
  <c r="L2561" i="75"/>
  <c r="N2561" i="75" l="1"/>
  <c r="H2561" i="75"/>
  <c r="N1060" i="75"/>
  <c r="H1060" i="75"/>
  <c r="I1062" i="75"/>
  <c r="L1061" i="75"/>
  <c r="L2562" i="75"/>
  <c r="I2563" i="75"/>
  <c r="N2562" i="75" l="1"/>
  <c r="H2562" i="75"/>
  <c r="N1061" i="75"/>
  <c r="H1061" i="75"/>
  <c r="I1063" i="75"/>
  <c r="L1062" i="75"/>
  <c r="L2563" i="75"/>
  <c r="I2564" i="75"/>
  <c r="N2563" i="75" l="1"/>
  <c r="H2563" i="75"/>
  <c r="N1062" i="75"/>
  <c r="H1062" i="75"/>
  <c r="I1064" i="75"/>
  <c r="L1063" i="75"/>
  <c r="I2565" i="75"/>
  <c r="L2564" i="75"/>
  <c r="N1063" i="75" l="1"/>
  <c r="H1063" i="75"/>
  <c r="N2564" i="75"/>
  <c r="H2564" i="75"/>
  <c r="I1065" i="75"/>
  <c r="L1064" i="75"/>
  <c r="I2566" i="75"/>
  <c r="L2565" i="75"/>
  <c r="N2565" i="75" l="1"/>
  <c r="H2565" i="75"/>
  <c r="N1064" i="75"/>
  <c r="H1064" i="75"/>
  <c r="I1066" i="75"/>
  <c r="L1065" i="75"/>
  <c r="L2566" i="75"/>
  <c r="I2567" i="75"/>
  <c r="N1065" i="75" l="1"/>
  <c r="H1065" i="75"/>
  <c r="N2566" i="75"/>
  <c r="H2566" i="75"/>
  <c r="I1067" i="75"/>
  <c r="L1066" i="75"/>
  <c r="L2567" i="75"/>
  <c r="I2568" i="75"/>
  <c r="N2567" i="75" l="1"/>
  <c r="H2567" i="75"/>
  <c r="N1066" i="75"/>
  <c r="H1066" i="75"/>
  <c r="I1068" i="75"/>
  <c r="L1067" i="75"/>
  <c r="L2568" i="75"/>
  <c r="I2569" i="75"/>
  <c r="N1067" i="75" l="1"/>
  <c r="H1067" i="75"/>
  <c r="N2568" i="75"/>
  <c r="H2568" i="75"/>
  <c r="I1069" i="75"/>
  <c r="L1068" i="75"/>
  <c r="I2570" i="75"/>
  <c r="L2569" i="75"/>
  <c r="N1068" i="75" l="1"/>
  <c r="H1068" i="75"/>
  <c r="N2569" i="75"/>
  <c r="H2569" i="75"/>
  <c r="I1070" i="75"/>
  <c r="L1069" i="75"/>
  <c r="L2570" i="75"/>
  <c r="I2571" i="75"/>
  <c r="N2570" i="75" l="1"/>
  <c r="H2570" i="75"/>
  <c r="N1069" i="75"/>
  <c r="H1069" i="75"/>
  <c r="I1071" i="75"/>
  <c r="L1070" i="75"/>
  <c r="L2571" i="75"/>
  <c r="I2572" i="75"/>
  <c r="N2571" i="75" l="1"/>
  <c r="H2571" i="75"/>
  <c r="N1070" i="75"/>
  <c r="H1070" i="75"/>
  <c r="I1072" i="75"/>
  <c r="L1071" i="75"/>
  <c r="I2573" i="75"/>
  <c r="L2572" i="75"/>
  <c r="N1071" i="75" l="1"/>
  <c r="H1071" i="75"/>
  <c r="N2572" i="75"/>
  <c r="H2572" i="75"/>
  <c r="I1073" i="75"/>
  <c r="L1072" i="75"/>
  <c r="I2574" i="75"/>
  <c r="L2573" i="75"/>
  <c r="N1072" i="75" l="1"/>
  <c r="H1072" i="75"/>
  <c r="N2573" i="75"/>
  <c r="H2573" i="75"/>
  <c r="I1074" i="75"/>
  <c r="L1073" i="75"/>
  <c r="L2574" i="75"/>
  <c r="I2575" i="75"/>
  <c r="N2574" i="75" l="1"/>
  <c r="H2574" i="75"/>
  <c r="N1073" i="75"/>
  <c r="H1073" i="75"/>
  <c r="I1075" i="75"/>
  <c r="L1074" i="75"/>
  <c r="L2575" i="75"/>
  <c r="I2576" i="75"/>
  <c r="N1074" i="75" l="1"/>
  <c r="H1074" i="75"/>
  <c r="N2575" i="75"/>
  <c r="H2575" i="75"/>
  <c r="I1076" i="75"/>
  <c r="L1075" i="75"/>
  <c r="I2577" i="75"/>
  <c r="L2576" i="75"/>
  <c r="N1075" i="75" l="1"/>
  <c r="H1075" i="75"/>
  <c r="N2576" i="75"/>
  <c r="H2576" i="75"/>
  <c r="I1077" i="75"/>
  <c r="L1076" i="75"/>
  <c r="I2578" i="75"/>
  <c r="L2577" i="75"/>
  <c r="N1076" i="75" l="1"/>
  <c r="H1076" i="75"/>
  <c r="N2577" i="75"/>
  <c r="H2577" i="75"/>
  <c r="I1078" i="75"/>
  <c r="L1077" i="75"/>
  <c r="L2578" i="75"/>
  <c r="I2579" i="75"/>
  <c r="N2578" i="75" l="1"/>
  <c r="H2578" i="75"/>
  <c r="N1077" i="75"/>
  <c r="H1077" i="75"/>
  <c r="I1079" i="75"/>
  <c r="L1078" i="75"/>
  <c r="L2579" i="75"/>
  <c r="I2580" i="75"/>
  <c r="N2579" i="75" l="1"/>
  <c r="H2579" i="75"/>
  <c r="N1078" i="75"/>
  <c r="H1078" i="75"/>
  <c r="I1080" i="75"/>
  <c r="L1079" i="75"/>
  <c r="L2580" i="75"/>
  <c r="I2581" i="75"/>
  <c r="N2580" i="75" l="1"/>
  <c r="H2580" i="75"/>
  <c r="N1079" i="75"/>
  <c r="H1079" i="75"/>
  <c r="I1081" i="75"/>
  <c r="L1080" i="75"/>
  <c r="I2582" i="75"/>
  <c r="L2581" i="75"/>
  <c r="N1080" i="75" l="1"/>
  <c r="H1080" i="75"/>
  <c r="N2581" i="75"/>
  <c r="H2581" i="75"/>
  <c r="I1082" i="75"/>
  <c r="L1081" i="75"/>
  <c r="L2582" i="75"/>
  <c r="I2583" i="75"/>
  <c r="N2582" i="75" l="1"/>
  <c r="H2582" i="75"/>
  <c r="N1081" i="75"/>
  <c r="H1081" i="75"/>
  <c r="I1083" i="75"/>
  <c r="L1082" i="75"/>
  <c r="L2583" i="75"/>
  <c r="I2584" i="75"/>
  <c r="N1082" i="75" l="1"/>
  <c r="H1082" i="75"/>
  <c r="N2583" i="75"/>
  <c r="H2583" i="75"/>
  <c r="I1084" i="75"/>
  <c r="L1083" i="75"/>
  <c r="I2585" i="75"/>
  <c r="L2584" i="75"/>
  <c r="N1083" i="75" l="1"/>
  <c r="H1083" i="75"/>
  <c r="N2584" i="75"/>
  <c r="H2584" i="75"/>
  <c r="I1085" i="75"/>
  <c r="L1084" i="75"/>
  <c r="I2586" i="75"/>
  <c r="L2585" i="75"/>
  <c r="N1084" i="75" l="1"/>
  <c r="H1084" i="75"/>
  <c r="N2585" i="75"/>
  <c r="H2585" i="75"/>
  <c r="I1086" i="75"/>
  <c r="L1085" i="75"/>
  <c r="L2586" i="75"/>
  <c r="I2587" i="75"/>
  <c r="N2586" i="75" l="1"/>
  <c r="H2586" i="75"/>
  <c r="N1085" i="75"/>
  <c r="H1085" i="75"/>
  <c r="I1087" i="75"/>
  <c r="L1086" i="75"/>
  <c r="L2587" i="75"/>
  <c r="I2588" i="75"/>
  <c r="N1086" i="75" l="1"/>
  <c r="H1086" i="75"/>
  <c r="N2587" i="75"/>
  <c r="H2587" i="75"/>
  <c r="I1088" i="75"/>
  <c r="L1087" i="75"/>
  <c r="L2588" i="75"/>
  <c r="I2589" i="75"/>
  <c r="N1087" i="75" l="1"/>
  <c r="H1087" i="75"/>
  <c r="N2588" i="75"/>
  <c r="H2588" i="75"/>
  <c r="I1089" i="75"/>
  <c r="L1088" i="75"/>
  <c r="I2590" i="75"/>
  <c r="L2589" i="75"/>
  <c r="N2589" i="75" l="1"/>
  <c r="H2589" i="75"/>
  <c r="N1088" i="75"/>
  <c r="H1088" i="75"/>
  <c r="I1090" i="75"/>
  <c r="L1089" i="75"/>
  <c r="L2590" i="75"/>
  <c r="I2591" i="75"/>
  <c r="N1089" i="75" l="1"/>
  <c r="H1089" i="75"/>
  <c r="N2590" i="75"/>
  <c r="H2590" i="75"/>
  <c r="I1091" i="75"/>
  <c r="L1090" i="75"/>
  <c r="L2591" i="75"/>
  <c r="I2592" i="75"/>
  <c r="N2591" i="75" l="1"/>
  <c r="H2591" i="75"/>
  <c r="N1090" i="75"/>
  <c r="H1090" i="75"/>
  <c r="I1092" i="75"/>
  <c r="L1091" i="75"/>
  <c r="I2593" i="75"/>
  <c r="L2592" i="75"/>
  <c r="N2592" i="75" l="1"/>
  <c r="H2592" i="75"/>
  <c r="N1091" i="75"/>
  <c r="H1091" i="75"/>
  <c r="I1093" i="75"/>
  <c r="L1092" i="75"/>
  <c r="I2594" i="75"/>
  <c r="L2593" i="75"/>
  <c r="N2593" i="75" l="1"/>
  <c r="H2593" i="75"/>
  <c r="N1092" i="75"/>
  <c r="H1092" i="75"/>
  <c r="I1094" i="75"/>
  <c r="L1093" i="75"/>
  <c r="L2594" i="75"/>
  <c r="I2595" i="75"/>
  <c r="N1093" i="75" l="1"/>
  <c r="H1093" i="75"/>
  <c r="N2594" i="75"/>
  <c r="H2594" i="75"/>
  <c r="I1095" i="75"/>
  <c r="L1094" i="75"/>
  <c r="L2595" i="75"/>
  <c r="I2596" i="75"/>
  <c r="N2595" i="75" l="1"/>
  <c r="H2595" i="75"/>
  <c r="N1094" i="75"/>
  <c r="H1094" i="75"/>
  <c r="I1096" i="75"/>
  <c r="L1095" i="75"/>
  <c r="I2597" i="75"/>
  <c r="L2596" i="75"/>
  <c r="N1095" i="75" l="1"/>
  <c r="H1095" i="75"/>
  <c r="N2596" i="75"/>
  <c r="H2596" i="75"/>
  <c r="I1097" i="75"/>
  <c r="L1096" i="75"/>
  <c r="I2598" i="75"/>
  <c r="L2597" i="75"/>
  <c r="N1096" i="75" l="1"/>
  <c r="H1096" i="75"/>
  <c r="N2597" i="75"/>
  <c r="H2597" i="75"/>
  <c r="I1098" i="75"/>
  <c r="L1097" i="75"/>
  <c r="L2598" i="75"/>
  <c r="I2599" i="75"/>
  <c r="N2598" i="75" l="1"/>
  <c r="H2598" i="75"/>
  <c r="N1097" i="75"/>
  <c r="H1097" i="75"/>
  <c r="I1099" i="75"/>
  <c r="L1098" i="75"/>
  <c r="L2599" i="75"/>
  <c r="I2600" i="75"/>
  <c r="N1098" i="75" l="1"/>
  <c r="H1098" i="75"/>
  <c r="N2599" i="75"/>
  <c r="H2599" i="75"/>
  <c r="I1100" i="75"/>
  <c r="L1099" i="75"/>
  <c r="L2600" i="75"/>
  <c r="I2601" i="75"/>
  <c r="N1099" i="75" l="1"/>
  <c r="H1099" i="75"/>
  <c r="N2600" i="75"/>
  <c r="H2600" i="75"/>
  <c r="I1101" i="75"/>
  <c r="L1100" i="75"/>
  <c r="I2602" i="75"/>
  <c r="L2601" i="75"/>
  <c r="N2601" i="75" l="1"/>
  <c r="H2601" i="75"/>
  <c r="N1100" i="75"/>
  <c r="H1100" i="75"/>
  <c r="I1102" i="75"/>
  <c r="L1101" i="75"/>
  <c r="L2602" i="75"/>
  <c r="I2603" i="75"/>
  <c r="N1101" i="75" l="1"/>
  <c r="H1101" i="75"/>
  <c r="N2602" i="75"/>
  <c r="H2602" i="75"/>
  <c r="I1103" i="75"/>
  <c r="L1102" i="75"/>
  <c r="L2603" i="75"/>
  <c r="I2604" i="75"/>
  <c r="N2603" i="75" l="1"/>
  <c r="H2603" i="75"/>
  <c r="N1102" i="75"/>
  <c r="H1102" i="75"/>
  <c r="I1104" i="75"/>
  <c r="L1103" i="75"/>
  <c r="I2605" i="75"/>
  <c r="L2604" i="75"/>
  <c r="N2604" i="75" l="1"/>
  <c r="H2604" i="75"/>
  <c r="N1103" i="75"/>
  <c r="H1103" i="75"/>
  <c r="I1105" i="75"/>
  <c r="L1104" i="75"/>
  <c r="I2606" i="75"/>
  <c r="L2605" i="75"/>
  <c r="N2605" i="75" l="1"/>
  <c r="H2605" i="75"/>
  <c r="N1104" i="75"/>
  <c r="H1104" i="75"/>
  <c r="I1106" i="75"/>
  <c r="L1105" i="75"/>
  <c r="L2606" i="75"/>
  <c r="I2607" i="75"/>
  <c r="N2606" i="75" l="1"/>
  <c r="H2606" i="75"/>
  <c r="N1105" i="75"/>
  <c r="H1105" i="75"/>
  <c r="I1107" i="75"/>
  <c r="L1106" i="75"/>
  <c r="L2607" i="75"/>
  <c r="I2608" i="75"/>
  <c r="N2607" i="75" l="1"/>
  <c r="H2607" i="75"/>
  <c r="N1106" i="75"/>
  <c r="H1106" i="75"/>
  <c r="I1108" i="75"/>
  <c r="L1107" i="75"/>
  <c r="I2609" i="75"/>
  <c r="L2608" i="75"/>
  <c r="N2608" i="75" l="1"/>
  <c r="H2608" i="75"/>
  <c r="N1107" i="75"/>
  <c r="H1107" i="75"/>
  <c r="I1109" i="75"/>
  <c r="L1108" i="75"/>
  <c r="I2610" i="75"/>
  <c r="L2609" i="75"/>
  <c r="N1108" i="75" l="1"/>
  <c r="H1108" i="75"/>
  <c r="N2609" i="75"/>
  <c r="H2609" i="75"/>
  <c r="I1110" i="75"/>
  <c r="L1109" i="75"/>
  <c r="L2610" i="75"/>
  <c r="I2611" i="75"/>
  <c r="N1109" i="75" l="1"/>
  <c r="H1109" i="75"/>
  <c r="N2610" i="75"/>
  <c r="H2610" i="75"/>
  <c r="I1111" i="75"/>
  <c r="L1110" i="75"/>
  <c r="L2611" i="75"/>
  <c r="I2612" i="75"/>
  <c r="N2611" i="75" l="1"/>
  <c r="H2611" i="75"/>
  <c r="N1110" i="75"/>
  <c r="H1110" i="75"/>
  <c r="I1112" i="75"/>
  <c r="L1111" i="75"/>
  <c r="L2612" i="75"/>
  <c r="I2613" i="75"/>
  <c r="N2612" i="75" l="1"/>
  <c r="H2612" i="75"/>
  <c r="N1111" i="75"/>
  <c r="H1111" i="75"/>
  <c r="I1113" i="75"/>
  <c r="L1112" i="75"/>
  <c r="I2614" i="75"/>
  <c r="L2613" i="75"/>
  <c r="N1112" i="75" l="1"/>
  <c r="H1112" i="75"/>
  <c r="N2613" i="75"/>
  <c r="H2613" i="75"/>
  <c r="I1114" i="75"/>
  <c r="L1113" i="75"/>
  <c r="L2614" i="75"/>
  <c r="I2615" i="75"/>
  <c r="N2614" i="75" l="1"/>
  <c r="H2614" i="75"/>
  <c r="N1113" i="75"/>
  <c r="H1113" i="75"/>
  <c r="I1115" i="75"/>
  <c r="L1114" i="75"/>
  <c r="L2615" i="75"/>
  <c r="I2616" i="75"/>
  <c r="N1114" i="75" l="1"/>
  <c r="H1114" i="75"/>
  <c r="N2615" i="75"/>
  <c r="H2615" i="75"/>
  <c r="I1116" i="75"/>
  <c r="L1115" i="75"/>
  <c r="I2617" i="75"/>
  <c r="L2616" i="75"/>
  <c r="N2616" i="75" l="1"/>
  <c r="H2616" i="75"/>
  <c r="N1115" i="75"/>
  <c r="H1115" i="75"/>
  <c r="I1117" i="75"/>
  <c r="L1116" i="75"/>
  <c r="I2618" i="75"/>
  <c r="L2617" i="75"/>
  <c r="N2617" i="75" l="1"/>
  <c r="H2617" i="75"/>
  <c r="N1116" i="75"/>
  <c r="H1116" i="75"/>
  <c r="I1118" i="75"/>
  <c r="L1117" i="75"/>
  <c r="L2618" i="75"/>
  <c r="I2619" i="75"/>
  <c r="N1117" i="75" l="1"/>
  <c r="H1117" i="75"/>
  <c r="N2618" i="75"/>
  <c r="H2618" i="75"/>
  <c r="I1119" i="75"/>
  <c r="L1118" i="75"/>
  <c r="L2619" i="75"/>
  <c r="I2620" i="75"/>
  <c r="N1118" i="75" l="1"/>
  <c r="H1118" i="75"/>
  <c r="N2619" i="75"/>
  <c r="H2619" i="75"/>
  <c r="I1120" i="75"/>
  <c r="L1119" i="75"/>
  <c r="I2621" i="75"/>
  <c r="L2620" i="75"/>
  <c r="N2620" i="75" l="1"/>
  <c r="H2620" i="75"/>
  <c r="N1119" i="75"/>
  <c r="H1119" i="75"/>
  <c r="I1121" i="75"/>
  <c r="L1120" i="75"/>
  <c r="I2622" i="75"/>
  <c r="L2621" i="75"/>
  <c r="N2621" i="75" l="1"/>
  <c r="H2621" i="75"/>
  <c r="N1120" i="75"/>
  <c r="H1120" i="75"/>
  <c r="I1122" i="75"/>
  <c r="L1121" i="75"/>
  <c r="L2622" i="75"/>
  <c r="I2623" i="75"/>
  <c r="N1121" i="75" l="1"/>
  <c r="H1121" i="75"/>
  <c r="N2622" i="75"/>
  <c r="H2622" i="75"/>
  <c r="I1123" i="75"/>
  <c r="L1122" i="75"/>
  <c r="L2623" i="75"/>
  <c r="I2624" i="75"/>
  <c r="N2623" i="75" l="1"/>
  <c r="H2623" i="75"/>
  <c r="N1122" i="75"/>
  <c r="H1122" i="75"/>
  <c r="I1124" i="75"/>
  <c r="L1123" i="75"/>
  <c r="I2625" i="75"/>
  <c r="L2624" i="75"/>
  <c r="N1123" i="75" l="1"/>
  <c r="H1123" i="75"/>
  <c r="N2624" i="75"/>
  <c r="H2624" i="75"/>
  <c r="I1125" i="75"/>
  <c r="L1124" i="75"/>
  <c r="I2626" i="75"/>
  <c r="L2625" i="75"/>
  <c r="N1124" i="75" l="1"/>
  <c r="H1124" i="75"/>
  <c r="N2625" i="75"/>
  <c r="H2625" i="75"/>
  <c r="I1126" i="75"/>
  <c r="L1125" i="75"/>
  <c r="L2626" i="75"/>
  <c r="I2627" i="75"/>
  <c r="N1125" i="75" l="1"/>
  <c r="H1125" i="75"/>
  <c r="N2626" i="75"/>
  <c r="H2626" i="75"/>
  <c r="I1127" i="75"/>
  <c r="L1126" i="75"/>
  <c r="L2627" i="75"/>
  <c r="I2628" i="75"/>
  <c r="N1126" i="75" l="1"/>
  <c r="H1126" i="75"/>
  <c r="N2627" i="75"/>
  <c r="H2627" i="75"/>
  <c r="I1128" i="75"/>
  <c r="L1127" i="75"/>
  <c r="I2629" i="75"/>
  <c r="L2628" i="75"/>
  <c r="N2628" i="75" l="1"/>
  <c r="H2628" i="75"/>
  <c r="N1127" i="75"/>
  <c r="H1127" i="75"/>
  <c r="I1129" i="75"/>
  <c r="L1128" i="75"/>
  <c r="I2630" i="75"/>
  <c r="L2629" i="75"/>
  <c r="N1128" i="75" l="1"/>
  <c r="H1128" i="75"/>
  <c r="N2629" i="75"/>
  <c r="H2629" i="75"/>
  <c r="I1130" i="75"/>
  <c r="L1129" i="75"/>
  <c r="L2630" i="75"/>
  <c r="I2631" i="75"/>
  <c r="N2630" i="75" l="1"/>
  <c r="H2630" i="75"/>
  <c r="N1129" i="75"/>
  <c r="H1129" i="75"/>
  <c r="I1131" i="75"/>
  <c r="L1130" i="75"/>
  <c r="L2631" i="75"/>
  <c r="I2632" i="75"/>
  <c r="N2631" i="75" l="1"/>
  <c r="H2631" i="75"/>
  <c r="N1130" i="75"/>
  <c r="H1130" i="75"/>
  <c r="I1132" i="75"/>
  <c r="L1131" i="75"/>
  <c r="L2632" i="75"/>
  <c r="I2633" i="75"/>
  <c r="N2632" i="75" l="1"/>
  <c r="H2632" i="75"/>
  <c r="N1131" i="75"/>
  <c r="H1131" i="75"/>
  <c r="I1133" i="75"/>
  <c r="L1132" i="75"/>
  <c r="I2634" i="75"/>
  <c r="L2633" i="75"/>
  <c r="N1132" i="75" l="1"/>
  <c r="H1132" i="75"/>
  <c r="N2633" i="75"/>
  <c r="H2633" i="75"/>
  <c r="I1134" i="75"/>
  <c r="L1133" i="75"/>
  <c r="L2634" i="75"/>
  <c r="I2635" i="75"/>
  <c r="N2634" i="75" l="1"/>
  <c r="H2634" i="75"/>
  <c r="N1133" i="75"/>
  <c r="H1133" i="75"/>
  <c r="I1135" i="75"/>
  <c r="L1134" i="75"/>
  <c r="L2635" i="75"/>
  <c r="I2636" i="75"/>
  <c r="N1134" i="75" l="1"/>
  <c r="H1134" i="75"/>
  <c r="N2635" i="75"/>
  <c r="H2635" i="75"/>
  <c r="I1136" i="75"/>
  <c r="L1135" i="75"/>
  <c r="I2637" i="75"/>
  <c r="L2636" i="75"/>
  <c r="N1135" i="75" l="1"/>
  <c r="H1135" i="75"/>
  <c r="N2636" i="75"/>
  <c r="H2636" i="75"/>
  <c r="I1137" i="75"/>
  <c r="L1136" i="75"/>
  <c r="I2638" i="75"/>
  <c r="L2637" i="75"/>
  <c r="N2637" i="75" l="1"/>
  <c r="H2637" i="75"/>
  <c r="N1136" i="75"/>
  <c r="H1136" i="75"/>
  <c r="I1138" i="75"/>
  <c r="L1137" i="75"/>
  <c r="L2638" i="75"/>
  <c r="I2639" i="75"/>
  <c r="N2638" i="75" l="1"/>
  <c r="H2638" i="75"/>
  <c r="N1137" i="75"/>
  <c r="H1137" i="75"/>
  <c r="I1139" i="75"/>
  <c r="L1138" i="75"/>
  <c r="L2639" i="75"/>
  <c r="I2640" i="75"/>
  <c r="N1138" i="75" l="1"/>
  <c r="H1138" i="75"/>
  <c r="N2639" i="75"/>
  <c r="H2639" i="75"/>
  <c r="I1140" i="75"/>
  <c r="L1139" i="75"/>
  <c r="I2641" i="75"/>
  <c r="L2640" i="75"/>
  <c r="N2640" i="75" l="1"/>
  <c r="H2640" i="75"/>
  <c r="N1139" i="75"/>
  <c r="H1139" i="75"/>
  <c r="I1141" i="75"/>
  <c r="L1140" i="75"/>
  <c r="I2642" i="75"/>
  <c r="L2641" i="75"/>
  <c r="N2641" i="75" l="1"/>
  <c r="H2641" i="75"/>
  <c r="N1140" i="75"/>
  <c r="H1140" i="75"/>
  <c r="I1142" i="75"/>
  <c r="L1141" i="75"/>
  <c r="L2642" i="75"/>
  <c r="I2643" i="75"/>
  <c r="N1141" i="75" l="1"/>
  <c r="H1141" i="75"/>
  <c r="N2642" i="75"/>
  <c r="H2642" i="75"/>
  <c r="I1143" i="75"/>
  <c r="L1142" i="75"/>
  <c r="L2643" i="75"/>
  <c r="I2644" i="75"/>
  <c r="N1142" i="75" l="1"/>
  <c r="H1142" i="75"/>
  <c r="N2643" i="75"/>
  <c r="H2643" i="75"/>
  <c r="I1144" i="75"/>
  <c r="L1143" i="75"/>
  <c r="L2644" i="75"/>
  <c r="I2645" i="75"/>
  <c r="N2644" i="75" l="1"/>
  <c r="H2644" i="75"/>
  <c r="N1143" i="75"/>
  <c r="H1143" i="75"/>
  <c r="I1145" i="75"/>
  <c r="L1144" i="75"/>
  <c r="I2646" i="75"/>
  <c r="L2645" i="75"/>
  <c r="N1144" i="75" l="1"/>
  <c r="H1144" i="75"/>
  <c r="N2645" i="75"/>
  <c r="H2645" i="75"/>
  <c r="I1146" i="75"/>
  <c r="L1145" i="75"/>
  <c r="L2646" i="75"/>
  <c r="I2647" i="75"/>
  <c r="N1145" i="75" l="1"/>
  <c r="H1145" i="75"/>
  <c r="N2646" i="75"/>
  <c r="H2646" i="75"/>
  <c r="I1147" i="75"/>
  <c r="L1146" i="75"/>
  <c r="L2647" i="75"/>
  <c r="I2648" i="75"/>
  <c r="N1146" i="75" l="1"/>
  <c r="H1146" i="75"/>
  <c r="N2647" i="75"/>
  <c r="H2647" i="75"/>
  <c r="I1148" i="75"/>
  <c r="L1147" i="75"/>
  <c r="I2649" i="75"/>
  <c r="L2648" i="75"/>
  <c r="N1147" i="75" l="1"/>
  <c r="H1147" i="75"/>
  <c r="N2648" i="75"/>
  <c r="H2648" i="75"/>
  <c r="I1149" i="75"/>
  <c r="L1148" i="75"/>
  <c r="L2649" i="75"/>
  <c r="I2650" i="75"/>
  <c r="N2649" i="75" l="1"/>
  <c r="H2649" i="75"/>
  <c r="N1148" i="75"/>
  <c r="H1148" i="75"/>
  <c r="I1150" i="75"/>
  <c r="L1149" i="75"/>
  <c r="L2650" i="75"/>
  <c r="I2651" i="75"/>
  <c r="N2650" i="75" l="1"/>
  <c r="H2650" i="75"/>
  <c r="N1149" i="75"/>
  <c r="H1149" i="75"/>
  <c r="I1151" i="75"/>
  <c r="L1150" i="75"/>
  <c r="I2652" i="75"/>
  <c r="L2651" i="75"/>
  <c r="N2651" i="75" l="1"/>
  <c r="H2651" i="75"/>
  <c r="N1150" i="75"/>
  <c r="H1150" i="75"/>
  <c r="I1152" i="75"/>
  <c r="L1151" i="75"/>
  <c r="I2653" i="75"/>
  <c r="L2652" i="75"/>
  <c r="N2652" i="75" l="1"/>
  <c r="H2652" i="75"/>
  <c r="N1151" i="75"/>
  <c r="H1151" i="75"/>
  <c r="I1153" i="75"/>
  <c r="L1152" i="75"/>
  <c r="I2654" i="75"/>
  <c r="L2653" i="75"/>
  <c r="N1152" i="75" l="1"/>
  <c r="H1152" i="75"/>
  <c r="N2653" i="75"/>
  <c r="H2653" i="75"/>
  <c r="I1154" i="75"/>
  <c r="L1153" i="75"/>
  <c r="L2654" i="75"/>
  <c r="I2655" i="75"/>
  <c r="N2654" i="75" l="1"/>
  <c r="H2654" i="75"/>
  <c r="N1153" i="75"/>
  <c r="H1153" i="75"/>
  <c r="I1155" i="75"/>
  <c r="L1154" i="75"/>
  <c r="I2656" i="75"/>
  <c r="L2655" i="75"/>
  <c r="N1154" i="75" l="1"/>
  <c r="H1154" i="75"/>
  <c r="N2655" i="75"/>
  <c r="H2655" i="75"/>
  <c r="I1156" i="75"/>
  <c r="L1155" i="75"/>
  <c r="I2657" i="75"/>
  <c r="L2656" i="75"/>
  <c r="N2656" i="75" l="1"/>
  <c r="H2656" i="75"/>
  <c r="N1155" i="75"/>
  <c r="H1155" i="75"/>
  <c r="I1157" i="75"/>
  <c r="L1156" i="75"/>
  <c r="I2658" i="75"/>
  <c r="L2657" i="75"/>
  <c r="N2657" i="75" l="1"/>
  <c r="H2657" i="75"/>
  <c r="N1156" i="75"/>
  <c r="H1156" i="75"/>
  <c r="I1158" i="75"/>
  <c r="L1157" i="75"/>
  <c r="I2659" i="75"/>
  <c r="L2658" i="75"/>
  <c r="N2658" i="75" l="1"/>
  <c r="H2658" i="75"/>
  <c r="N1157" i="75"/>
  <c r="H1157" i="75"/>
  <c r="I1159" i="75"/>
  <c r="L1158" i="75"/>
  <c r="L2659" i="75"/>
  <c r="I2660" i="75"/>
  <c r="N2659" i="75" l="1"/>
  <c r="H2659" i="75"/>
  <c r="N1158" i="75"/>
  <c r="H1158" i="75"/>
  <c r="I1160" i="75"/>
  <c r="L1159" i="75"/>
  <c r="I2661" i="75"/>
  <c r="L2660" i="75"/>
  <c r="N2660" i="75" l="1"/>
  <c r="H2660" i="75"/>
  <c r="N1159" i="75"/>
  <c r="H1159" i="75"/>
  <c r="I1161" i="75"/>
  <c r="L1160" i="75"/>
  <c r="I2662" i="75"/>
  <c r="L2661" i="75"/>
  <c r="N2661" i="75" l="1"/>
  <c r="H2661" i="75"/>
  <c r="N1160" i="75"/>
  <c r="H1160" i="75"/>
  <c r="I1162" i="75"/>
  <c r="L1161" i="75"/>
  <c r="I2663" i="75"/>
  <c r="L2662" i="75"/>
  <c r="N2662" i="75" l="1"/>
  <c r="H2662" i="75"/>
  <c r="N1161" i="75"/>
  <c r="H1161" i="75"/>
  <c r="I1163" i="75"/>
  <c r="L1162" i="75"/>
  <c r="L2663" i="75"/>
  <c r="I2664" i="75"/>
  <c r="N2663" i="75" l="1"/>
  <c r="H2663" i="75"/>
  <c r="N1162" i="75"/>
  <c r="H1162" i="75"/>
  <c r="I1164" i="75"/>
  <c r="L1163" i="75"/>
  <c r="I2665" i="75"/>
  <c r="L2664" i="75"/>
  <c r="N1163" i="75" l="1"/>
  <c r="H1163" i="75"/>
  <c r="N2664" i="75"/>
  <c r="H2664" i="75"/>
  <c r="I1165" i="75"/>
  <c r="L1164" i="75"/>
  <c r="L2665" i="75"/>
  <c r="I2666" i="75"/>
  <c r="N2665" i="75" l="1"/>
  <c r="H2665" i="75"/>
  <c r="N1164" i="75"/>
  <c r="H1164" i="75"/>
  <c r="I1166" i="75"/>
  <c r="L1165" i="75"/>
  <c r="I2667" i="75"/>
  <c r="L2666" i="75"/>
  <c r="N2666" i="75" l="1"/>
  <c r="H2666" i="75"/>
  <c r="N1165" i="75"/>
  <c r="H1165" i="75"/>
  <c r="I1167" i="75"/>
  <c r="L1166" i="75"/>
  <c r="I2668" i="75"/>
  <c r="L2667" i="75"/>
  <c r="N1166" i="75" l="1"/>
  <c r="H1166" i="75"/>
  <c r="N2667" i="75"/>
  <c r="H2667" i="75"/>
  <c r="I1168" i="75"/>
  <c r="L1167" i="75"/>
  <c r="I2669" i="75"/>
  <c r="L2668" i="75"/>
  <c r="N1167" i="75" l="1"/>
  <c r="H1167" i="75"/>
  <c r="N2668" i="75"/>
  <c r="H2668" i="75"/>
  <c r="I1169" i="75"/>
  <c r="L1168" i="75"/>
  <c r="I2670" i="75"/>
  <c r="L2669" i="75"/>
  <c r="N1168" i="75" l="1"/>
  <c r="H1168" i="75"/>
  <c r="N2669" i="75"/>
  <c r="H2669" i="75"/>
  <c r="I1170" i="75"/>
  <c r="L1169" i="75"/>
  <c r="I2671" i="75"/>
  <c r="L2670" i="75"/>
  <c r="N1169" i="75" l="1"/>
  <c r="H1169" i="75"/>
  <c r="N2670" i="75"/>
  <c r="H2670" i="75"/>
  <c r="I1171" i="75"/>
  <c r="L1170" i="75"/>
  <c r="I2672" i="75"/>
  <c r="L2671" i="75"/>
  <c r="N2671" i="75" l="1"/>
  <c r="H2671" i="75"/>
  <c r="N1170" i="75"/>
  <c r="H1170" i="75"/>
  <c r="I1172" i="75"/>
  <c r="L1171" i="75"/>
  <c r="I2673" i="75"/>
  <c r="L2672" i="75"/>
  <c r="N2672" i="75" l="1"/>
  <c r="H2672" i="75"/>
  <c r="N1171" i="75"/>
  <c r="H1171" i="75"/>
  <c r="I1173" i="75"/>
  <c r="L1172" i="75"/>
  <c r="I2674" i="75"/>
  <c r="L2673" i="75"/>
  <c r="N2673" i="75" l="1"/>
  <c r="H2673" i="75"/>
  <c r="N1172" i="75"/>
  <c r="H1172" i="75"/>
  <c r="I1174" i="75"/>
  <c r="L1173" i="75"/>
  <c r="I2675" i="75"/>
  <c r="L2674" i="75"/>
  <c r="N1173" i="75" l="1"/>
  <c r="H1173" i="75"/>
  <c r="N2674" i="75"/>
  <c r="H2674" i="75"/>
  <c r="I1175" i="75"/>
  <c r="L1174" i="75"/>
  <c r="I2676" i="75"/>
  <c r="L2675" i="75"/>
  <c r="N2675" i="75" l="1"/>
  <c r="H2675" i="75"/>
  <c r="N1174" i="75"/>
  <c r="H1174" i="75"/>
  <c r="I1176" i="75"/>
  <c r="L1175" i="75"/>
  <c r="I2677" i="75"/>
  <c r="L2676" i="75"/>
  <c r="N1175" i="75" l="1"/>
  <c r="H1175" i="75"/>
  <c r="N2676" i="75"/>
  <c r="H2676" i="75"/>
  <c r="I1177" i="75"/>
  <c r="L1176" i="75"/>
  <c r="I2678" i="75"/>
  <c r="L2677" i="75"/>
  <c r="N2677" i="75" l="1"/>
  <c r="H2677" i="75"/>
  <c r="N1176" i="75"/>
  <c r="H1176" i="75"/>
  <c r="I1178" i="75"/>
  <c r="L1177" i="75"/>
  <c r="L2678" i="75"/>
  <c r="I2679" i="75"/>
  <c r="N1177" i="75" l="1"/>
  <c r="H1177" i="75"/>
  <c r="N2678" i="75"/>
  <c r="H2678" i="75"/>
  <c r="I1179" i="75"/>
  <c r="L1178" i="75"/>
  <c r="I2680" i="75"/>
  <c r="L2679" i="75"/>
  <c r="N1178" i="75" l="1"/>
  <c r="H1178" i="75"/>
  <c r="N2679" i="75"/>
  <c r="H2679" i="75"/>
  <c r="I1180" i="75"/>
  <c r="L1179" i="75"/>
  <c r="I2681" i="75"/>
  <c r="L2680" i="75"/>
  <c r="N1179" i="75" l="1"/>
  <c r="H1179" i="75"/>
  <c r="N2680" i="75"/>
  <c r="H2680" i="75"/>
  <c r="I1181" i="75"/>
  <c r="L1180" i="75"/>
  <c r="I2682" i="75"/>
  <c r="L2681" i="75"/>
  <c r="N2681" i="75" l="1"/>
  <c r="H2681" i="75"/>
  <c r="N1180" i="75"/>
  <c r="H1180" i="75"/>
  <c r="I1182" i="75"/>
  <c r="L1181" i="75"/>
  <c r="I2683" i="75"/>
  <c r="L2682" i="75"/>
  <c r="N1181" i="75" l="1"/>
  <c r="H1181" i="75"/>
  <c r="N2682" i="75"/>
  <c r="H2682" i="75"/>
  <c r="I1183" i="75"/>
  <c r="L1182" i="75"/>
  <c r="I2684" i="75"/>
  <c r="L2683" i="75"/>
  <c r="N2683" i="75" l="1"/>
  <c r="H2683" i="75"/>
  <c r="N1182" i="75"/>
  <c r="H1182" i="75"/>
  <c r="I1184" i="75"/>
  <c r="L1183" i="75"/>
  <c r="I2685" i="75"/>
  <c r="L2684" i="75"/>
  <c r="N2684" i="75" l="1"/>
  <c r="H2684" i="75"/>
  <c r="N1183" i="75"/>
  <c r="H1183" i="75"/>
  <c r="I1185" i="75"/>
  <c r="L1184" i="75"/>
  <c r="I2686" i="75"/>
  <c r="L2685" i="75"/>
  <c r="N2685" i="75" l="1"/>
  <c r="H2685" i="75"/>
  <c r="N1184" i="75"/>
  <c r="H1184" i="75"/>
  <c r="I1186" i="75"/>
  <c r="L1185" i="75"/>
  <c r="L2686" i="75"/>
  <c r="I2687" i="75"/>
  <c r="N1185" i="75" l="1"/>
  <c r="H1185" i="75"/>
  <c r="N2686" i="75"/>
  <c r="H2686" i="75"/>
  <c r="I1187" i="75"/>
  <c r="L1186" i="75"/>
  <c r="I2688" i="75"/>
  <c r="L2687" i="75"/>
  <c r="N2687" i="75" l="1"/>
  <c r="H2687" i="75"/>
  <c r="N1186" i="75"/>
  <c r="H1186" i="75"/>
  <c r="I1188" i="75"/>
  <c r="L1187" i="75"/>
  <c r="I2689" i="75"/>
  <c r="L2688" i="75"/>
  <c r="N1187" i="75" l="1"/>
  <c r="H1187" i="75"/>
  <c r="N2688" i="75"/>
  <c r="H2688" i="75"/>
  <c r="I1189" i="75"/>
  <c r="L1188" i="75"/>
  <c r="I2690" i="75"/>
  <c r="L2689" i="75"/>
  <c r="N2689" i="75" l="1"/>
  <c r="H2689" i="75"/>
  <c r="N1188" i="75"/>
  <c r="H1188" i="75"/>
  <c r="I1190" i="75"/>
  <c r="L1189" i="75"/>
  <c r="I2691" i="75"/>
  <c r="L2690" i="75"/>
  <c r="N2690" i="75" l="1"/>
  <c r="H2690" i="75"/>
  <c r="N1189" i="75"/>
  <c r="H1189" i="75"/>
  <c r="I1191" i="75"/>
  <c r="L1190" i="75"/>
  <c r="I2692" i="75"/>
  <c r="L2691" i="75"/>
  <c r="N2691" i="75" l="1"/>
  <c r="H2691" i="75"/>
  <c r="N1190" i="75"/>
  <c r="H1190" i="75"/>
  <c r="I1192" i="75"/>
  <c r="L1191" i="75"/>
  <c r="I2693" i="75"/>
  <c r="L2692" i="75"/>
  <c r="N2692" i="75" l="1"/>
  <c r="H2692" i="75"/>
  <c r="N1191" i="75"/>
  <c r="H1191" i="75"/>
  <c r="I1193" i="75"/>
  <c r="L1192" i="75"/>
  <c r="I2694" i="75"/>
  <c r="L2693" i="75"/>
  <c r="N1192" i="75" l="1"/>
  <c r="H1192" i="75"/>
  <c r="N2693" i="75"/>
  <c r="H2693" i="75"/>
  <c r="I1194" i="75"/>
  <c r="L1193" i="75"/>
  <c r="L2694" i="75"/>
  <c r="I2695" i="75"/>
  <c r="N2694" i="75" l="1"/>
  <c r="H2694" i="75"/>
  <c r="N1193" i="75"/>
  <c r="H1193" i="75"/>
  <c r="I1195" i="75"/>
  <c r="L1194" i="75"/>
  <c r="I2696" i="75"/>
  <c r="L2695" i="75"/>
  <c r="N2695" i="75" l="1"/>
  <c r="H2695" i="75"/>
  <c r="N1194" i="75"/>
  <c r="H1194" i="75"/>
  <c r="I1196" i="75"/>
  <c r="L1195" i="75"/>
  <c r="I2697" i="75"/>
  <c r="L2696" i="75"/>
  <c r="N2696" i="75" l="1"/>
  <c r="H2696" i="75"/>
  <c r="N1195" i="75"/>
  <c r="H1195" i="75"/>
  <c r="I1197" i="75"/>
  <c r="L1196" i="75"/>
  <c r="I2698" i="75"/>
  <c r="L2697" i="75"/>
  <c r="N1196" i="75" l="1"/>
  <c r="H1196" i="75"/>
  <c r="N2697" i="75"/>
  <c r="H2697" i="75"/>
  <c r="I1198" i="75"/>
  <c r="L1197" i="75"/>
  <c r="I2699" i="75"/>
  <c r="L2698" i="75"/>
  <c r="N2698" i="75" l="1"/>
  <c r="H2698" i="75"/>
  <c r="N1197" i="75"/>
  <c r="H1197" i="75"/>
  <c r="I1199" i="75"/>
  <c r="L1198" i="75"/>
  <c r="I2700" i="75"/>
  <c r="L2699" i="75"/>
  <c r="N2699" i="75" l="1"/>
  <c r="H2699" i="75"/>
  <c r="N1198" i="75"/>
  <c r="H1198" i="75"/>
  <c r="I1200" i="75"/>
  <c r="L1199" i="75"/>
  <c r="I2701" i="75"/>
  <c r="L2700" i="75"/>
  <c r="N2700" i="75" l="1"/>
  <c r="H2700" i="75"/>
  <c r="N1199" i="75"/>
  <c r="H1199" i="75"/>
  <c r="I1201" i="75"/>
  <c r="L1200" i="75"/>
  <c r="I2702" i="75"/>
  <c r="L2701" i="75"/>
  <c r="N2701" i="75" l="1"/>
  <c r="H2701" i="75"/>
  <c r="N1200" i="75"/>
  <c r="H1200" i="75"/>
  <c r="I1202" i="75"/>
  <c r="L1201" i="75"/>
  <c r="I2703" i="75"/>
  <c r="L2702" i="75"/>
  <c r="N1201" i="75" l="1"/>
  <c r="H1201" i="75"/>
  <c r="N2702" i="75"/>
  <c r="H2702" i="75"/>
  <c r="I1203" i="75"/>
  <c r="L1202" i="75"/>
  <c r="I2704" i="75"/>
  <c r="L2703" i="75"/>
  <c r="N1202" i="75" l="1"/>
  <c r="H1202" i="75"/>
  <c r="N2703" i="75"/>
  <c r="H2703" i="75"/>
  <c r="I1204" i="75"/>
  <c r="L1203" i="75"/>
  <c r="I2705" i="75"/>
  <c r="L2704" i="75"/>
  <c r="N1203" i="75" l="1"/>
  <c r="H1203" i="75"/>
  <c r="N2704" i="75"/>
  <c r="H2704" i="75"/>
  <c r="I1205" i="75"/>
  <c r="L1204" i="75"/>
  <c r="I2706" i="75"/>
  <c r="L2705" i="75"/>
  <c r="N1204" i="75" l="1"/>
  <c r="H1204" i="75"/>
  <c r="N2705" i="75"/>
  <c r="H2705" i="75"/>
  <c r="I1206" i="75"/>
  <c r="L1205" i="75"/>
  <c r="I2707" i="75"/>
  <c r="L2706" i="75"/>
  <c r="N2706" i="75" l="1"/>
  <c r="H2706" i="75"/>
  <c r="N1205" i="75"/>
  <c r="H1205" i="75"/>
  <c r="I1207" i="75"/>
  <c r="L1206" i="75"/>
  <c r="I2708" i="75"/>
  <c r="L2707" i="75"/>
  <c r="N2707" i="75" l="1"/>
  <c r="H2707" i="75"/>
  <c r="N1206" i="75"/>
  <c r="H1206" i="75"/>
  <c r="I1208" i="75"/>
  <c r="L1207" i="75"/>
  <c r="I2709" i="75"/>
  <c r="L2708" i="75"/>
  <c r="N2708" i="75" l="1"/>
  <c r="H2708" i="75"/>
  <c r="N1207" i="75"/>
  <c r="H1207" i="75"/>
  <c r="I1209" i="75"/>
  <c r="L1208" i="75"/>
  <c r="I2710" i="75"/>
  <c r="L2709" i="75"/>
  <c r="N2709" i="75" l="1"/>
  <c r="H2709" i="75"/>
  <c r="N1208" i="75"/>
  <c r="H1208" i="75"/>
  <c r="I1210" i="75"/>
  <c r="L1209" i="75"/>
  <c r="L2710" i="75"/>
  <c r="I2711" i="75"/>
  <c r="N2710" i="75" l="1"/>
  <c r="H2710" i="75"/>
  <c r="N1209" i="75"/>
  <c r="H1209" i="75"/>
  <c r="I1211" i="75"/>
  <c r="L1210" i="75"/>
  <c r="I2712" i="75"/>
  <c r="L2711" i="75"/>
  <c r="N2711" i="75" l="1"/>
  <c r="H2711" i="75"/>
  <c r="N1210" i="75"/>
  <c r="H1210" i="75"/>
  <c r="I1212" i="75"/>
  <c r="L1211" i="75"/>
  <c r="I2713" i="75"/>
  <c r="L2712" i="75"/>
  <c r="N1211" i="75" l="1"/>
  <c r="H1211" i="75"/>
  <c r="N2712" i="75"/>
  <c r="H2712" i="75"/>
  <c r="I1213" i="75"/>
  <c r="L1212" i="75"/>
  <c r="I2714" i="75"/>
  <c r="L2713" i="75"/>
  <c r="N2713" i="75" l="1"/>
  <c r="H2713" i="75"/>
  <c r="N1212" i="75"/>
  <c r="H1212" i="75"/>
  <c r="I1214" i="75"/>
  <c r="L1213" i="75"/>
  <c r="I2715" i="75"/>
  <c r="L2714" i="75"/>
  <c r="N2714" i="75" l="1"/>
  <c r="H2714" i="75"/>
  <c r="N1213" i="75"/>
  <c r="H1213" i="75"/>
  <c r="I1215" i="75"/>
  <c r="L1214" i="75"/>
  <c r="I2716" i="75"/>
  <c r="L2715" i="75"/>
  <c r="N2715" i="75" l="1"/>
  <c r="H2715" i="75"/>
  <c r="N1214" i="75"/>
  <c r="H1214" i="75"/>
  <c r="I1216" i="75"/>
  <c r="L1215" i="75"/>
  <c r="I2717" i="75"/>
  <c r="L2716" i="75"/>
  <c r="N2716" i="75" l="1"/>
  <c r="H2716" i="75"/>
  <c r="N1215" i="75"/>
  <c r="H1215" i="75"/>
  <c r="I1217" i="75"/>
  <c r="L1216" i="75"/>
  <c r="I2718" i="75"/>
  <c r="L2717" i="75"/>
  <c r="N1216" i="75" l="1"/>
  <c r="H1216" i="75"/>
  <c r="N2717" i="75"/>
  <c r="H2717" i="75"/>
  <c r="I1218" i="75"/>
  <c r="L1217" i="75"/>
  <c r="L2718" i="75"/>
  <c r="I2719" i="75"/>
  <c r="N1217" i="75" l="1"/>
  <c r="H1217" i="75"/>
  <c r="N2718" i="75"/>
  <c r="H2718" i="75"/>
  <c r="I1219" i="75"/>
  <c r="L1218" i="75"/>
  <c r="I2720" i="75"/>
  <c r="L2719" i="75"/>
  <c r="N1218" i="75" l="1"/>
  <c r="H1218" i="75"/>
  <c r="N2719" i="75"/>
  <c r="H2719" i="75"/>
  <c r="I1220" i="75"/>
  <c r="L1219" i="75"/>
  <c r="L2720" i="75"/>
  <c r="I2721" i="75"/>
  <c r="N2720" i="75" l="1"/>
  <c r="H2720" i="75"/>
  <c r="N1219" i="75"/>
  <c r="H1219" i="75"/>
  <c r="I1221" i="75"/>
  <c r="L1220" i="75"/>
  <c r="L2721" i="75"/>
  <c r="I2722" i="75"/>
  <c r="N2721" i="75" l="1"/>
  <c r="H2721" i="75"/>
  <c r="N1220" i="75"/>
  <c r="H1220" i="75"/>
  <c r="I1222" i="75"/>
  <c r="L1221" i="75"/>
  <c r="I2723" i="75"/>
  <c r="L2722" i="75"/>
  <c r="N1221" i="75" l="1"/>
  <c r="H1221" i="75"/>
  <c r="N2722" i="75"/>
  <c r="H2722" i="75"/>
  <c r="I1223" i="75"/>
  <c r="L1222" i="75"/>
  <c r="I2724" i="75"/>
  <c r="L2723" i="75"/>
  <c r="N2723" i="75" l="1"/>
  <c r="H2723" i="75"/>
  <c r="N1222" i="75"/>
  <c r="H1222" i="75"/>
  <c r="I1224" i="75"/>
  <c r="L1223" i="75"/>
  <c r="L2724" i="75"/>
  <c r="I2725" i="75"/>
  <c r="N1223" i="75" l="1"/>
  <c r="H1223" i="75"/>
  <c r="N2724" i="75"/>
  <c r="H2724" i="75"/>
  <c r="I1225" i="75"/>
  <c r="L1224" i="75"/>
  <c r="I2726" i="75"/>
  <c r="L2725" i="75"/>
  <c r="N2725" i="75" l="1"/>
  <c r="H2725" i="75"/>
  <c r="N1224" i="75"/>
  <c r="H1224" i="75"/>
  <c r="I1226" i="75"/>
  <c r="L1225" i="75"/>
  <c r="L2726" i="75"/>
  <c r="I2727" i="75"/>
  <c r="N1225" i="75" l="1"/>
  <c r="H1225" i="75"/>
  <c r="N2726" i="75"/>
  <c r="H2726" i="75"/>
  <c r="I1227" i="75"/>
  <c r="L1226" i="75"/>
  <c r="I2728" i="75"/>
  <c r="L2727" i="75"/>
  <c r="N2727" i="75" l="1"/>
  <c r="H2727" i="75"/>
  <c r="N1226" i="75"/>
  <c r="H1226" i="75"/>
  <c r="I1228" i="75"/>
  <c r="L1227" i="75"/>
  <c r="L2728" i="75"/>
  <c r="I2729" i="75"/>
  <c r="N1227" i="75" l="1"/>
  <c r="H1227" i="75"/>
  <c r="N2728" i="75"/>
  <c r="H2728" i="75"/>
  <c r="I1229" i="75"/>
  <c r="L1228" i="75"/>
  <c r="I2730" i="75"/>
  <c r="L2729" i="75"/>
  <c r="N2729" i="75" l="1"/>
  <c r="H2729" i="75"/>
  <c r="N1228" i="75"/>
  <c r="H1228" i="75"/>
  <c r="I1230" i="75"/>
  <c r="L1229" i="75"/>
  <c r="L2730" i="75"/>
  <c r="I2731" i="75"/>
  <c r="N2730" i="75" l="1"/>
  <c r="H2730" i="75"/>
  <c r="N1229" i="75"/>
  <c r="H1229" i="75"/>
  <c r="I1231" i="75"/>
  <c r="L1230" i="75"/>
  <c r="I2732" i="75"/>
  <c r="L2731" i="75"/>
  <c r="N2731" i="75" l="1"/>
  <c r="H2731" i="75"/>
  <c r="N1230" i="75"/>
  <c r="H1230" i="75"/>
  <c r="I1232" i="75"/>
  <c r="L1231" i="75"/>
  <c r="L2732" i="75"/>
  <c r="I2733" i="75"/>
  <c r="N2732" i="75" l="1"/>
  <c r="H2732" i="75"/>
  <c r="N1231" i="75"/>
  <c r="H1231" i="75"/>
  <c r="I1233" i="75"/>
  <c r="L1232" i="75"/>
  <c r="L2733" i="75"/>
  <c r="I2734" i="75"/>
  <c r="N2733" i="75" l="1"/>
  <c r="H2733" i="75"/>
  <c r="N1232" i="75"/>
  <c r="H1232" i="75"/>
  <c r="I1234" i="75"/>
  <c r="L1233" i="75"/>
  <c r="I2735" i="75"/>
  <c r="L2734" i="75"/>
  <c r="N1233" i="75" l="1"/>
  <c r="H1233" i="75"/>
  <c r="N2734" i="75"/>
  <c r="H2734" i="75"/>
  <c r="I1235" i="75"/>
  <c r="L1234" i="75"/>
  <c r="I2736" i="75"/>
  <c r="L2735" i="75"/>
  <c r="N2735" i="75" l="1"/>
  <c r="H2735" i="75"/>
  <c r="N1234" i="75"/>
  <c r="H1234" i="75"/>
  <c r="I1236" i="75"/>
  <c r="L1235" i="75"/>
  <c r="L2736" i="75"/>
  <c r="I2737" i="75"/>
  <c r="N1235" i="75" l="1"/>
  <c r="H1235" i="75"/>
  <c r="N2736" i="75"/>
  <c r="H2736" i="75"/>
  <c r="I1237" i="75"/>
  <c r="L1236" i="75"/>
  <c r="L2737" i="75"/>
  <c r="I2738" i="75"/>
  <c r="N1236" i="75" l="1"/>
  <c r="H1236" i="75"/>
  <c r="N2737" i="75"/>
  <c r="H2737" i="75"/>
  <c r="I1238" i="75"/>
  <c r="L1237" i="75"/>
  <c r="I2739" i="75"/>
  <c r="L2738" i="75"/>
  <c r="N2738" i="75" l="1"/>
  <c r="H2738" i="75"/>
  <c r="N1237" i="75"/>
  <c r="H1237" i="75"/>
  <c r="I1239" i="75"/>
  <c r="L1238" i="75"/>
  <c r="I2740" i="75"/>
  <c r="L2739" i="75"/>
  <c r="N1238" i="75" l="1"/>
  <c r="H1238" i="75"/>
  <c r="N2739" i="75"/>
  <c r="H2739" i="75"/>
  <c r="I1240" i="75"/>
  <c r="L1239" i="75"/>
  <c r="I2741" i="75"/>
  <c r="L2740" i="75"/>
  <c r="N1239" i="75" l="1"/>
  <c r="H1239" i="75"/>
  <c r="N2740" i="75"/>
  <c r="H2740" i="75"/>
  <c r="I1241" i="75"/>
  <c r="L1240" i="75"/>
  <c r="I2742" i="75"/>
  <c r="L2741" i="75"/>
  <c r="N1240" i="75" l="1"/>
  <c r="H1240" i="75"/>
  <c r="N2741" i="75"/>
  <c r="H2741" i="75"/>
  <c r="I1242" i="75"/>
  <c r="L1241" i="75"/>
  <c r="L2742" i="75"/>
  <c r="I2743" i="75"/>
  <c r="N2742" i="75" l="1"/>
  <c r="H2742" i="75"/>
  <c r="N1241" i="75"/>
  <c r="H1241" i="75"/>
  <c r="I1243" i="75"/>
  <c r="L1242" i="75"/>
  <c r="I2744" i="75"/>
  <c r="L2743" i="75"/>
  <c r="N1242" i="75" l="1"/>
  <c r="H1242" i="75"/>
  <c r="N2743" i="75"/>
  <c r="H2743" i="75"/>
  <c r="I1244" i="75"/>
  <c r="L1243" i="75"/>
  <c r="I2745" i="75"/>
  <c r="L2744" i="75"/>
  <c r="N1243" i="75" l="1"/>
  <c r="H1243" i="75"/>
  <c r="N2744" i="75"/>
  <c r="H2744" i="75"/>
  <c r="I1245" i="75"/>
  <c r="L1244" i="75"/>
  <c r="I2746" i="75"/>
  <c r="L2745" i="75"/>
  <c r="N1244" i="75" l="1"/>
  <c r="H1244" i="75"/>
  <c r="N2745" i="75"/>
  <c r="H2745" i="75"/>
  <c r="I1246" i="75"/>
  <c r="L1245" i="75"/>
  <c r="I2747" i="75"/>
  <c r="L2746" i="75"/>
  <c r="N2746" i="75" l="1"/>
  <c r="H2746" i="75"/>
  <c r="N1245" i="75"/>
  <c r="H1245" i="75"/>
  <c r="I1247" i="75"/>
  <c r="L1246" i="75"/>
  <c r="I2748" i="75"/>
  <c r="L2747" i="75"/>
  <c r="N2747" i="75" l="1"/>
  <c r="H2747" i="75"/>
  <c r="N1246" i="75"/>
  <c r="H1246" i="75"/>
  <c r="I1248" i="75"/>
  <c r="L1247" i="75"/>
  <c r="I2749" i="75"/>
  <c r="L2748" i="75"/>
  <c r="N2748" i="75" l="1"/>
  <c r="H2748" i="75"/>
  <c r="N1247" i="75"/>
  <c r="H1247" i="75"/>
  <c r="I1249" i="75"/>
  <c r="L1248" i="75"/>
  <c r="I2750" i="75"/>
  <c r="L2749" i="75"/>
  <c r="N1248" i="75" l="1"/>
  <c r="H1248" i="75"/>
  <c r="N2749" i="75"/>
  <c r="H2749" i="75"/>
  <c r="I1250" i="75"/>
  <c r="L1249" i="75"/>
  <c r="L2750" i="75"/>
  <c r="I2751" i="75"/>
  <c r="N2750" i="75" l="1"/>
  <c r="H2750" i="75"/>
  <c r="N1249" i="75"/>
  <c r="H1249" i="75"/>
  <c r="I1251" i="75"/>
  <c r="L1250" i="75"/>
  <c r="I2752" i="75"/>
  <c r="L2751" i="75"/>
  <c r="N2751" i="75" l="1"/>
  <c r="H2751" i="75"/>
  <c r="N1250" i="75"/>
  <c r="H1250" i="75"/>
  <c r="I1252" i="75"/>
  <c r="L1251" i="75"/>
  <c r="I2753" i="75"/>
  <c r="L2752" i="75"/>
  <c r="N1251" i="75" l="1"/>
  <c r="H1251" i="75"/>
  <c r="N2752" i="75"/>
  <c r="H2752" i="75"/>
  <c r="I1253" i="75"/>
  <c r="L1252" i="75"/>
  <c r="I2754" i="75"/>
  <c r="L2753" i="75"/>
  <c r="N2753" i="75" l="1"/>
  <c r="H2753" i="75"/>
  <c r="N1252" i="75"/>
  <c r="H1252" i="75"/>
  <c r="I1254" i="75"/>
  <c r="L1253" i="75"/>
  <c r="I2755" i="75"/>
  <c r="L2754" i="75"/>
  <c r="N1253" i="75" l="1"/>
  <c r="H1253" i="75"/>
  <c r="N2754" i="75"/>
  <c r="H2754" i="75"/>
  <c r="I1255" i="75"/>
  <c r="L1254" i="75"/>
  <c r="I2756" i="75"/>
  <c r="L2755" i="75"/>
  <c r="N1254" i="75" l="1"/>
  <c r="H1254" i="75"/>
  <c r="N2755" i="75"/>
  <c r="H2755" i="75"/>
  <c r="I1256" i="75"/>
  <c r="L1255" i="75"/>
  <c r="I2757" i="75"/>
  <c r="L2756" i="75"/>
  <c r="N2756" i="75" l="1"/>
  <c r="H2756" i="75"/>
  <c r="N1255" i="75"/>
  <c r="H1255" i="75"/>
  <c r="I1257" i="75"/>
  <c r="L1256" i="75"/>
  <c r="I2758" i="75"/>
  <c r="L2757" i="75"/>
  <c r="N1256" i="75" l="1"/>
  <c r="H1256" i="75"/>
  <c r="N2757" i="75"/>
  <c r="H2757" i="75"/>
  <c r="I1258" i="75"/>
  <c r="L1257" i="75"/>
  <c r="I2759" i="75"/>
  <c r="L2758" i="75"/>
  <c r="N2758" i="75" l="1"/>
  <c r="H2758" i="75"/>
  <c r="N1257" i="75"/>
  <c r="H1257" i="75"/>
  <c r="I1259" i="75"/>
  <c r="L1258" i="75"/>
  <c r="I2760" i="75"/>
  <c r="L2759" i="75"/>
  <c r="N1258" i="75" l="1"/>
  <c r="H1258" i="75"/>
  <c r="N2759" i="75"/>
  <c r="H2759" i="75"/>
  <c r="I1260" i="75"/>
  <c r="L1259" i="75"/>
  <c r="I2761" i="75"/>
  <c r="L2760" i="75"/>
  <c r="N1259" i="75" l="1"/>
  <c r="H1259" i="75"/>
  <c r="N2760" i="75"/>
  <c r="H2760" i="75"/>
  <c r="I1261" i="75"/>
  <c r="L1260" i="75"/>
  <c r="I2762" i="75"/>
  <c r="L2761" i="75"/>
  <c r="N1260" i="75" l="1"/>
  <c r="H1260" i="75"/>
  <c r="N2761" i="75"/>
  <c r="H2761" i="75"/>
  <c r="I1262" i="75"/>
  <c r="L1261" i="75"/>
  <c r="I2763" i="75"/>
  <c r="L2762" i="75"/>
  <c r="N2762" i="75" l="1"/>
  <c r="H2762" i="75"/>
  <c r="N1261" i="75"/>
  <c r="H1261" i="75"/>
  <c r="I1263" i="75"/>
  <c r="L1262" i="75"/>
  <c r="I2764" i="75"/>
  <c r="L2763" i="75"/>
  <c r="N1262" i="75" l="1"/>
  <c r="H1262" i="75"/>
  <c r="N2763" i="75"/>
  <c r="H2763" i="75"/>
  <c r="I1264" i="75"/>
  <c r="L1263" i="75"/>
  <c r="I2765" i="75"/>
  <c r="L2764" i="75"/>
  <c r="N2764" i="75" l="1"/>
  <c r="H2764" i="75"/>
  <c r="N1263" i="75"/>
  <c r="H1263" i="75"/>
  <c r="I1265" i="75"/>
  <c r="L1264" i="75"/>
  <c r="I2766" i="75"/>
  <c r="L2765" i="75"/>
  <c r="N1264" i="75" l="1"/>
  <c r="H1264" i="75"/>
  <c r="N2765" i="75"/>
  <c r="H2765" i="75"/>
  <c r="I1266" i="75"/>
  <c r="L1265" i="75"/>
  <c r="I2767" i="75"/>
  <c r="L2766" i="75"/>
  <c r="N1265" i="75" l="1"/>
  <c r="H1265" i="75"/>
  <c r="N2766" i="75"/>
  <c r="H2766" i="75"/>
  <c r="I1267" i="75"/>
  <c r="L1266" i="75"/>
  <c r="I2768" i="75"/>
  <c r="L2767" i="75"/>
  <c r="N2767" i="75" l="1"/>
  <c r="H2767" i="75"/>
  <c r="N1266" i="75"/>
  <c r="H1266" i="75"/>
  <c r="I1268" i="75"/>
  <c r="L1267" i="75"/>
  <c r="I2769" i="75"/>
  <c r="L2768" i="75"/>
  <c r="N1267" i="75" l="1"/>
  <c r="H1267" i="75"/>
  <c r="N2768" i="75"/>
  <c r="H2768" i="75"/>
  <c r="I1269" i="75"/>
  <c r="L1268" i="75"/>
  <c r="I2770" i="75"/>
  <c r="L2769" i="75"/>
  <c r="N2769" i="75" l="1"/>
  <c r="H2769" i="75"/>
  <c r="N1268" i="75"/>
  <c r="H1268" i="75"/>
  <c r="I1270" i="75"/>
  <c r="L1269" i="75"/>
  <c r="L2770" i="75"/>
  <c r="I2771" i="75"/>
  <c r="N2770" i="75" l="1"/>
  <c r="H2770" i="75"/>
  <c r="N1269" i="75"/>
  <c r="H1269" i="75"/>
  <c r="I1271" i="75"/>
  <c r="L1270" i="75"/>
  <c r="I2772" i="75"/>
  <c r="L2771" i="75"/>
  <c r="N2771" i="75" l="1"/>
  <c r="H2771" i="75"/>
  <c r="N1270" i="75"/>
  <c r="H1270" i="75"/>
  <c r="I1272" i="75"/>
  <c r="L1271" i="75"/>
  <c r="I2773" i="75"/>
  <c r="L2772" i="75"/>
  <c r="N2772" i="75" l="1"/>
  <c r="H2772" i="75"/>
  <c r="N1271" i="75"/>
  <c r="H1271" i="75"/>
  <c r="I1273" i="75"/>
  <c r="L1272" i="75"/>
  <c r="I2774" i="75"/>
  <c r="L2773" i="75"/>
  <c r="N1272" i="75" l="1"/>
  <c r="H1272" i="75"/>
  <c r="N2773" i="75"/>
  <c r="H2773" i="75"/>
  <c r="I1274" i="75"/>
  <c r="L1273" i="75"/>
  <c r="L2774" i="75"/>
  <c r="I2775" i="75"/>
  <c r="N1273" i="75" l="1"/>
  <c r="H1273" i="75"/>
  <c r="N2774" i="75"/>
  <c r="H2774" i="75"/>
  <c r="I1275" i="75"/>
  <c r="L1274" i="75"/>
  <c r="I2776" i="75"/>
  <c r="L2775" i="75"/>
  <c r="N2775" i="75" l="1"/>
  <c r="H2775" i="75"/>
  <c r="N1274" i="75"/>
  <c r="H1274" i="75"/>
  <c r="I1276" i="75"/>
  <c r="L1275" i="75"/>
  <c r="I2777" i="75"/>
  <c r="L2776" i="75"/>
  <c r="N2776" i="75" l="1"/>
  <c r="H2776" i="75"/>
  <c r="N1275" i="75"/>
  <c r="H1275" i="75"/>
  <c r="I1277" i="75"/>
  <c r="L1276" i="75"/>
  <c r="I2778" i="75"/>
  <c r="L2777" i="75"/>
  <c r="N2777" i="75" l="1"/>
  <c r="H2777" i="75"/>
  <c r="N1276" i="75"/>
  <c r="H1276" i="75"/>
  <c r="I1278" i="75"/>
  <c r="L1277" i="75"/>
  <c r="I2779" i="75"/>
  <c r="L2778" i="75"/>
  <c r="N2778" i="75" l="1"/>
  <c r="H2778" i="75"/>
  <c r="N1277" i="75"/>
  <c r="H1277" i="75"/>
  <c r="I1279" i="75"/>
  <c r="L1278" i="75"/>
  <c r="I2780" i="75"/>
  <c r="L2779" i="75"/>
  <c r="N2779" i="75" l="1"/>
  <c r="H2779" i="75"/>
  <c r="N1278" i="75"/>
  <c r="H1278" i="75"/>
  <c r="I1280" i="75"/>
  <c r="L1279" i="75"/>
  <c r="I2781" i="75"/>
  <c r="L2780" i="75"/>
  <c r="N1279" i="75" l="1"/>
  <c r="H1279" i="75"/>
  <c r="N2780" i="75"/>
  <c r="H2780" i="75"/>
  <c r="I1281" i="75"/>
  <c r="L1280" i="75"/>
  <c r="I2782" i="75"/>
  <c r="L2781" i="75"/>
  <c r="N2781" i="75" l="1"/>
  <c r="H2781" i="75"/>
  <c r="N1280" i="75"/>
  <c r="H1280" i="75"/>
  <c r="I1282" i="75"/>
  <c r="L1281" i="75"/>
  <c r="L2782" i="75"/>
  <c r="I2783" i="75"/>
  <c r="N1281" i="75" l="1"/>
  <c r="H1281" i="75"/>
  <c r="N2782" i="75"/>
  <c r="H2782" i="75"/>
  <c r="I1283" i="75"/>
  <c r="L1282" i="75"/>
  <c r="I2784" i="75"/>
  <c r="L2783" i="75"/>
  <c r="N1282" i="75" l="1"/>
  <c r="H1282" i="75"/>
  <c r="N2783" i="75"/>
  <c r="H2783" i="75"/>
  <c r="I1284" i="75"/>
  <c r="L1283" i="75"/>
  <c r="I2785" i="75"/>
  <c r="L2784" i="75"/>
  <c r="N1283" i="75" l="1"/>
  <c r="H1283" i="75"/>
  <c r="N2784" i="75"/>
  <c r="H2784" i="75"/>
  <c r="I1285" i="75"/>
  <c r="L1284" i="75"/>
  <c r="I2786" i="75"/>
  <c r="L2785" i="75"/>
  <c r="N2785" i="75" l="1"/>
  <c r="H2785" i="75"/>
  <c r="N1284" i="75"/>
  <c r="H1284" i="75"/>
  <c r="I1286" i="75"/>
  <c r="L1285" i="75"/>
  <c r="I2787" i="75"/>
  <c r="L2786" i="75"/>
  <c r="N2786" i="75" l="1"/>
  <c r="H2786" i="75"/>
  <c r="N1285" i="75"/>
  <c r="H1285" i="75"/>
  <c r="I1287" i="75"/>
  <c r="L1286" i="75"/>
  <c r="I2788" i="75"/>
  <c r="L2787" i="75"/>
  <c r="N1286" i="75" l="1"/>
  <c r="H1286" i="75"/>
  <c r="N2787" i="75"/>
  <c r="H2787" i="75"/>
  <c r="I1288" i="75"/>
  <c r="L1287" i="75"/>
  <c r="I2789" i="75"/>
  <c r="L2788" i="75"/>
  <c r="N2788" i="75" l="1"/>
  <c r="H2788" i="75"/>
  <c r="N1287" i="75"/>
  <c r="H1287" i="75"/>
  <c r="I1289" i="75"/>
  <c r="L1288" i="75"/>
  <c r="I2790" i="75"/>
  <c r="L2789" i="75"/>
  <c r="N2789" i="75" l="1"/>
  <c r="H2789" i="75"/>
  <c r="N1288" i="75"/>
  <c r="H1288" i="75"/>
  <c r="I1290" i="75"/>
  <c r="L1289" i="75"/>
  <c r="L2790" i="75"/>
  <c r="I2791" i="75"/>
  <c r="N1289" i="75" l="1"/>
  <c r="H1289" i="75"/>
  <c r="N2790" i="75"/>
  <c r="H2790" i="75"/>
  <c r="I1291" i="75"/>
  <c r="L1290" i="75"/>
  <c r="I2792" i="75"/>
  <c r="L2791" i="75"/>
  <c r="N1290" i="75" l="1"/>
  <c r="H1290" i="75"/>
  <c r="N2791" i="75"/>
  <c r="H2791" i="75"/>
  <c r="I1292" i="75"/>
  <c r="L1291" i="75"/>
  <c r="I2793" i="75"/>
  <c r="L2792" i="75"/>
  <c r="N2792" i="75" l="1"/>
  <c r="H2792" i="75"/>
  <c r="N1291" i="75"/>
  <c r="H1291" i="75"/>
  <c r="I1293" i="75"/>
  <c r="L1292" i="75"/>
  <c r="I2794" i="75"/>
  <c r="L2793" i="75"/>
  <c r="N1292" i="75" l="1"/>
  <c r="H1292" i="75"/>
  <c r="N2793" i="75"/>
  <c r="H2793" i="75"/>
  <c r="I1294" i="75"/>
  <c r="L1293" i="75"/>
  <c r="I2795" i="75"/>
  <c r="L2794" i="75"/>
  <c r="N1293" i="75" l="1"/>
  <c r="H1293" i="75"/>
  <c r="N2794" i="75"/>
  <c r="H2794" i="75"/>
  <c r="I1295" i="75"/>
  <c r="L1294" i="75"/>
  <c r="I2796" i="75"/>
  <c r="L2795" i="75"/>
  <c r="N1294" i="75" l="1"/>
  <c r="H1294" i="75"/>
  <c r="N2795" i="75"/>
  <c r="H2795" i="75"/>
  <c r="I1296" i="75"/>
  <c r="L1295" i="75"/>
  <c r="I2797" i="75"/>
  <c r="L2796" i="75"/>
  <c r="N2796" i="75" l="1"/>
  <c r="H2796" i="75"/>
  <c r="N1295" i="75"/>
  <c r="H1295" i="75"/>
  <c r="I1297" i="75"/>
  <c r="L1296" i="75"/>
  <c r="I2798" i="75"/>
  <c r="L2797" i="75"/>
  <c r="N1296" i="75" l="1"/>
  <c r="H1296" i="75"/>
  <c r="N2797" i="75"/>
  <c r="H2797" i="75"/>
  <c r="I1298" i="75"/>
  <c r="L1297" i="75"/>
  <c r="I2799" i="75"/>
  <c r="L2798" i="75"/>
  <c r="N2798" i="75" l="1"/>
  <c r="H2798" i="75"/>
  <c r="N1297" i="75"/>
  <c r="H1297" i="75"/>
  <c r="I1299" i="75"/>
  <c r="L1298" i="75"/>
  <c r="I2800" i="75"/>
  <c r="L2799" i="75"/>
  <c r="N2799" i="75" l="1"/>
  <c r="H2799" i="75"/>
  <c r="N1298" i="75"/>
  <c r="H1298" i="75"/>
  <c r="I1300" i="75"/>
  <c r="L1299" i="75"/>
  <c r="I2801" i="75"/>
  <c r="L2800" i="75"/>
  <c r="N2800" i="75" l="1"/>
  <c r="H2800" i="75"/>
  <c r="N1299" i="75"/>
  <c r="H1299" i="75"/>
  <c r="I1301" i="75"/>
  <c r="L1300" i="75"/>
  <c r="I2802" i="75"/>
  <c r="L2801" i="75"/>
  <c r="N1300" i="75" l="1"/>
  <c r="H1300" i="75"/>
  <c r="N2801" i="75"/>
  <c r="H2801" i="75"/>
  <c r="I1302" i="75"/>
  <c r="L1301" i="75"/>
  <c r="I2803" i="75"/>
  <c r="L2802" i="75"/>
  <c r="N2802" i="75" l="1"/>
  <c r="H2802" i="75"/>
  <c r="N1301" i="75"/>
  <c r="H1301" i="75"/>
  <c r="I1303" i="75"/>
  <c r="L1302" i="75"/>
  <c r="I2804" i="75"/>
  <c r="L2803" i="75"/>
  <c r="N2803" i="75" l="1"/>
  <c r="H2803" i="75"/>
  <c r="N1302" i="75"/>
  <c r="H1302" i="75"/>
  <c r="I1304" i="75"/>
  <c r="L1303" i="75"/>
  <c r="I2805" i="75"/>
  <c r="L2804" i="75"/>
  <c r="N2804" i="75" l="1"/>
  <c r="H2804" i="75"/>
  <c r="N1303" i="75"/>
  <c r="H1303" i="75"/>
  <c r="I1305" i="75"/>
  <c r="L1304" i="75"/>
  <c r="I2806" i="75"/>
  <c r="L2805" i="75"/>
  <c r="N2805" i="75" l="1"/>
  <c r="H2805" i="75"/>
  <c r="N1304" i="75"/>
  <c r="H1304" i="75"/>
  <c r="I1306" i="75"/>
  <c r="L1305" i="75"/>
  <c r="L2806" i="75"/>
  <c r="I2807" i="75"/>
  <c r="N2806" i="75" l="1"/>
  <c r="H2806" i="75"/>
  <c r="N1305" i="75"/>
  <c r="H1305" i="75"/>
  <c r="I1307" i="75"/>
  <c r="L1306" i="75"/>
  <c r="I2808" i="75"/>
  <c r="L2807" i="75"/>
  <c r="N1306" i="75" l="1"/>
  <c r="H1306" i="75"/>
  <c r="N2807" i="75"/>
  <c r="H2807" i="75"/>
  <c r="I1308" i="75"/>
  <c r="L1307" i="75"/>
  <c r="I2809" i="75"/>
  <c r="L2808" i="75"/>
  <c r="N2808" i="75" l="1"/>
  <c r="H2808" i="75"/>
  <c r="N1307" i="75"/>
  <c r="H1307" i="75"/>
  <c r="I1309" i="75"/>
  <c r="L1308" i="75"/>
  <c r="I2810" i="75"/>
  <c r="L2809" i="75"/>
  <c r="N2809" i="75" l="1"/>
  <c r="H2809" i="75"/>
  <c r="N1308" i="75"/>
  <c r="H1308" i="75"/>
  <c r="I1310" i="75"/>
  <c r="L1309" i="75"/>
  <c r="I2811" i="75"/>
  <c r="L2810" i="75"/>
  <c r="N1309" i="75" l="1"/>
  <c r="H1309" i="75"/>
  <c r="N2810" i="75"/>
  <c r="H2810" i="75"/>
  <c r="I1311" i="75"/>
  <c r="L1310" i="75"/>
  <c r="I2812" i="75"/>
  <c r="L2811" i="75"/>
  <c r="N2811" i="75" l="1"/>
  <c r="H2811" i="75"/>
  <c r="N1310" i="75"/>
  <c r="H1310" i="75"/>
  <c r="I1312" i="75"/>
  <c r="L1311" i="75"/>
  <c r="I2813" i="75"/>
  <c r="L2812" i="75"/>
  <c r="N1311" i="75" l="1"/>
  <c r="H1311" i="75"/>
  <c r="N2812" i="75"/>
  <c r="H2812" i="75"/>
  <c r="I1313" i="75"/>
  <c r="L1312" i="75"/>
  <c r="I2814" i="75"/>
  <c r="L2813" i="75"/>
  <c r="N2813" i="75" l="1"/>
  <c r="H2813" i="75"/>
  <c r="N1312" i="75"/>
  <c r="H1312" i="75"/>
  <c r="I1314" i="75"/>
  <c r="L1313" i="75"/>
  <c r="L2814" i="75"/>
  <c r="I2815" i="75"/>
  <c r="N1313" i="75" l="1"/>
  <c r="H1313" i="75"/>
  <c r="N2814" i="75"/>
  <c r="H2814" i="75"/>
  <c r="I1315" i="75"/>
  <c r="L1314" i="75"/>
  <c r="I2816" i="75"/>
  <c r="L2815" i="75"/>
  <c r="N1314" i="75" l="1"/>
  <c r="H1314" i="75"/>
  <c r="N2815" i="75"/>
  <c r="H2815" i="75"/>
  <c r="I1316" i="75"/>
  <c r="L1315" i="75"/>
  <c r="I2817" i="75"/>
  <c r="L2816" i="75"/>
  <c r="N1315" i="75" l="1"/>
  <c r="H1315" i="75"/>
  <c r="N2816" i="75"/>
  <c r="H2816" i="75"/>
  <c r="I1317" i="75"/>
  <c r="L1316" i="75"/>
  <c r="L2817" i="75"/>
  <c r="I2818" i="75"/>
  <c r="N2817" i="75" l="1"/>
  <c r="H2817" i="75"/>
  <c r="N1316" i="75"/>
  <c r="H1316" i="75"/>
  <c r="I1318" i="75"/>
  <c r="L1317" i="75"/>
  <c r="L2818" i="75"/>
  <c r="I2819" i="75"/>
  <c r="N2818" i="75" l="1"/>
  <c r="H2818" i="75"/>
  <c r="N1317" i="75"/>
  <c r="H1317" i="75"/>
  <c r="I1319" i="75"/>
  <c r="L1318" i="75"/>
  <c r="I2820" i="75"/>
  <c r="L2819" i="75"/>
  <c r="N2819" i="75" l="1"/>
  <c r="H2819" i="75"/>
  <c r="N1318" i="75"/>
  <c r="H1318" i="75"/>
  <c r="I1320" i="75"/>
  <c r="L1319" i="75"/>
  <c r="I2821" i="75"/>
  <c r="L2820" i="75"/>
  <c r="N2820" i="75" l="1"/>
  <c r="H2820" i="75"/>
  <c r="N1319" i="75"/>
  <c r="H1319" i="75"/>
  <c r="I1321" i="75"/>
  <c r="L1320" i="75"/>
  <c r="L2821" i="75"/>
  <c r="I2822" i="75"/>
  <c r="N1320" i="75" l="1"/>
  <c r="H1320" i="75"/>
  <c r="N2821" i="75"/>
  <c r="H2821" i="75"/>
  <c r="I1322" i="75"/>
  <c r="L1321" i="75"/>
  <c r="L2822" i="75"/>
  <c r="I2823" i="75"/>
  <c r="N2822" i="75" l="1"/>
  <c r="H2822" i="75"/>
  <c r="N1321" i="75"/>
  <c r="H1321" i="75"/>
  <c r="I1323" i="75"/>
  <c r="L1322" i="75"/>
  <c r="I2824" i="75"/>
  <c r="L2823" i="75"/>
  <c r="N2823" i="75" l="1"/>
  <c r="H2823" i="75"/>
  <c r="N1322" i="75"/>
  <c r="H1322" i="75"/>
  <c r="I1324" i="75"/>
  <c r="L1323" i="75"/>
  <c r="I2825" i="75"/>
  <c r="L2824" i="75"/>
  <c r="N1323" i="75" l="1"/>
  <c r="H1323" i="75"/>
  <c r="N2824" i="75"/>
  <c r="H2824" i="75"/>
  <c r="I1325" i="75"/>
  <c r="L1324" i="75"/>
  <c r="L2825" i="75"/>
  <c r="I2826" i="75"/>
  <c r="N2825" i="75" l="1"/>
  <c r="H2825" i="75"/>
  <c r="N1324" i="75"/>
  <c r="H1324" i="75"/>
  <c r="I1326" i="75"/>
  <c r="L1325" i="75"/>
  <c r="L2826" i="75"/>
  <c r="I2827" i="75"/>
  <c r="N2826" i="75" l="1"/>
  <c r="H2826" i="75"/>
  <c r="N1325" i="75"/>
  <c r="H1325" i="75"/>
  <c r="I1327" i="75"/>
  <c r="L1326" i="75"/>
  <c r="I2828" i="75"/>
  <c r="L2827" i="75"/>
  <c r="N1326" i="75" l="1"/>
  <c r="H1326" i="75"/>
  <c r="N2827" i="75"/>
  <c r="H2827" i="75"/>
  <c r="I1328" i="75"/>
  <c r="L1327" i="75"/>
  <c r="L2828" i="75"/>
  <c r="I2829" i="75"/>
  <c r="N2828" i="75" l="1"/>
  <c r="H2828" i="75"/>
  <c r="N1327" i="75"/>
  <c r="H1327" i="75"/>
  <c r="I1329" i="75"/>
  <c r="L1328" i="75"/>
  <c r="L2829" i="75"/>
  <c r="I2830" i="75"/>
  <c r="N2829" i="75" l="1"/>
  <c r="H2829" i="75"/>
  <c r="N1328" i="75"/>
  <c r="H1328" i="75"/>
  <c r="I1330" i="75"/>
  <c r="L1329" i="75"/>
  <c r="I2831" i="75"/>
  <c r="L2830" i="75"/>
  <c r="N1329" i="75" l="1"/>
  <c r="H1329" i="75"/>
  <c r="N2830" i="75"/>
  <c r="H2830" i="75"/>
  <c r="I1331" i="75"/>
  <c r="L1330" i="75"/>
  <c r="L2831" i="75"/>
  <c r="I2832" i="75"/>
  <c r="N2831" i="75" l="1"/>
  <c r="H2831" i="75"/>
  <c r="N1330" i="75"/>
  <c r="H1330" i="75"/>
  <c r="I1332" i="75"/>
  <c r="L1331" i="75"/>
  <c r="I2833" i="75"/>
  <c r="L2832" i="75"/>
  <c r="N2832" i="75" l="1"/>
  <c r="H2832" i="75"/>
  <c r="N1331" i="75"/>
  <c r="H1331" i="75"/>
  <c r="I1333" i="75"/>
  <c r="L1332" i="75"/>
  <c r="L2833" i="75"/>
  <c r="I2834" i="75"/>
  <c r="N2833" i="75" l="1"/>
  <c r="H2833" i="75"/>
  <c r="N1332" i="75"/>
  <c r="H1332" i="75"/>
  <c r="I1334" i="75"/>
  <c r="L1333" i="75"/>
  <c r="L2834" i="75"/>
  <c r="I2835" i="75"/>
  <c r="N2834" i="75" l="1"/>
  <c r="H2834" i="75"/>
  <c r="N1333" i="75"/>
  <c r="H1333" i="75"/>
  <c r="I1335" i="75"/>
  <c r="L1334" i="75"/>
  <c r="I2836" i="75"/>
  <c r="L2835" i="75"/>
  <c r="N2835" i="75" l="1"/>
  <c r="H2835" i="75"/>
  <c r="N1334" i="75"/>
  <c r="H1334" i="75"/>
  <c r="I1336" i="75"/>
  <c r="L1335" i="75"/>
  <c r="I2837" i="75"/>
  <c r="L2836" i="75"/>
  <c r="N2836" i="75" l="1"/>
  <c r="H2836" i="75"/>
  <c r="N1335" i="75"/>
  <c r="H1335" i="75"/>
  <c r="I1337" i="75"/>
  <c r="L1336" i="75"/>
  <c r="L2837" i="75"/>
  <c r="I2838" i="75"/>
  <c r="N2837" i="75" l="1"/>
  <c r="H2837" i="75"/>
  <c r="N1336" i="75"/>
  <c r="H1336" i="75"/>
  <c r="I1338" i="75"/>
  <c r="L1337" i="75"/>
  <c r="L2838" i="75"/>
  <c r="I2839" i="75"/>
  <c r="N2838" i="75" l="1"/>
  <c r="H2838" i="75"/>
  <c r="N1337" i="75"/>
  <c r="H1337" i="75"/>
  <c r="I1339" i="75"/>
  <c r="L1338" i="75"/>
  <c r="L2839" i="75"/>
  <c r="I2840" i="75"/>
  <c r="N2839" i="75" l="1"/>
  <c r="H2839" i="75"/>
  <c r="N1338" i="75"/>
  <c r="H1338" i="75"/>
  <c r="I1340" i="75"/>
  <c r="L1339" i="75"/>
  <c r="I2841" i="75"/>
  <c r="L2840" i="75"/>
  <c r="N1339" i="75" l="1"/>
  <c r="H1339" i="75"/>
  <c r="N2840" i="75"/>
  <c r="H2840" i="75"/>
  <c r="I1341" i="75"/>
  <c r="L1340" i="75"/>
  <c r="L2841" i="75"/>
  <c r="I2842" i="75"/>
  <c r="N2841" i="75" l="1"/>
  <c r="H2841" i="75"/>
  <c r="N1340" i="75"/>
  <c r="H1340" i="75"/>
  <c r="I1342" i="75"/>
  <c r="L1341" i="75"/>
  <c r="L2842" i="75"/>
  <c r="I2843" i="75"/>
  <c r="N2842" i="75" l="1"/>
  <c r="H2842" i="75"/>
  <c r="N1341" i="75"/>
  <c r="H1341" i="75"/>
  <c r="I1343" i="75"/>
  <c r="L1342" i="75"/>
  <c r="I2844" i="75"/>
  <c r="L2843" i="75"/>
  <c r="N2843" i="75" l="1"/>
  <c r="H2843" i="75"/>
  <c r="N1342" i="75"/>
  <c r="H1342" i="75"/>
  <c r="I1344" i="75"/>
  <c r="L1343" i="75"/>
  <c r="I2845" i="75"/>
  <c r="L2844" i="75"/>
  <c r="N2844" i="75" l="1"/>
  <c r="H2844" i="75"/>
  <c r="N1343" i="75"/>
  <c r="H1343" i="75"/>
  <c r="I1345" i="75"/>
  <c r="L1344" i="75"/>
  <c r="L2845" i="75"/>
  <c r="I2846" i="75"/>
  <c r="N2845" i="75" l="1"/>
  <c r="H2845" i="75"/>
  <c r="N1344" i="75"/>
  <c r="H1344" i="75"/>
  <c r="I1346" i="75"/>
  <c r="L1345" i="75"/>
  <c r="L2846" i="75"/>
  <c r="I2847" i="75"/>
  <c r="N2846" i="75" l="1"/>
  <c r="H2846" i="75"/>
  <c r="N1345" i="75"/>
  <c r="H1345" i="75"/>
  <c r="I1347" i="75"/>
  <c r="L1346" i="75"/>
  <c r="L2847" i="75"/>
  <c r="I2848" i="75"/>
  <c r="N2847" i="75" l="1"/>
  <c r="H2847" i="75"/>
  <c r="N1346" i="75"/>
  <c r="H1346" i="75"/>
  <c r="I1348" i="75"/>
  <c r="L1347" i="75"/>
  <c r="L2848" i="75"/>
  <c r="I2849" i="75"/>
  <c r="N2848" i="75" l="1"/>
  <c r="H2848" i="75"/>
  <c r="N1347" i="75"/>
  <c r="H1347" i="75"/>
  <c r="I1349" i="75"/>
  <c r="L1348" i="75"/>
  <c r="L2849" i="75"/>
  <c r="I2850" i="75"/>
  <c r="N2849" i="75" l="1"/>
  <c r="H2849" i="75"/>
  <c r="N1348" i="75"/>
  <c r="H1348" i="75"/>
  <c r="I1350" i="75"/>
  <c r="L1349" i="75"/>
  <c r="L2850" i="75"/>
  <c r="I2851" i="75"/>
  <c r="N2850" i="75" l="1"/>
  <c r="H2850" i="75"/>
  <c r="N1349" i="75"/>
  <c r="H1349" i="75"/>
  <c r="I1351" i="75"/>
  <c r="L1350" i="75"/>
  <c r="L2851" i="75"/>
  <c r="I2852" i="75"/>
  <c r="N1350" i="75" l="1"/>
  <c r="H1350" i="75"/>
  <c r="N2851" i="75"/>
  <c r="H2851" i="75"/>
  <c r="I1352" i="75"/>
  <c r="L1351" i="75"/>
  <c r="I2853" i="75"/>
  <c r="L2852" i="75"/>
  <c r="N1351" i="75" l="1"/>
  <c r="H1351" i="75"/>
  <c r="N2852" i="75"/>
  <c r="H2852" i="75"/>
  <c r="I1353" i="75"/>
  <c r="L1352" i="75"/>
  <c r="L2853" i="75"/>
  <c r="I2854" i="75"/>
  <c r="N1352" i="75" l="1"/>
  <c r="H1352" i="75"/>
  <c r="N2853" i="75"/>
  <c r="H2853" i="75"/>
  <c r="I1354" i="75"/>
  <c r="L1353" i="75"/>
  <c r="L2854" i="75"/>
  <c r="I2855" i="75"/>
  <c r="N2854" i="75" l="1"/>
  <c r="H2854" i="75"/>
  <c r="N1353" i="75"/>
  <c r="H1353" i="75"/>
  <c r="I1355" i="75"/>
  <c r="L1354" i="75"/>
  <c r="I2856" i="75"/>
  <c r="L2855" i="75"/>
  <c r="N2855" i="75" l="1"/>
  <c r="H2855" i="75"/>
  <c r="N1354" i="75"/>
  <c r="H1354" i="75"/>
  <c r="I1356" i="75"/>
  <c r="L1355" i="75"/>
  <c r="I2857" i="75"/>
  <c r="L2856" i="75"/>
  <c r="N1355" i="75" l="1"/>
  <c r="H1355" i="75"/>
  <c r="N2856" i="75"/>
  <c r="H2856" i="75"/>
  <c r="I1357" i="75"/>
  <c r="L1356" i="75"/>
  <c r="L2857" i="75"/>
  <c r="I2858" i="75"/>
  <c r="N2857" i="75" l="1"/>
  <c r="H2857" i="75"/>
  <c r="N1356" i="75"/>
  <c r="H1356" i="75"/>
  <c r="I1358" i="75"/>
  <c r="L1357" i="75"/>
  <c r="L2858" i="75"/>
  <c r="I2859" i="75"/>
  <c r="N2858" i="75" l="1"/>
  <c r="H2858" i="75"/>
  <c r="N1357" i="75"/>
  <c r="H1357" i="75"/>
  <c r="I1359" i="75"/>
  <c r="L1358" i="75"/>
  <c r="I2860" i="75"/>
  <c r="L2859" i="75"/>
  <c r="N2859" i="75" l="1"/>
  <c r="H2859" i="75"/>
  <c r="N1358" i="75"/>
  <c r="H1358" i="75"/>
  <c r="I1360" i="75"/>
  <c r="L1359" i="75"/>
  <c r="I2861" i="75"/>
  <c r="L2860" i="75"/>
  <c r="N2860" i="75" l="1"/>
  <c r="H2860" i="75"/>
  <c r="N1359" i="75"/>
  <c r="H1359" i="75"/>
  <c r="I1361" i="75"/>
  <c r="L1360" i="75"/>
  <c r="L2861" i="75"/>
  <c r="I2862" i="75"/>
  <c r="N2861" i="75" l="1"/>
  <c r="H2861" i="75"/>
  <c r="N1360" i="75"/>
  <c r="H1360" i="75"/>
  <c r="I1362" i="75"/>
  <c r="L1361" i="75"/>
  <c r="L2862" i="75"/>
  <c r="I2863" i="75"/>
  <c r="N2862" i="75" l="1"/>
  <c r="H2862" i="75"/>
  <c r="N1361" i="75"/>
  <c r="H1361" i="75"/>
  <c r="I1363" i="75"/>
  <c r="L1362" i="75"/>
  <c r="I2864" i="75"/>
  <c r="L2863" i="75"/>
  <c r="N2863" i="75" l="1"/>
  <c r="H2863" i="75"/>
  <c r="N1362" i="75"/>
  <c r="H1362" i="75"/>
  <c r="I1364" i="75"/>
  <c r="L1363" i="75"/>
  <c r="I2865" i="75"/>
  <c r="L2864" i="75"/>
  <c r="N2864" i="75" l="1"/>
  <c r="H2864" i="75"/>
  <c r="N1363" i="75"/>
  <c r="H1363" i="75"/>
  <c r="I1365" i="75"/>
  <c r="L1364" i="75"/>
  <c r="L2865" i="75"/>
  <c r="I2866" i="75"/>
  <c r="N2865" i="75" l="1"/>
  <c r="H2865" i="75"/>
  <c r="N1364" i="75"/>
  <c r="H1364" i="75"/>
  <c r="I1366" i="75"/>
  <c r="L1365" i="75"/>
  <c r="L2866" i="75"/>
  <c r="I2867" i="75"/>
  <c r="N2866" i="75" l="1"/>
  <c r="H2866" i="75"/>
  <c r="N1365" i="75"/>
  <c r="H1365" i="75"/>
  <c r="I1367" i="75"/>
  <c r="L1366" i="75"/>
  <c r="I2868" i="75"/>
  <c r="L2867" i="75"/>
  <c r="N2867" i="75" l="1"/>
  <c r="H2867" i="75"/>
  <c r="N1366" i="75"/>
  <c r="H1366" i="75"/>
  <c r="I1368" i="75"/>
  <c r="L1367" i="75"/>
  <c r="I2869" i="75"/>
  <c r="L2868" i="75"/>
  <c r="N2868" i="75" l="1"/>
  <c r="H2868" i="75"/>
  <c r="N1367" i="75"/>
  <c r="H1367" i="75"/>
  <c r="I1369" i="75"/>
  <c r="L1368" i="75"/>
  <c r="L2869" i="75"/>
  <c r="I2870" i="75"/>
  <c r="N2869" i="75" l="1"/>
  <c r="H2869" i="75"/>
  <c r="N1368" i="75"/>
  <c r="H1368" i="75"/>
  <c r="I1370" i="75"/>
  <c r="L1369" i="75"/>
  <c r="L2870" i="75"/>
  <c r="I2871" i="75"/>
  <c r="N2870" i="75" l="1"/>
  <c r="H2870" i="75"/>
  <c r="N1369" i="75"/>
  <c r="H1369" i="75"/>
  <c r="I1371" i="75"/>
  <c r="L1370" i="75"/>
  <c r="I2872" i="75"/>
  <c r="L2871" i="75"/>
  <c r="N2871" i="75" l="1"/>
  <c r="H2871" i="75"/>
  <c r="N1370" i="75"/>
  <c r="H1370" i="75"/>
  <c r="I1372" i="75"/>
  <c r="L1371" i="75"/>
  <c r="I2873" i="75"/>
  <c r="L2872" i="75"/>
  <c r="N2872" i="75" l="1"/>
  <c r="H2872" i="75"/>
  <c r="N1371" i="75"/>
  <c r="H1371" i="75"/>
  <c r="I1373" i="75"/>
  <c r="L1372" i="75"/>
  <c r="L2873" i="75"/>
  <c r="I2874" i="75"/>
  <c r="N2873" i="75" l="1"/>
  <c r="H2873" i="75"/>
  <c r="N1372" i="75"/>
  <c r="H1372" i="75"/>
  <c r="I1374" i="75"/>
  <c r="L1373" i="75"/>
  <c r="L2874" i="75"/>
  <c r="I2875" i="75"/>
  <c r="N2874" i="75" l="1"/>
  <c r="H2874" i="75"/>
  <c r="N1373" i="75"/>
  <c r="H1373" i="75"/>
  <c r="I1375" i="75"/>
  <c r="L1374" i="75"/>
  <c r="I2876" i="75"/>
  <c r="L2875" i="75"/>
  <c r="N2875" i="75" l="1"/>
  <c r="H2875" i="75"/>
  <c r="N1374" i="75"/>
  <c r="H1374" i="75"/>
  <c r="I1376" i="75"/>
  <c r="L1375" i="75"/>
  <c r="I2877" i="75"/>
  <c r="L2876" i="75"/>
  <c r="N2876" i="75" l="1"/>
  <c r="H2876" i="75"/>
  <c r="N1375" i="75"/>
  <c r="H1375" i="75"/>
  <c r="I1377" i="75"/>
  <c r="L1376" i="75"/>
  <c r="L2877" i="75"/>
  <c r="I2878" i="75"/>
  <c r="N2877" i="75" l="1"/>
  <c r="H2877" i="75"/>
  <c r="N1376" i="75"/>
  <c r="H1376" i="75"/>
  <c r="I1378" i="75"/>
  <c r="L1377" i="75"/>
  <c r="L2878" i="75"/>
  <c r="I2879" i="75"/>
  <c r="N2878" i="75" l="1"/>
  <c r="H2878" i="75"/>
  <c r="N1377" i="75"/>
  <c r="H1377" i="75"/>
  <c r="I1379" i="75"/>
  <c r="L1378" i="75"/>
  <c r="L2879" i="75"/>
  <c r="I2880" i="75"/>
  <c r="N2879" i="75" l="1"/>
  <c r="H2879" i="75"/>
  <c r="N1378" i="75"/>
  <c r="H1378" i="75"/>
  <c r="I1380" i="75"/>
  <c r="L1379" i="75"/>
  <c r="I2881" i="75"/>
  <c r="L2880" i="75"/>
  <c r="N2880" i="75" l="1"/>
  <c r="H2880" i="75"/>
  <c r="N1379" i="75"/>
  <c r="H1379" i="75"/>
  <c r="I1381" i="75"/>
  <c r="L1380" i="75"/>
  <c r="L2881" i="75"/>
  <c r="I2882" i="75"/>
  <c r="N2881" i="75" l="1"/>
  <c r="H2881" i="75"/>
  <c r="N1380" i="75"/>
  <c r="H1380" i="75"/>
  <c r="I1382" i="75"/>
  <c r="L1381" i="75"/>
  <c r="L2882" i="75"/>
  <c r="I2883" i="75"/>
  <c r="N2882" i="75" l="1"/>
  <c r="H2882" i="75"/>
  <c r="N1381" i="75"/>
  <c r="H1381" i="75"/>
  <c r="I1383" i="75"/>
  <c r="L1382" i="75"/>
  <c r="L2883" i="75"/>
  <c r="I2884" i="75"/>
  <c r="N2883" i="75" l="1"/>
  <c r="H2883" i="75"/>
  <c r="N1382" i="75"/>
  <c r="H1382" i="75"/>
  <c r="I1384" i="75"/>
  <c r="L1383" i="75"/>
  <c r="I2885" i="75"/>
  <c r="L2884" i="75"/>
  <c r="N2884" i="75" l="1"/>
  <c r="H2884" i="75"/>
  <c r="N1383" i="75"/>
  <c r="H1383" i="75"/>
  <c r="I1385" i="75"/>
  <c r="L1384" i="75"/>
  <c r="L2885" i="75"/>
  <c r="I2886" i="75"/>
  <c r="N2885" i="75" l="1"/>
  <c r="H2885" i="75"/>
  <c r="N1384" i="75"/>
  <c r="H1384" i="75"/>
  <c r="I1386" i="75"/>
  <c r="L1385" i="75"/>
  <c r="L2886" i="75"/>
  <c r="I2887" i="75"/>
  <c r="N2886" i="75" l="1"/>
  <c r="H2886" i="75"/>
  <c r="N1385" i="75"/>
  <c r="H1385" i="75"/>
  <c r="I1387" i="75"/>
  <c r="L1386" i="75"/>
  <c r="L2887" i="75"/>
  <c r="I2888" i="75"/>
  <c r="N2887" i="75" l="1"/>
  <c r="H2887" i="75"/>
  <c r="N1386" i="75"/>
  <c r="H1386" i="75"/>
  <c r="I1388" i="75"/>
  <c r="L1387" i="75"/>
  <c r="I2889" i="75"/>
  <c r="L2888" i="75"/>
  <c r="N2888" i="75" l="1"/>
  <c r="H2888" i="75"/>
  <c r="N1387" i="75"/>
  <c r="H1387" i="75"/>
  <c r="I1389" i="75"/>
  <c r="L1388" i="75"/>
  <c r="L2889" i="75"/>
  <c r="I2890" i="75"/>
  <c r="N2889" i="75" l="1"/>
  <c r="H2889" i="75"/>
  <c r="N1388" i="75"/>
  <c r="H1388" i="75"/>
  <c r="I1390" i="75"/>
  <c r="L1389" i="75"/>
  <c r="L2890" i="75"/>
  <c r="I2891" i="75"/>
  <c r="N2890" i="75" l="1"/>
  <c r="H2890" i="75"/>
  <c r="N1389" i="75"/>
  <c r="H1389" i="75"/>
  <c r="I1391" i="75"/>
  <c r="L1390" i="75"/>
  <c r="L2891" i="75"/>
  <c r="I2892" i="75"/>
  <c r="N2891" i="75" l="1"/>
  <c r="H2891" i="75"/>
  <c r="N1390" i="75"/>
  <c r="H1390" i="75"/>
  <c r="I1392" i="75"/>
  <c r="L1391" i="75"/>
  <c r="L2892" i="75"/>
  <c r="I2893" i="75"/>
  <c r="N2892" i="75" l="1"/>
  <c r="H2892" i="75"/>
  <c r="N1391" i="75"/>
  <c r="H1391" i="75"/>
  <c r="I1393" i="75"/>
  <c r="L1392" i="75"/>
  <c r="L2893" i="75"/>
  <c r="I2894" i="75"/>
  <c r="N2893" i="75" l="1"/>
  <c r="H2893" i="75"/>
  <c r="N1392" i="75"/>
  <c r="H1392" i="75"/>
  <c r="I1394" i="75"/>
  <c r="L1393" i="75"/>
  <c r="L2894" i="75"/>
  <c r="I2895" i="75"/>
  <c r="N2894" i="75" l="1"/>
  <c r="H2894" i="75"/>
  <c r="N1393" i="75"/>
  <c r="H1393" i="75"/>
  <c r="I1395" i="75"/>
  <c r="L1394" i="75"/>
  <c r="I2896" i="75"/>
  <c r="L2895" i="75"/>
  <c r="N2895" i="75" l="1"/>
  <c r="H2895" i="75"/>
  <c r="N1394" i="75"/>
  <c r="H1394" i="75"/>
  <c r="I1396" i="75"/>
  <c r="L1395" i="75"/>
  <c r="L2896" i="75"/>
  <c r="I2897" i="75"/>
  <c r="N2896" i="75" l="1"/>
  <c r="H2896" i="75"/>
  <c r="N1395" i="75"/>
  <c r="H1395" i="75"/>
  <c r="I1397" i="75"/>
  <c r="L1396" i="75"/>
  <c r="L2897" i="75"/>
  <c r="I2898" i="75"/>
  <c r="N2897" i="75" l="1"/>
  <c r="H2897" i="75"/>
  <c r="N1396" i="75"/>
  <c r="H1396" i="75"/>
  <c r="I1398" i="75"/>
  <c r="L1397" i="75"/>
  <c r="L2898" i="75"/>
  <c r="I2899" i="75"/>
  <c r="N2898" i="75" l="1"/>
  <c r="H2898" i="75"/>
  <c r="N1397" i="75"/>
  <c r="H1397" i="75"/>
  <c r="I1399" i="75"/>
  <c r="L1398" i="75"/>
  <c r="L2899" i="75"/>
  <c r="I2900" i="75"/>
  <c r="N1398" i="75" l="1"/>
  <c r="H1398" i="75"/>
  <c r="N2899" i="75"/>
  <c r="H2899" i="75"/>
  <c r="I1400" i="75"/>
  <c r="L1399" i="75"/>
  <c r="L2900" i="75"/>
  <c r="I2901" i="75"/>
  <c r="N2900" i="75" l="1"/>
  <c r="H2900" i="75"/>
  <c r="N1399" i="75"/>
  <c r="H1399" i="75"/>
  <c r="I1401" i="75"/>
  <c r="L1400" i="75"/>
  <c r="L2901" i="75"/>
  <c r="I2902" i="75"/>
  <c r="N2901" i="75" l="1"/>
  <c r="H2901" i="75"/>
  <c r="N1400" i="75"/>
  <c r="H1400" i="75"/>
  <c r="I1402" i="75"/>
  <c r="L1401" i="75"/>
  <c r="I2903" i="75"/>
  <c r="L2902" i="75"/>
  <c r="N2902" i="75" l="1"/>
  <c r="H2902" i="75"/>
  <c r="N1401" i="75"/>
  <c r="H1401" i="75"/>
  <c r="I1403" i="75"/>
  <c r="L1402" i="75"/>
  <c r="I2904" i="75"/>
  <c r="L2903" i="75"/>
  <c r="N2903" i="75" l="1"/>
  <c r="H2903" i="75"/>
  <c r="N1402" i="75"/>
  <c r="H1402" i="75"/>
  <c r="I1404" i="75"/>
  <c r="L1403" i="75"/>
  <c r="L2904" i="75"/>
  <c r="I2905" i="75"/>
  <c r="N2904" i="75" l="1"/>
  <c r="H2904" i="75"/>
  <c r="N1403" i="75"/>
  <c r="H1403" i="75"/>
  <c r="I1405" i="75"/>
  <c r="L1404" i="75"/>
  <c r="L2905" i="75"/>
  <c r="I2906" i="75"/>
  <c r="N2905" i="75" l="1"/>
  <c r="H2905" i="75"/>
  <c r="N1404" i="75"/>
  <c r="H1404" i="75"/>
  <c r="I1406" i="75"/>
  <c r="L1405" i="75"/>
  <c r="I2907" i="75"/>
  <c r="L2906" i="75"/>
  <c r="N2906" i="75" l="1"/>
  <c r="H2906" i="75"/>
  <c r="N1405" i="75"/>
  <c r="H1405" i="75"/>
  <c r="I1407" i="75"/>
  <c r="L1406" i="75"/>
  <c r="L2907" i="75"/>
  <c r="I2908" i="75"/>
  <c r="N2907" i="75" l="1"/>
  <c r="H2907" i="75"/>
  <c r="N1406" i="75"/>
  <c r="H1406" i="75"/>
  <c r="I1408" i="75"/>
  <c r="L1407" i="75"/>
  <c r="L2908" i="75"/>
  <c r="I2909" i="75"/>
  <c r="N2908" i="75" l="1"/>
  <c r="H2908" i="75"/>
  <c r="N1407" i="75"/>
  <c r="H1407" i="75"/>
  <c r="I1409" i="75"/>
  <c r="L1408" i="75"/>
  <c r="L2909" i="75"/>
  <c r="I2910" i="75"/>
  <c r="N2909" i="75" l="1"/>
  <c r="H2909" i="75"/>
  <c r="N1408" i="75"/>
  <c r="H1408" i="75"/>
  <c r="I1410" i="75"/>
  <c r="L1409" i="75"/>
  <c r="I2911" i="75"/>
  <c r="L2910" i="75"/>
  <c r="N2910" i="75" l="1"/>
  <c r="H2910" i="75"/>
  <c r="N1409" i="75"/>
  <c r="H1409" i="75"/>
  <c r="I1411" i="75"/>
  <c r="L1410" i="75"/>
  <c r="L2911" i="75"/>
  <c r="I2912" i="75"/>
  <c r="N2911" i="75" l="1"/>
  <c r="H2911" i="75"/>
  <c r="N1410" i="75"/>
  <c r="H1410" i="75"/>
  <c r="I1412" i="75"/>
  <c r="L1411" i="75"/>
  <c r="L2912" i="75"/>
  <c r="I2913" i="75"/>
  <c r="N2912" i="75" l="1"/>
  <c r="H2912" i="75"/>
  <c r="N1411" i="75"/>
  <c r="H1411" i="75"/>
  <c r="I1413" i="75"/>
  <c r="L1412" i="75"/>
  <c r="L2913" i="75"/>
  <c r="I2914" i="75"/>
  <c r="N2913" i="75" l="1"/>
  <c r="H2913" i="75"/>
  <c r="N1412" i="75"/>
  <c r="H1412" i="75"/>
  <c r="I1414" i="75"/>
  <c r="L1413" i="75"/>
  <c r="I2915" i="75"/>
  <c r="L2914" i="75"/>
  <c r="N2914" i="75" l="1"/>
  <c r="H2914" i="75"/>
  <c r="N1413" i="75"/>
  <c r="H1413" i="75"/>
  <c r="I1415" i="75"/>
  <c r="L1414" i="75"/>
  <c r="L2915" i="75"/>
  <c r="I2916" i="75"/>
  <c r="N2915" i="75" l="1"/>
  <c r="H2915" i="75"/>
  <c r="N1414" i="75"/>
  <c r="H1414" i="75"/>
  <c r="I1416" i="75"/>
  <c r="L1415" i="75"/>
  <c r="L2916" i="75"/>
  <c r="I2917" i="75"/>
  <c r="N2916" i="75" l="1"/>
  <c r="H2916" i="75"/>
  <c r="N1415" i="75"/>
  <c r="H1415" i="75"/>
  <c r="I1417" i="75"/>
  <c r="L1416" i="75"/>
  <c r="L2917" i="75"/>
  <c r="I2918" i="75"/>
  <c r="N2917" i="75" l="1"/>
  <c r="H2917" i="75"/>
  <c r="N1416" i="75"/>
  <c r="H1416" i="75"/>
  <c r="I1418" i="75"/>
  <c r="L1417" i="75"/>
  <c r="I2919" i="75"/>
  <c r="L2918" i="75"/>
  <c r="N2918" i="75" l="1"/>
  <c r="H2918" i="75"/>
  <c r="N1417" i="75"/>
  <c r="H1417" i="75"/>
  <c r="I1419" i="75"/>
  <c r="L1418" i="75"/>
  <c r="I2920" i="75"/>
  <c r="L2919" i="75"/>
  <c r="N2919" i="75" l="1"/>
  <c r="H2919" i="75"/>
  <c r="N1418" i="75"/>
  <c r="H1418" i="75"/>
  <c r="I1420" i="75"/>
  <c r="L1419" i="75"/>
  <c r="L2920" i="75"/>
  <c r="I2921" i="75"/>
  <c r="N2920" i="75" l="1"/>
  <c r="H2920" i="75"/>
  <c r="N1419" i="75"/>
  <c r="H1419" i="75"/>
  <c r="I1421" i="75"/>
  <c r="L1420" i="75"/>
  <c r="L2921" i="75"/>
  <c r="I2922" i="75"/>
  <c r="N2921" i="75" l="1"/>
  <c r="H2921" i="75"/>
  <c r="N1420" i="75"/>
  <c r="H1420" i="75"/>
  <c r="I1422" i="75"/>
  <c r="L1421" i="75"/>
  <c r="I2923" i="75"/>
  <c r="L2922" i="75"/>
  <c r="N2922" i="75" l="1"/>
  <c r="H2922" i="75"/>
  <c r="N1421" i="75"/>
  <c r="H1421" i="75"/>
  <c r="I1423" i="75"/>
  <c r="L1422" i="75"/>
  <c r="I2924" i="75"/>
  <c r="L2923" i="75"/>
  <c r="N2923" i="75" l="1"/>
  <c r="H2923" i="75"/>
  <c r="N1422" i="75"/>
  <c r="H1422" i="75"/>
  <c r="I1424" i="75"/>
  <c r="L1423" i="75"/>
  <c r="L2924" i="75"/>
  <c r="I2925" i="75"/>
  <c r="N2924" i="75" l="1"/>
  <c r="H2924" i="75"/>
  <c r="N1423" i="75"/>
  <c r="H1423" i="75"/>
  <c r="I1425" i="75"/>
  <c r="L1424" i="75"/>
  <c r="L2925" i="75"/>
  <c r="I2926" i="75"/>
  <c r="N2925" i="75" l="1"/>
  <c r="H2925" i="75"/>
  <c r="N1424" i="75"/>
  <c r="H1424" i="75"/>
  <c r="I1426" i="75"/>
  <c r="L1425" i="75"/>
  <c r="I2927" i="75"/>
  <c r="L2926" i="75"/>
  <c r="N2926" i="75" l="1"/>
  <c r="H2926" i="75"/>
  <c r="N1425" i="75"/>
  <c r="H1425" i="75"/>
  <c r="I1427" i="75"/>
  <c r="L1426" i="75"/>
  <c r="L2927" i="75"/>
  <c r="I2928" i="75"/>
  <c r="N2927" i="75" l="1"/>
  <c r="H2927" i="75"/>
  <c r="N1426" i="75"/>
  <c r="H1426" i="75"/>
  <c r="I1428" i="75"/>
  <c r="L1427" i="75"/>
  <c r="L2928" i="75"/>
  <c r="I2929" i="75"/>
  <c r="N2928" i="75" l="1"/>
  <c r="H2928" i="75"/>
  <c r="N1427" i="75"/>
  <c r="H1427" i="75"/>
  <c r="I1429" i="75"/>
  <c r="L1428" i="75"/>
  <c r="L2929" i="75"/>
  <c r="I2930" i="75"/>
  <c r="N2929" i="75" l="1"/>
  <c r="H2929" i="75"/>
  <c r="N1428" i="75"/>
  <c r="H1428" i="75"/>
  <c r="I1430" i="75"/>
  <c r="L1429" i="75"/>
  <c r="I2931" i="75"/>
  <c r="L2930" i="75"/>
  <c r="N2930" i="75" l="1"/>
  <c r="H2930" i="75"/>
  <c r="N1429" i="75"/>
  <c r="H1429" i="75"/>
  <c r="I1431" i="75"/>
  <c r="L1430" i="75"/>
  <c r="I2932" i="75"/>
  <c r="L2931" i="75"/>
  <c r="N2931" i="75" l="1"/>
  <c r="H2931" i="75"/>
  <c r="N1430" i="75"/>
  <c r="H1430" i="75"/>
  <c r="I1432" i="75"/>
  <c r="L1431" i="75"/>
  <c r="L2932" i="75"/>
  <c r="I2933" i="75"/>
  <c r="N1431" i="75" l="1"/>
  <c r="H1431" i="75"/>
  <c r="N2932" i="75"/>
  <c r="H2932" i="75"/>
  <c r="I1433" i="75"/>
  <c r="L1432" i="75"/>
  <c r="L2933" i="75"/>
  <c r="I2934" i="75"/>
  <c r="N2933" i="75" l="1"/>
  <c r="H2933" i="75"/>
  <c r="N1432" i="75"/>
  <c r="H1432" i="75"/>
  <c r="I1434" i="75"/>
  <c r="L1433" i="75"/>
  <c r="I2935" i="75"/>
  <c r="L2934" i="75"/>
  <c r="N2934" i="75" l="1"/>
  <c r="H2934" i="75"/>
  <c r="N1433" i="75"/>
  <c r="H1433" i="75"/>
  <c r="I1435" i="75"/>
  <c r="L1434" i="75"/>
  <c r="I2936" i="75"/>
  <c r="L2935" i="75"/>
  <c r="N2935" i="75" l="1"/>
  <c r="H2935" i="75"/>
  <c r="N1434" i="75"/>
  <c r="H1434" i="75"/>
  <c r="I1436" i="75"/>
  <c r="L1435" i="75"/>
  <c r="L2936" i="75"/>
  <c r="I2937" i="75"/>
  <c r="N2936" i="75" l="1"/>
  <c r="H2936" i="75"/>
  <c r="N1435" i="75"/>
  <c r="H1435" i="75"/>
  <c r="I1437" i="75"/>
  <c r="L1436" i="75"/>
  <c r="L2937" i="75"/>
  <c r="I2938" i="75"/>
  <c r="N2937" i="75" l="1"/>
  <c r="H2937" i="75"/>
  <c r="N1436" i="75"/>
  <c r="H1436" i="75"/>
  <c r="I1438" i="75"/>
  <c r="L1437" i="75"/>
  <c r="I2939" i="75"/>
  <c r="L2938" i="75"/>
  <c r="N2938" i="75" l="1"/>
  <c r="H2938" i="75"/>
  <c r="N1437" i="75"/>
  <c r="H1437" i="75"/>
  <c r="I1439" i="75"/>
  <c r="L1438" i="75"/>
  <c r="L2939" i="75"/>
  <c r="I2940" i="75"/>
  <c r="N2939" i="75" l="1"/>
  <c r="H2939" i="75"/>
  <c r="N1438" i="75"/>
  <c r="H1438" i="75"/>
  <c r="I1440" i="75"/>
  <c r="L1439" i="75"/>
  <c r="L2940" i="75"/>
  <c r="I2941" i="75"/>
  <c r="N2940" i="75" l="1"/>
  <c r="H2940" i="75"/>
  <c r="N1439" i="75"/>
  <c r="H1439" i="75"/>
  <c r="I1441" i="75"/>
  <c r="L1440" i="75"/>
  <c r="L2941" i="75"/>
  <c r="I2942" i="75"/>
  <c r="N2941" i="75" l="1"/>
  <c r="H2941" i="75"/>
  <c r="N1440" i="75"/>
  <c r="H1440" i="75"/>
  <c r="I1442" i="75"/>
  <c r="L1441" i="75"/>
  <c r="I2943" i="75"/>
  <c r="L2942" i="75"/>
  <c r="N1441" i="75" l="1"/>
  <c r="H1441" i="75"/>
  <c r="N2942" i="75"/>
  <c r="H2942" i="75"/>
  <c r="I1443" i="75"/>
  <c r="L1442" i="75"/>
  <c r="L2943" i="75"/>
  <c r="I2944" i="75"/>
  <c r="N2943" i="75" l="1"/>
  <c r="H2943" i="75"/>
  <c r="N1442" i="75"/>
  <c r="H1442" i="75"/>
  <c r="I1444" i="75"/>
  <c r="L1443" i="75"/>
  <c r="L2944" i="75"/>
  <c r="I2945" i="75"/>
  <c r="N2944" i="75" l="1"/>
  <c r="H2944" i="75"/>
  <c r="N1443" i="75"/>
  <c r="H1443" i="75"/>
  <c r="I1445" i="75"/>
  <c r="L1444" i="75"/>
  <c r="L2945" i="75"/>
  <c r="I2946" i="75"/>
  <c r="N2945" i="75" l="1"/>
  <c r="H2945" i="75"/>
  <c r="N1444" i="75"/>
  <c r="H1444" i="75"/>
  <c r="I1446" i="75"/>
  <c r="L1445" i="75"/>
  <c r="I2947" i="75"/>
  <c r="L2946" i="75"/>
  <c r="N2946" i="75" l="1"/>
  <c r="H2946" i="75"/>
  <c r="N1445" i="75"/>
  <c r="H1445" i="75"/>
  <c r="I1447" i="75"/>
  <c r="L1446" i="75"/>
  <c r="L2947" i="75"/>
  <c r="I2948" i="75"/>
  <c r="N2947" i="75" l="1"/>
  <c r="H2947" i="75"/>
  <c r="N1446" i="75"/>
  <c r="H1446" i="75"/>
  <c r="I1448" i="75"/>
  <c r="L1447" i="75"/>
  <c r="L2948" i="75"/>
  <c r="I2949" i="75"/>
  <c r="N2948" i="75" l="1"/>
  <c r="H2948" i="75"/>
  <c r="N1447" i="75"/>
  <c r="H1447" i="75"/>
  <c r="I1449" i="75"/>
  <c r="L1448" i="75"/>
  <c r="L2949" i="75"/>
  <c r="I2950" i="75"/>
  <c r="N2949" i="75" l="1"/>
  <c r="H2949" i="75"/>
  <c r="N1448" i="75"/>
  <c r="H1448" i="75"/>
  <c r="I1450" i="75"/>
  <c r="L1449" i="75"/>
  <c r="I2951" i="75"/>
  <c r="L2950" i="75"/>
  <c r="N2950" i="75" l="1"/>
  <c r="H2950" i="75"/>
  <c r="N1449" i="75"/>
  <c r="H1449" i="75"/>
  <c r="I1451" i="75"/>
  <c r="L1450" i="75"/>
  <c r="I2952" i="75"/>
  <c r="L2951" i="75"/>
  <c r="N2951" i="75" l="1"/>
  <c r="H2951" i="75"/>
  <c r="N1450" i="75"/>
  <c r="H1450" i="75"/>
  <c r="I1452" i="75"/>
  <c r="L1451" i="75"/>
  <c r="L2952" i="75"/>
  <c r="I2953" i="75"/>
  <c r="N2952" i="75" l="1"/>
  <c r="H2952" i="75"/>
  <c r="N1451" i="75"/>
  <c r="H1451" i="75"/>
  <c r="I1453" i="75"/>
  <c r="L1452" i="75"/>
  <c r="L2953" i="75"/>
  <c r="I2954" i="75"/>
  <c r="N2953" i="75" l="1"/>
  <c r="H2953" i="75"/>
  <c r="N1452" i="75"/>
  <c r="H1452" i="75"/>
  <c r="I1454" i="75"/>
  <c r="L1453" i="75"/>
  <c r="I2955" i="75"/>
  <c r="L2954" i="75"/>
  <c r="N2954" i="75" l="1"/>
  <c r="H2954" i="75"/>
  <c r="N1453" i="75"/>
  <c r="H1453" i="75"/>
  <c r="I1455" i="75"/>
  <c r="L1454" i="75"/>
  <c r="I2956" i="75"/>
  <c r="L2955" i="75"/>
  <c r="N2955" i="75" l="1"/>
  <c r="H2955" i="75"/>
  <c r="N1454" i="75"/>
  <c r="H1454" i="75"/>
  <c r="I1456" i="75"/>
  <c r="L1455" i="75"/>
  <c r="L2956" i="75"/>
  <c r="I2957" i="75"/>
  <c r="N2956" i="75" l="1"/>
  <c r="H2956" i="75"/>
  <c r="N1455" i="75"/>
  <c r="H1455" i="75"/>
  <c r="I1457" i="75"/>
  <c r="L1456" i="75"/>
  <c r="L2957" i="75"/>
  <c r="I2958" i="75"/>
  <c r="N2957" i="75" l="1"/>
  <c r="H2957" i="75"/>
  <c r="N1456" i="75"/>
  <c r="H1456" i="75"/>
  <c r="I1458" i="75"/>
  <c r="L1457" i="75"/>
  <c r="I2959" i="75"/>
  <c r="L2958" i="75"/>
  <c r="N2958" i="75" l="1"/>
  <c r="H2958" i="75"/>
  <c r="N1457" i="75"/>
  <c r="H1457" i="75"/>
  <c r="I1459" i="75"/>
  <c r="L1458" i="75"/>
  <c r="L2959" i="75"/>
  <c r="I2960" i="75"/>
  <c r="N2959" i="75" l="1"/>
  <c r="H2959" i="75"/>
  <c r="N1458" i="75"/>
  <c r="H1458" i="75"/>
  <c r="I1460" i="75"/>
  <c r="L1459" i="75"/>
  <c r="L2960" i="75"/>
  <c r="I2961" i="75"/>
  <c r="N2960" i="75" l="1"/>
  <c r="H2960" i="75"/>
  <c r="N1459" i="75"/>
  <c r="H1459" i="75"/>
  <c r="I1461" i="75"/>
  <c r="L1460" i="75"/>
  <c r="L2961" i="75"/>
  <c r="I2962" i="75"/>
  <c r="N2961" i="75" l="1"/>
  <c r="H2961" i="75"/>
  <c r="N1460" i="75"/>
  <c r="H1460" i="75"/>
  <c r="I1462" i="75"/>
  <c r="L1461" i="75"/>
  <c r="I2963" i="75"/>
  <c r="L2962" i="75"/>
  <c r="N1461" i="75" l="1"/>
  <c r="H1461" i="75"/>
  <c r="N2962" i="75"/>
  <c r="H2962" i="75"/>
  <c r="I1463" i="75"/>
  <c r="L1462" i="75"/>
  <c r="I2964" i="75"/>
  <c r="L2963" i="75"/>
  <c r="N2963" i="75" l="1"/>
  <c r="H2963" i="75"/>
  <c r="N1462" i="75"/>
  <c r="H1462" i="75"/>
  <c r="I1464" i="75"/>
  <c r="L1463" i="75"/>
  <c r="L2964" i="75"/>
  <c r="I2965" i="75"/>
  <c r="N2964" i="75" l="1"/>
  <c r="H2964" i="75"/>
  <c r="N1463" i="75"/>
  <c r="H1463" i="75"/>
  <c r="I1465" i="75"/>
  <c r="L1464" i="75"/>
  <c r="L2965" i="75"/>
  <c r="I2966" i="75"/>
  <c r="N2965" i="75" l="1"/>
  <c r="H2965" i="75"/>
  <c r="N1464" i="75"/>
  <c r="H1464" i="75"/>
  <c r="I1466" i="75"/>
  <c r="L1465" i="75"/>
  <c r="I2967" i="75"/>
  <c r="L2966" i="75"/>
  <c r="N2966" i="75" l="1"/>
  <c r="H2966" i="75"/>
  <c r="N1465" i="75"/>
  <c r="H1465" i="75"/>
  <c r="I1467" i="75"/>
  <c r="L1466" i="75"/>
  <c r="I2968" i="75"/>
  <c r="L2967" i="75"/>
  <c r="N2967" i="75" l="1"/>
  <c r="H2967" i="75"/>
  <c r="N1466" i="75"/>
  <c r="H1466" i="75"/>
  <c r="I1468" i="75"/>
  <c r="L1467" i="75"/>
  <c r="L2968" i="75"/>
  <c r="I2969" i="75"/>
  <c r="N2968" i="75" l="1"/>
  <c r="H2968" i="75"/>
  <c r="N1467" i="75"/>
  <c r="H1467" i="75"/>
  <c r="I1469" i="75"/>
  <c r="L1468" i="75"/>
  <c r="L2969" i="75"/>
  <c r="I2970" i="75"/>
  <c r="N2969" i="75" l="1"/>
  <c r="H2969" i="75"/>
  <c r="N1468" i="75"/>
  <c r="H1468" i="75"/>
  <c r="I1470" i="75"/>
  <c r="L1469" i="75"/>
  <c r="I2971" i="75"/>
  <c r="L2970" i="75"/>
  <c r="N2970" i="75" l="1"/>
  <c r="H2970" i="75"/>
  <c r="N1469" i="75"/>
  <c r="H1469" i="75"/>
  <c r="I1471" i="75"/>
  <c r="L1470" i="75"/>
  <c r="I2972" i="75"/>
  <c r="L2971" i="75"/>
  <c r="N2971" i="75" l="1"/>
  <c r="H2971" i="75"/>
  <c r="N1470" i="75"/>
  <c r="H1470" i="75"/>
  <c r="I1472" i="75"/>
  <c r="L1471" i="75"/>
  <c r="L2972" i="75"/>
  <c r="I2973" i="75"/>
  <c r="N2972" i="75" l="1"/>
  <c r="H2972" i="75"/>
  <c r="N1471" i="75"/>
  <c r="H1471" i="75"/>
  <c r="I1473" i="75"/>
  <c r="L1472" i="75"/>
  <c r="L2973" i="75"/>
  <c r="I2974" i="75"/>
  <c r="N2973" i="75" l="1"/>
  <c r="H2973" i="75"/>
  <c r="N1472" i="75"/>
  <c r="H1472" i="75"/>
  <c r="I1474" i="75"/>
  <c r="L1473" i="75"/>
  <c r="I2975" i="75"/>
  <c r="L2974" i="75"/>
  <c r="N2974" i="75" l="1"/>
  <c r="H2974" i="75"/>
  <c r="N1473" i="75"/>
  <c r="H1473" i="75"/>
  <c r="I1475" i="75"/>
  <c r="L1474" i="75"/>
  <c r="I2976" i="75"/>
  <c r="L2975" i="75"/>
  <c r="N2975" i="75" l="1"/>
  <c r="H2975" i="75"/>
  <c r="N1474" i="75"/>
  <c r="H1474" i="75"/>
  <c r="I1476" i="75"/>
  <c r="L1475" i="75"/>
  <c r="L2976" i="75"/>
  <c r="I2977" i="75"/>
  <c r="N2976" i="75" l="1"/>
  <c r="H2976" i="75"/>
  <c r="N1475" i="75"/>
  <c r="H1475" i="75"/>
  <c r="I1477" i="75"/>
  <c r="L1476" i="75"/>
  <c r="L2977" i="75"/>
  <c r="I2978" i="75"/>
  <c r="N2977" i="75" l="1"/>
  <c r="H2977" i="75"/>
  <c r="N1476" i="75"/>
  <c r="H1476" i="75"/>
  <c r="I1478" i="75"/>
  <c r="L1477" i="75"/>
  <c r="I2979" i="75"/>
  <c r="L2978" i="75"/>
  <c r="N2978" i="75" l="1"/>
  <c r="H2978" i="75"/>
  <c r="N1477" i="75"/>
  <c r="H1477" i="75"/>
  <c r="I1479" i="75"/>
  <c r="L1478" i="75"/>
  <c r="I2980" i="75"/>
  <c r="L2979" i="75"/>
  <c r="N2979" i="75" l="1"/>
  <c r="H2979" i="75"/>
  <c r="N1478" i="75"/>
  <c r="H1478" i="75"/>
  <c r="I1480" i="75"/>
  <c r="L1479" i="75"/>
  <c r="L2980" i="75"/>
  <c r="I2981" i="75"/>
  <c r="N2980" i="75" l="1"/>
  <c r="H2980" i="75"/>
  <c r="N1479" i="75"/>
  <c r="H1479" i="75"/>
  <c r="I1481" i="75"/>
  <c r="L1480" i="75"/>
  <c r="L2981" i="75"/>
  <c r="I2982" i="75"/>
  <c r="N2981" i="75" l="1"/>
  <c r="H2981" i="75"/>
  <c r="N1480" i="75"/>
  <c r="H1480" i="75"/>
  <c r="I1482" i="75"/>
  <c r="L1481" i="75"/>
  <c r="I2983" i="75"/>
  <c r="L2982" i="75"/>
  <c r="N2982" i="75" l="1"/>
  <c r="H2982" i="75"/>
  <c r="N1481" i="75"/>
  <c r="H1481" i="75"/>
  <c r="I1483" i="75"/>
  <c r="L1482" i="75"/>
  <c r="I2984" i="75"/>
  <c r="L2983" i="75"/>
  <c r="N2983" i="75" l="1"/>
  <c r="H2983" i="75"/>
  <c r="N1482" i="75"/>
  <c r="H1482" i="75"/>
  <c r="I1484" i="75"/>
  <c r="L1483" i="75"/>
  <c r="L2984" i="75"/>
  <c r="I2985" i="75"/>
  <c r="N2984" i="75" l="1"/>
  <c r="H2984" i="75"/>
  <c r="N1483" i="75"/>
  <c r="H1483" i="75"/>
  <c r="I1485" i="75"/>
  <c r="L1484" i="75"/>
  <c r="L2985" i="75"/>
  <c r="I2986" i="75"/>
  <c r="N2985" i="75" l="1"/>
  <c r="H2985" i="75"/>
  <c r="N1484" i="75"/>
  <c r="H1484" i="75"/>
  <c r="I1486" i="75"/>
  <c r="L1485" i="75"/>
  <c r="I2987" i="75"/>
  <c r="L2986" i="75"/>
  <c r="N2986" i="75" l="1"/>
  <c r="H2986" i="75"/>
  <c r="N1485" i="75"/>
  <c r="H1485" i="75"/>
  <c r="I1487" i="75"/>
  <c r="L1486" i="75"/>
  <c r="I2988" i="75"/>
  <c r="L2987" i="75"/>
  <c r="N2987" i="75" l="1"/>
  <c r="H2987" i="75"/>
  <c r="N1486" i="75"/>
  <c r="H1486" i="75"/>
  <c r="I1488" i="75"/>
  <c r="L1487" i="75"/>
  <c r="L2988" i="75"/>
  <c r="I2989" i="75"/>
  <c r="N2988" i="75" l="1"/>
  <c r="H2988" i="75"/>
  <c r="N1487" i="75"/>
  <c r="H1487" i="75"/>
  <c r="I1489" i="75"/>
  <c r="L1488" i="75"/>
  <c r="L2989" i="75"/>
  <c r="I2990" i="75"/>
  <c r="N2989" i="75" l="1"/>
  <c r="H2989" i="75"/>
  <c r="N1488" i="75"/>
  <c r="H1488" i="75"/>
  <c r="I1490" i="75"/>
  <c r="L1489" i="75"/>
  <c r="I2991" i="75"/>
  <c r="L2990" i="75"/>
  <c r="N2990" i="75" l="1"/>
  <c r="H2990" i="75"/>
  <c r="N1489" i="75"/>
  <c r="H1489" i="75"/>
  <c r="I1491" i="75"/>
  <c r="L1490" i="75"/>
  <c r="I2992" i="75"/>
  <c r="L2991" i="75"/>
  <c r="N2991" i="75" l="1"/>
  <c r="H2991" i="75"/>
  <c r="N1490" i="75"/>
  <c r="H1490" i="75"/>
  <c r="I1492" i="75"/>
  <c r="L1491" i="75"/>
  <c r="L2992" i="75"/>
  <c r="I2993" i="75"/>
  <c r="N1491" i="75" l="1"/>
  <c r="H1491" i="75"/>
  <c r="N2992" i="75"/>
  <c r="H2992" i="75"/>
  <c r="I1493" i="75"/>
  <c r="L1492" i="75"/>
  <c r="L2993" i="75"/>
  <c r="I2994" i="75"/>
  <c r="N2993" i="75" l="1"/>
  <c r="H2993" i="75"/>
  <c r="N1492" i="75"/>
  <c r="H1492" i="75"/>
  <c r="I1494" i="75"/>
  <c r="L1493" i="75"/>
  <c r="I2995" i="75"/>
  <c r="L2994" i="75"/>
  <c r="N2994" i="75" l="1"/>
  <c r="H2994" i="75"/>
  <c r="N1493" i="75"/>
  <c r="H1493" i="75"/>
  <c r="I1495" i="75"/>
  <c r="L1494" i="75"/>
  <c r="I2996" i="75"/>
  <c r="L2995" i="75"/>
  <c r="N2995" i="75" l="1"/>
  <c r="H2995" i="75"/>
  <c r="N1494" i="75"/>
  <c r="H1494" i="75"/>
  <c r="I1496" i="75"/>
  <c r="L1495" i="75"/>
  <c r="L2996" i="75"/>
  <c r="I2997" i="75"/>
  <c r="N2996" i="75" l="1"/>
  <c r="H2996" i="75"/>
  <c r="N1495" i="75"/>
  <c r="H1495" i="75"/>
  <c r="I1497" i="75"/>
  <c r="L1496" i="75"/>
  <c r="L2997" i="75"/>
  <c r="I2998" i="75"/>
  <c r="N2997" i="75" l="1"/>
  <c r="H2997" i="75"/>
  <c r="N1496" i="75"/>
  <c r="H1496" i="75"/>
  <c r="I1498" i="75"/>
  <c r="L1497" i="75"/>
  <c r="I2999" i="75"/>
  <c r="L2998" i="75"/>
  <c r="N2998" i="75" l="1"/>
  <c r="H2998" i="75"/>
  <c r="N1497" i="75"/>
  <c r="H1497" i="75"/>
  <c r="I1499" i="75"/>
  <c r="L1498" i="75"/>
  <c r="I3000" i="75"/>
  <c r="L2999" i="75"/>
  <c r="N2999" i="75" l="1"/>
  <c r="H2999" i="75"/>
  <c r="N1498" i="75"/>
  <c r="H1498" i="75"/>
  <c r="I1500" i="75"/>
  <c r="L1499" i="75"/>
  <c r="L3000" i="75"/>
  <c r="I3001" i="75"/>
  <c r="L3001" i="75" s="1"/>
  <c r="N3001" i="75" l="1"/>
  <c r="H3001" i="75"/>
  <c r="N3000" i="75"/>
  <c r="H3000" i="75"/>
  <c r="N1499" i="75"/>
  <c r="H1499" i="75"/>
  <c r="I1501" i="75"/>
  <c r="L1501" i="75" s="1"/>
  <c r="L1500" i="75"/>
  <c r="N1500" i="75" l="1"/>
  <c r="H1500" i="75"/>
  <c r="N1501" i="75"/>
  <c r="H1501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Benjamin Eugenio Cataldo Ascui</author>
  </authors>
  <commentList>
    <comment ref="M84" authorId="0" shapeId="0" xr:uid="{C5BEC5CF-76E6-4054-BE86-CE33E72F9856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Para calculos de BDX de esta licitacion es 0, pero debería ser igual al porcentaje de la cob ppal. Se corregirá en la prox licitacion</t>
        </r>
      </text>
    </comment>
    <comment ref="C88" authorId="0" shapeId="0" xr:uid="{59F217EC-578B-48A0-B113-D4EC28353392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Agregado manualmente para hacer entrar un SEPL que habia de UF 508</t>
        </r>
      </text>
    </comment>
    <comment ref="C89" authorId="0" shapeId="0" xr:uid="{628D656B-0F50-4D92-8070-EA9F4F3993EA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Agregado manualmente para hacer entrar un SEPL que habia de UF 508</t>
        </r>
      </text>
    </comment>
    <comment ref="C90" authorId="0" shapeId="0" xr:uid="{52F59E78-FA97-4622-ACAE-4BAFEBEC1F3D}">
      <text>
        <r>
          <rPr>
            <b/>
            <sz val="9"/>
            <color indexed="81"/>
            <rFont val="Tahoma"/>
            <family val="2"/>
          </rPr>
          <t>Benjamin Eugenio Cataldo Ascui:</t>
        </r>
        <r>
          <rPr>
            <sz val="9"/>
            <color indexed="81"/>
            <rFont val="Tahoma"/>
            <family val="2"/>
          </rPr>
          <t xml:space="preserve">
Agregado manualmente para hacer entrar un SEPL que habia de UF 508</t>
        </r>
      </text>
    </comment>
  </commentList>
</comments>
</file>

<file path=xl/sharedStrings.xml><?xml version="1.0" encoding="utf-8"?>
<sst xmlns="http://schemas.openxmlformats.org/spreadsheetml/2006/main" count="22643" uniqueCount="2054">
  <si>
    <t>POLIZA</t>
  </si>
  <si>
    <t>PRODUCTO</t>
  </si>
  <si>
    <t>COBERTURA</t>
  </si>
  <si>
    <t>CONTRATO REASEGURO</t>
  </si>
  <si>
    <t>NA</t>
  </si>
  <si>
    <t>Sismo, terremoto y tsunami (Inmueble)</t>
  </si>
  <si>
    <t>Sismo</t>
  </si>
  <si>
    <t>Incendio y Sismo No Licitado</t>
  </si>
  <si>
    <t>Incendio</t>
  </si>
  <si>
    <t>Incendio y adicionales de incendio (Inmueble)</t>
  </si>
  <si>
    <t>Otros daños (Inmueble)</t>
  </si>
  <si>
    <t>Cesantia</t>
  </si>
  <si>
    <t>REASEGURADOR</t>
  </si>
  <si>
    <t>EDAD MAXIMA PERMANENCIA</t>
  </si>
  <si>
    <t>TIPO DE PRIMA</t>
  </si>
  <si>
    <t>TABLA</t>
  </si>
  <si>
    <t>Amlin</t>
  </si>
  <si>
    <t>Tasa Anual x 1000</t>
  </si>
  <si>
    <t>Convex</t>
  </si>
  <si>
    <t>Hannover</t>
  </si>
  <si>
    <t>IRB Brazil</t>
  </si>
  <si>
    <t>Munich</t>
  </si>
  <si>
    <t>Partner</t>
  </si>
  <si>
    <t>Lloyd's 4020</t>
  </si>
  <si>
    <t>Lloyd's 1856</t>
  </si>
  <si>
    <t>Lloyd's 4711</t>
  </si>
  <si>
    <t>Triglav</t>
  </si>
  <si>
    <t>Helvetia</t>
  </si>
  <si>
    <t>Navigators</t>
  </si>
  <si>
    <t>Patria</t>
  </si>
  <si>
    <t>Swiss</t>
  </si>
  <si>
    <t>Incendio y Sismo Licitado</t>
  </si>
  <si>
    <t>Axa</t>
  </si>
  <si>
    <t>Cardif</t>
  </si>
  <si>
    <t>TIPO CONTRATO</t>
  </si>
  <si>
    <t>CESION QS</t>
  </si>
  <si>
    <t xml:space="preserve">INICIO VIGENCIA </t>
  </si>
  <si>
    <t xml:space="preserve">TERMINO VIGENCIA </t>
  </si>
  <si>
    <t>QS</t>
  </si>
  <si>
    <t>Suscripcion</t>
  </si>
  <si>
    <t>ZONA</t>
  </si>
  <si>
    <t>I</t>
  </si>
  <si>
    <t>II</t>
  </si>
  <si>
    <t>III</t>
  </si>
  <si>
    <t>IV</t>
  </si>
  <si>
    <t>V</t>
  </si>
  <si>
    <t>VI</t>
  </si>
  <si>
    <t>LLAVE 1</t>
  </si>
  <si>
    <t>Nickname</t>
  </si>
  <si>
    <t>COD_CONTR AXIS</t>
  </si>
  <si>
    <t>INCLUSION DE RIESGOS</t>
  </si>
  <si>
    <t>BROKER</t>
  </si>
  <si>
    <t>TIPO DE CONTRATO</t>
  </si>
  <si>
    <t>NOMBRE MANUAL</t>
  </si>
  <si>
    <t>CESION</t>
  </si>
  <si>
    <t>PRIORIDAD</t>
  </si>
  <si>
    <t>PARTICIPACION</t>
  </si>
  <si>
    <t>CUOTAS</t>
  </si>
  <si>
    <t>TASA CESANTÍA</t>
  </si>
  <si>
    <t>TASA INCENDIO</t>
  </si>
  <si>
    <t>TASA SISMO</t>
  </si>
  <si>
    <t>Poliza/ Producto</t>
  </si>
  <si>
    <t>CS QS LD (2016)Cardif</t>
  </si>
  <si>
    <t>P35-C1</t>
  </si>
  <si>
    <t>CONTRATO_GI_07</t>
  </si>
  <si>
    <t>Suscripción</t>
  </si>
  <si>
    <t>Directo</t>
  </si>
  <si>
    <t>Proporcional</t>
  </si>
  <si>
    <t>CS QS LD (2016)</t>
  </si>
  <si>
    <t>Cesantia LD</t>
  </si>
  <si>
    <t>Unico Contrato (antiguo)</t>
  </si>
  <si>
    <t>CS QS LD (2016)Assurant</t>
  </si>
  <si>
    <t>Assurant</t>
  </si>
  <si>
    <t>CS QS LD (2016) Endoso</t>
  </si>
  <si>
    <t>P35-C1 End</t>
  </si>
  <si>
    <t>CS QS LD (2016) EndosoCardif</t>
  </si>
  <si>
    <t>CS QS LD (2017)</t>
  </si>
  <si>
    <t>C2</t>
  </si>
  <si>
    <t>CS QS LD (2016) EndosoAssurant</t>
  </si>
  <si>
    <t>CS QS LD (2017) (Pol 280)</t>
  </si>
  <si>
    <t>C3</t>
  </si>
  <si>
    <t>CS QS LD (2017)Assurant</t>
  </si>
  <si>
    <t>CONTRATO_GI_26</t>
  </si>
  <si>
    <t>CS QS LD (2018)</t>
  </si>
  <si>
    <t>C4</t>
  </si>
  <si>
    <t>CS QS LD (2017) (Pol 280)Assurant</t>
  </si>
  <si>
    <t>CS QS LD (2018) (Pol 280)</t>
  </si>
  <si>
    <t>C5</t>
  </si>
  <si>
    <t>CS QS LD (2018)AXA</t>
  </si>
  <si>
    <t>CONTRATO_GI_27</t>
  </si>
  <si>
    <t>Aon</t>
  </si>
  <si>
    <t>AXA</t>
  </si>
  <si>
    <t>CS QS LD (2019)</t>
  </si>
  <si>
    <t>C6</t>
  </si>
  <si>
    <t>CS QS LD (2018)Assurant</t>
  </si>
  <si>
    <t>CS QS LD (2020)</t>
  </si>
  <si>
    <t>C7</t>
  </si>
  <si>
    <t>CS QS LD (2018) (Pol 280)AXA</t>
  </si>
  <si>
    <t>Contratos hasta octubre 2021</t>
  </si>
  <si>
    <t>CS QS LD (2021)</t>
  </si>
  <si>
    <t>C8</t>
  </si>
  <si>
    <t>CS QS LD (2018) (Pol 280)Assurant</t>
  </si>
  <si>
    <t>CS QS LD (2019)AXA</t>
  </si>
  <si>
    <t>CONTRATO_GI_28</t>
  </si>
  <si>
    <t>PARTICIPACION REASEGURADOR * TASA REASEGURO *N°CUOTAS* VALOR_CUOTA * PLAZO_MESES</t>
  </si>
  <si>
    <t>VALOR_CUOTA = MIN (TOPE CUOTA; MONTO_ASEGURADO/((1-(1+TASA_INTERES)^-PLAZO_MESES)/TASA_INTERES))</t>
  </si>
  <si>
    <t>CS QS LD (2019)Assurant</t>
  </si>
  <si>
    <t>CS QS LD (2019)Sura</t>
  </si>
  <si>
    <t>Sura</t>
  </si>
  <si>
    <t>CS QS LD (2020)AXA</t>
  </si>
  <si>
    <t>CS QS LD (2021)AXA</t>
  </si>
  <si>
    <t>Poliza que continua vendiendose</t>
  </si>
  <si>
    <t>Poliza Nueva</t>
  </si>
  <si>
    <t>Poliza 1</t>
  </si>
  <si>
    <t>Poliza 2</t>
  </si>
  <si>
    <t>Poliza 3</t>
  </si>
  <si>
    <t>Poliza 4</t>
  </si>
  <si>
    <t>Poliza 5</t>
  </si>
  <si>
    <t>COBERTURA DEL CONTRATO</t>
  </si>
  <si>
    <t>POL_PROD</t>
  </si>
  <si>
    <t>TASA</t>
  </si>
  <si>
    <t>CODIGO COBERTURA</t>
  </si>
  <si>
    <t>Porcentaje Tabla</t>
  </si>
  <si>
    <t>Tabla Primas</t>
  </si>
  <si>
    <t>M</t>
  </si>
  <si>
    <t>TASA O PRIMA DE REASEGURO</t>
  </si>
  <si>
    <t>Incendio y Sismo</t>
  </si>
  <si>
    <t>LIMITE O RETENCION</t>
  </si>
  <si>
    <t>CAMPOS A ACUMULAR</t>
  </si>
  <si>
    <t>QS/Excedente</t>
  </si>
  <si>
    <t>RIESGO LIMITE INDIVIDUAL</t>
  </si>
  <si>
    <t>RIESGO LIMITE CONTRATO</t>
  </si>
  <si>
    <t>RIESGO RETENCION EXCEDENTE</t>
  </si>
  <si>
    <t>PERIODO DEL CONTRATO</t>
  </si>
  <si>
    <t>Limites Contrato No Licitado</t>
  </si>
  <si>
    <t>Limites Contrato Licitado</t>
  </si>
  <si>
    <t>PROPORCION DE CESION</t>
  </si>
  <si>
    <t>Muerte Accidental</t>
  </si>
  <si>
    <t>Fallecimiento</t>
  </si>
  <si>
    <t>Invalidez por Accidente</t>
  </si>
  <si>
    <t>FALLECIMIENTO NO DESGRAVAMEN</t>
  </si>
  <si>
    <t>Digital Klare</t>
  </si>
  <si>
    <t>Vida</t>
  </si>
  <si>
    <t>ITP 2/3</t>
  </si>
  <si>
    <t>Oncologico UC</t>
  </si>
  <si>
    <t>Reembolso Gastos Medicos por Cancer</t>
  </si>
  <si>
    <t>Multisocios</t>
  </si>
  <si>
    <t>Desgravamen</t>
  </si>
  <si>
    <t>Full Oncologico</t>
  </si>
  <si>
    <t>Oncologico</t>
  </si>
  <si>
    <t>Hospitalizacion Banefe</t>
  </si>
  <si>
    <t>Renta Diaria Hospitalizacion</t>
  </si>
  <si>
    <t>Renta Diaria Hospitalizacion UTI/UCI</t>
  </si>
  <si>
    <t>Familia Protegida</t>
  </si>
  <si>
    <t>AP + Urgencias Medicas</t>
  </si>
  <si>
    <t>Desg-Fallecimiento</t>
  </si>
  <si>
    <t>Desg-ITP2/3</t>
  </si>
  <si>
    <t>Excedente</t>
  </si>
  <si>
    <t>Hospitalario 100%</t>
  </si>
  <si>
    <t>K-Fijo</t>
  </si>
  <si>
    <t>Metlife</t>
  </si>
  <si>
    <t>Scor</t>
  </si>
  <si>
    <t>M95</t>
  </si>
  <si>
    <t>M95 Hombres</t>
  </si>
  <si>
    <t>Tasas AP</t>
  </si>
  <si>
    <t>RUT</t>
  </si>
  <si>
    <t>VIGENCIA CONTRATO</t>
  </si>
  <si>
    <t>TRAMO EDAD</t>
  </si>
  <si>
    <t>50-59</t>
  </si>
  <si>
    <t>60-69</t>
  </si>
  <si>
    <t>70-79</t>
  </si>
  <si>
    <t>80-115</t>
  </si>
  <si>
    <t>AP Asistencia Urgencias</t>
  </si>
  <si>
    <t>RIESGOS</t>
  </si>
  <si>
    <t>ADICIONAL</t>
  </si>
  <si>
    <t>0-49</t>
  </si>
  <si>
    <t>Desgravamen No Licitado</t>
  </si>
  <si>
    <t>MESES RENTA</t>
  </si>
  <si>
    <t>ADICIONALES A INCENDIO (INMUEBLE)</t>
  </si>
  <si>
    <t>ADICIONALES DE LA NATURALEZA PARA INC. (INMUEBLE)</t>
  </si>
  <si>
    <t>ADICIONALES a INCENDIO PYME (INMUEBLE)</t>
  </si>
  <si>
    <t>ADICIONALES DE LA NATURALEZA PARA INC. PYME (INMUEBLE)</t>
  </si>
  <si>
    <t>Adicionales de la naturaleza (Inmueble)</t>
  </si>
  <si>
    <t>FALLECIMIENTO</t>
  </si>
  <si>
    <t>INVALIDEZ POR ACCIDENTE</t>
  </si>
  <si>
    <t>ENFERMEDADES GRAVES (7)</t>
  </si>
  <si>
    <t>ALT. B DESMEMBR. E ITP x ACC.</t>
  </si>
  <si>
    <t>RENTA MENSUAL 120 MESES ACC.</t>
  </si>
  <si>
    <t>RENTA MENSUAL 36 MESES ACC.</t>
  </si>
  <si>
    <t>MUERTE ACCIDENTAL</t>
  </si>
  <si>
    <t>ENFERMEDADES GRAVES (5).</t>
  </si>
  <si>
    <t>ITP 2/3 ADELANTO DE CAPITAL</t>
  </si>
  <si>
    <t>ALTERN. B. DESMEMBRAMIENTO</t>
  </si>
  <si>
    <t>ALT. C INCAPACIDAD TOTAL Y PERMAN. X ACCIDENTE</t>
  </si>
  <si>
    <t>RENTA MENSUAL 60 MESES ACC.</t>
  </si>
  <si>
    <t>ALTERN  A, MUERTE ACCIDENTAL</t>
  </si>
  <si>
    <t>Adicionales de la Naturaleza</t>
  </si>
  <si>
    <t>REEMB. GASTOS MEDICOS X ACC</t>
  </si>
  <si>
    <t>RENTA MENSUAL 120 MESES FALLECIMIENTO</t>
  </si>
  <si>
    <t>RENTA MENSUAL 12 MESES ACC.</t>
  </si>
  <si>
    <t>RENTA ESCOLAR HASTA CUARTO MEDIO POR FALLECIMIENTO.</t>
  </si>
  <si>
    <t>RENTA ESCOLAR HASTA CUARTO MEDIO POR INVALIDEZ.</t>
  </si>
  <si>
    <t>RENTA UNIVERSITARIA HASTA CINCO AÑOS POR FALLECIMIENTO.</t>
  </si>
  <si>
    <t>RENTA UNIVERSITARIA HASTA SEIS AÑOS POR FALECIMIENTO.</t>
  </si>
  <si>
    <t>RENTA UNIVERSITARIA HASTA SEIS AÑOS POR INVALIDEZ.</t>
  </si>
  <si>
    <t>PAGO RENTA MENSUAL POR FALLECIMIENTO POR 12 MESES.</t>
  </si>
  <si>
    <t>EDAD MAXIMA INGRESO</t>
  </si>
  <si>
    <t>PARTICIPACION DEL REASEGURADOR</t>
  </si>
  <si>
    <t>RIESGO RETENCION EXCEDENTE SINIESTROS</t>
  </si>
  <si>
    <t>RIESGO LIMITE INDIVIDUAL SINIESTROS</t>
  </si>
  <si>
    <t>FECHA FIN CONTRATO</t>
  </si>
  <si>
    <t>FECHA INICIO CONTRATO</t>
  </si>
  <si>
    <t>202111-202210</t>
  </si>
  <si>
    <t>202012-202211</t>
  </si>
  <si>
    <t>202204-202303</t>
  </si>
  <si>
    <t>LOB</t>
  </si>
  <si>
    <t xml:space="preserve">CESANTÍA E INCAPACIDAD TEMPORAL                   </t>
  </si>
  <si>
    <t xml:space="preserve">ASISTENCIA GEA UP GRADE BANEFE                    </t>
  </si>
  <si>
    <t xml:space="preserve">ASISTENCIA GEA + MUERTE ACCIDENTAL                </t>
  </si>
  <si>
    <t xml:space="preserve">MUERTE ACC. + ASIS. DECESO BANEFE                 </t>
  </si>
  <si>
    <t xml:space="preserve">MUERTE ACC + ASIST AL DECESO BANEFE               </t>
  </si>
  <si>
    <t>Celular QS</t>
  </si>
  <si>
    <t>American</t>
  </si>
  <si>
    <t>Cesantia (POL 280)</t>
  </si>
  <si>
    <t>INICIO DEL CONTRATO</t>
  </si>
  <si>
    <t>201705-202205</t>
  </si>
  <si>
    <t>200601-200912</t>
  </si>
  <si>
    <t>201001-201012</t>
  </si>
  <si>
    <t>201101-201112</t>
  </si>
  <si>
    <t>201201-201301</t>
  </si>
  <si>
    <t>201609-201709</t>
  </si>
  <si>
    <t>201710-201810</t>
  </si>
  <si>
    <t>201811-201910</t>
  </si>
  <si>
    <t>201911-202110</t>
  </si>
  <si>
    <t>201804-201810</t>
  </si>
  <si>
    <t xml:space="preserve">Daño Accidental </t>
  </si>
  <si>
    <t>201312-201411</t>
  </si>
  <si>
    <t>201412-201511</t>
  </si>
  <si>
    <t>201512-201701</t>
  </si>
  <si>
    <t>QBE</t>
  </si>
  <si>
    <t>201702-201801</t>
  </si>
  <si>
    <t>Everest</t>
  </si>
  <si>
    <t>Markel</t>
  </si>
  <si>
    <t>201802-201803</t>
  </si>
  <si>
    <t>201804-201903</t>
  </si>
  <si>
    <t>201904-202003</t>
  </si>
  <si>
    <t>Axis</t>
  </si>
  <si>
    <t>Patria_IRB</t>
  </si>
  <si>
    <t>Lloyd's 1955</t>
  </si>
  <si>
    <t>Lloyd's 2468</t>
  </si>
  <si>
    <t>Lloyd's 5678</t>
  </si>
  <si>
    <t>Multi Riesgo</t>
  </si>
  <si>
    <t>201506-201702</t>
  </si>
  <si>
    <t>201703-201803</t>
  </si>
  <si>
    <t>202004-202103</t>
  </si>
  <si>
    <t>202104-202203</t>
  </si>
  <si>
    <t>201812-202011</t>
  </si>
  <si>
    <t>201212-201311</t>
  </si>
  <si>
    <t>200001-201912</t>
  </si>
  <si>
    <t>200001-202203</t>
  </si>
  <si>
    <t>New</t>
  </si>
  <si>
    <t>200001-201410</t>
  </si>
  <si>
    <t>202208-202307</t>
  </si>
  <si>
    <t>LLAVE</t>
  </si>
  <si>
    <t>202212-202411</t>
  </si>
  <si>
    <t>200001-202412</t>
  </si>
  <si>
    <t>201411-202412</t>
  </si>
  <si>
    <t>202304-202403</t>
  </si>
  <si>
    <t>Allianz</t>
  </si>
  <si>
    <t>APLICA CALCULO SALDO INSOLUTO</t>
  </si>
  <si>
    <t>COB_GES</t>
  </si>
  <si>
    <t>COD_COB</t>
  </si>
  <si>
    <t>Hospitalizacion</t>
  </si>
  <si>
    <t>Incapacidad</t>
  </si>
  <si>
    <t>Tasas K-Fijo</t>
  </si>
  <si>
    <t>TRAMO PLAZO</t>
  </si>
  <si>
    <t>0-24</t>
  </si>
  <si>
    <t>25-48</t>
  </si>
  <si>
    <t>49-60</t>
  </si>
  <si>
    <t>61-72</t>
  </si>
  <si>
    <t>73-96</t>
  </si>
  <si>
    <t>97-999</t>
  </si>
  <si>
    <t>0-120</t>
  </si>
  <si>
    <t>120-250</t>
  </si>
  <si>
    <t>250-400</t>
  </si>
  <si>
    <t>400-1000</t>
  </si>
  <si>
    <t>TRAMO ICAPITAL</t>
  </si>
  <si>
    <t>Catastrofico Salud</t>
  </si>
  <si>
    <t>Reembolso Gastos Medicos</t>
  </si>
  <si>
    <t>200001-202012</t>
  </si>
  <si>
    <t>202101-202412</t>
  </si>
  <si>
    <t>COD_PLAN</t>
  </si>
  <si>
    <t xml:space="preserve">PLAN 0                        </t>
  </si>
  <si>
    <t xml:space="preserve">0_VIDA_RET                    </t>
  </si>
  <si>
    <t>Plan 0</t>
  </si>
  <si>
    <t xml:space="preserve">PLAN 1                        </t>
  </si>
  <si>
    <t xml:space="preserve">PLAN A1                       </t>
  </si>
  <si>
    <t xml:space="preserve">Plan 1                        </t>
  </si>
  <si>
    <t xml:space="preserve">PLAN A 1                      </t>
  </si>
  <si>
    <t xml:space="preserve">PLAN 1  (TOPE 30.000)         </t>
  </si>
  <si>
    <t xml:space="preserve">PLAN 1 ( TOPE 30.000)         </t>
  </si>
  <si>
    <t xml:space="preserve">PLAN 2                        </t>
  </si>
  <si>
    <t xml:space="preserve">PLAN 1_239A                   </t>
  </si>
  <si>
    <t xml:space="preserve">PLAN1-FFMM GESTION PROTEGIDA  </t>
  </si>
  <si>
    <t xml:space="preserve">PLAN 1 (TOPE 5.000)           </t>
  </si>
  <si>
    <t xml:space="preserve">PLAN 1_239I                   </t>
  </si>
  <si>
    <t xml:space="preserve">PLAN 1_312A                   </t>
  </si>
  <si>
    <t xml:space="preserve">PLAN 1_312E                   </t>
  </si>
  <si>
    <t xml:space="preserve">PLAN 1 - 8 Días               </t>
  </si>
  <si>
    <t xml:space="preserve">FF.MM. GESTION PROTEGIDA      </t>
  </si>
  <si>
    <t xml:space="preserve">PLAN 1 UF-300                 </t>
  </si>
  <si>
    <t xml:space="preserve">PLAN 1 UF-400                 </t>
  </si>
  <si>
    <t xml:space="preserve">PLAN 1 (GRATIS)               </t>
  </si>
  <si>
    <t xml:space="preserve">Plan 1 (0,28 uf)              </t>
  </si>
  <si>
    <t xml:space="preserve">Plan 1 (0,47 uf)              </t>
  </si>
  <si>
    <t xml:space="preserve">Plan 1 - 8 días               </t>
  </si>
  <si>
    <t xml:space="preserve">Plan 1 (Tope 5.000)           </t>
  </si>
  <si>
    <t xml:space="preserve">PLAN A                        </t>
  </si>
  <si>
    <t xml:space="preserve">PLAN 1 Titulares              </t>
  </si>
  <si>
    <t xml:space="preserve">FFMM SANTANDER A              </t>
  </si>
  <si>
    <t xml:space="preserve">PLAN 1 (Tope 5000)            </t>
  </si>
  <si>
    <t xml:space="preserve">PLAN 1 (Tope 5000 Ad 1)       </t>
  </si>
  <si>
    <t xml:space="preserve">PLAN 1: VIDA                  </t>
  </si>
  <si>
    <t xml:space="preserve">Plan1(UF10000) Titular solo   </t>
  </si>
  <si>
    <t>Plan1(UF10000) Titular+1 carga</t>
  </si>
  <si>
    <t xml:space="preserve">PLAN 1 UF 2.000               </t>
  </si>
  <si>
    <t xml:space="preserve">PLAN 1 Asegurados Titulares   </t>
  </si>
  <si>
    <t xml:space="preserve">PLAN 1 (Tope UF 5.000)        </t>
  </si>
  <si>
    <t xml:space="preserve">PLAN 1 (Tope UF 5.000 Ad 1)   </t>
  </si>
  <si>
    <t xml:space="preserve">Plan1(UF5000) Titular+1 carga </t>
  </si>
  <si>
    <t xml:space="preserve">PLAN  1                       </t>
  </si>
  <si>
    <t xml:space="preserve">PLAN 1 INCENTIVO              </t>
  </si>
  <si>
    <t xml:space="preserve">PLAN 1 (Tope UF 6.000 Ad 1)   </t>
  </si>
  <si>
    <t xml:space="preserve">PLAN  1 INCENTIVO             </t>
  </si>
  <si>
    <t xml:space="preserve">Plan Plus 1                   </t>
  </si>
  <si>
    <t xml:space="preserve">Plan Básico 1                 </t>
  </si>
  <si>
    <t xml:space="preserve">Colegio UF 200 - Univ. UF 300 </t>
  </si>
  <si>
    <t xml:space="preserve">PLAN 1 (TOPE 6.000)           </t>
  </si>
  <si>
    <t xml:space="preserve">Plan 1 (Tope 6.000)           </t>
  </si>
  <si>
    <t xml:space="preserve">PLAN 1 (Tope 6000)            </t>
  </si>
  <si>
    <t xml:space="preserve">PLAN 1 (Tope 6000 Ad 1)       </t>
  </si>
  <si>
    <t xml:space="preserve">Plan1(UF12000) Titular solo   </t>
  </si>
  <si>
    <t>Plan1(UF12000) Titular+1 carga</t>
  </si>
  <si>
    <t xml:space="preserve">PLAN 1 (Tope UF 6.000)        </t>
  </si>
  <si>
    <t xml:space="preserve">PLAN 1 - 180 (500)            </t>
  </si>
  <si>
    <t xml:space="preserve">PLAN 1 Titular                </t>
  </si>
  <si>
    <t xml:space="preserve">PLAN 1 600 - 04 Días 1 Aseg   </t>
  </si>
  <si>
    <t xml:space="preserve">PLAN  FAMILIAR 150            </t>
  </si>
  <si>
    <t xml:space="preserve">PLAN  FAMILIAR 75             </t>
  </si>
  <si>
    <t xml:space="preserve">PLAN  1 FAMILIAR 250          </t>
  </si>
  <si>
    <t xml:space="preserve">PLAN INDIVIDUAL 100           </t>
  </si>
  <si>
    <t xml:space="preserve">1_VIDA                        </t>
  </si>
  <si>
    <t xml:space="preserve">PLAN 1 -180 (500)             </t>
  </si>
  <si>
    <t xml:space="preserve">PLAN A Titular                </t>
  </si>
  <si>
    <t xml:space="preserve">PLAN  A1                      </t>
  </si>
  <si>
    <t xml:space="preserve">                              </t>
  </si>
  <si>
    <t xml:space="preserve">Plan 1 París                  </t>
  </si>
  <si>
    <t xml:space="preserve">PLAN 1 UF 5.400 (CC+TC)       </t>
  </si>
  <si>
    <t xml:space="preserve">PLAN A + Sismo                </t>
  </si>
  <si>
    <t xml:space="preserve">PLAN A INCENTIVO              </t>
  </si>
  <si>
    <t xml:space="preserve">Arrendatario 1                </t>
  </si>
  <si>
    <t xml:space="preserve">Plan Protección Daño          </t>
  </si>
  <si>
    <t xml:space="preserve">PLAN A  CUENTA + TARJETA      </t>
  </si>
  <si>
    <t xml:space="preserve">PLAN LIFE                     </t>
  </si>
  <si>
    <t>Plan 1</t>
  </si>
  <si>
    <t xml:space="preserve">Plan 1 - 4 días Individual    </t>
  </si>
  <si>
    <t xml:space="preserve">PLAN A2                       </t>
  </si>
  <si>
    <t xml:space="preserve">Plan 2                        </t>
  </si>
  <si>
    <t xml:space="preserve">PLAN A 2                      </t>
  </si>
  <si>
    <t xml:space="preserve">PLAN 2  (TOPE 15.000)         </t>
  </si>
  <si>
    <t xml:space="preserve">PLAN 2 UP GRADE               </t>
  </si>
  <si>
    <t xml:space="preserve">PLAN 3                        </t>
  </si>
  <si>
    <t xml:space="preserve">PLAN 2_239B                   </t>
  </si>
  <si>
    <t xml:space="preserve">PLAN2-FFMM GESTION DINAMICA   </t>
  </si>
  <si>
    <t xml:space="preserve">PLAN 2 (TOPE 15.000)          </t>
  </si>
  <si>
    <t xml:space="preserve">PLAN 2_239J                   </t>
  </si>
  <si>
    <t xml:space="preserve">PLAN 2_312B                   </t>
  </si>
  <si>
    <t xml:space="preserve">PLAN 2_312F                   </t>
  </si>
  <si>
    <t xml:space="preserve">PLAN 2 - 15 Días              </t>
  </si>
  <si>
    <t xml:space="preserve">FF.MM. GESTION DINAMICA       </t>
  </si>
  <si>
    <t xml:space="preserve">PLAN 2 UF-500                 </t>
  </si>
  <si>
    <t xml:space="preserve">PLAN 2 UF-400                 </t>
  </si>
  <si>
    <t xml:space="preserve">PLAN 2 (GRATIS)               </t>
  </si>
  <si>
    <t xml:space="preserve">Plan 2 - 15 días              </t>
  </si>
  <si>
    <t xml:space="preserve">Plan 2 (Tope 15.000)          </t>
  </si>
  <si>
    <t xml:space="preserve">Plan 2 (Tope 5.000)           </t>
  </si>
  <si>
    <t xml:space="preserve">PLAN B                        </t>
  </si>
  <si>
    <t xml:space="preserve">PLAN 2 Titulares              </t>
  </si>
  <si>
    <t xml:space="preserve">FFMM SANTANDER B              </t>
  </si>
  <si>
    <t xml:space="preserve">PLAN 2 (Tope 15000)           </t>
  </si>
  <si>
    <t xml:space="preserve">PLAN 2 (Tope 5000 Ad +1)      </t>
  </si>
  <si>
    <t xml:space="preserve">PLAN 2: VIDA + ITP 2/3        </t>
  </si>
  <si>
    <t xml:space="preserve">Plan2(UF20000) Titular solo   </t>
  </si>
  <si>
    <t>Plan2(UF10000) Titular+2 carga</t>
  </si>
  <si>
    <t xml:space="preserve">PLAN 2 UF 1.000               </t>
  </si>
  <si>
    <t xml:space="preserve">PLAN 2 Asegurados Adicionales </t>
  </si>
  <si>
    <t xml:space="preserve">PLAN 2 (Tope UF 15.000)       </t>
  </si>
  <si>
    <t xml:space="preserve">PLAN 2 (Tope UF 5.000 Ad+1)   </t>
  </si>
  <si>
    <t xml:space="preserve">PLAN 2/SIN ITP                </t>
  </si>
  <si>
    <t xml:space="preserve">Plan2(UF5000) Titular+2 carga </t>
  </si>
  <si>
    <t xml:space="preserve">PLAN 2 INCENTIVO              </t>
  </si>
  <si>
    <t xml:space="preserve">PLAN 2 (Tope UF 6.000 Ad+1)   </t>
  </si>
  <si>
    <t xml:space="preserve">Plan Plus 2                   </t>
  </si>
  <si>
    <t xml:space="preserve">Plan Básico 2                 </t>
  </si>
  <si>
    <t xml:space="preserve">Colegio UF 300 - Univ. UF 300 </t>
  </si>
  <si>
    <t xml:space="preserve">PLAN 2 (TOPE 18.000)          </t>
  </si>
  <si>
    <t xml:space="preserve">Plan 2 (Tope 6.000)           </t>
  </si>
  <si>
    <t xml:space="preserve">PLAN 2 (Tope 18000)           </t>
  </si>
  <si>
    <t xml:space="preserve">PLAN 2 (Tope 6000 Ad +1)      </t>
  </si>
  <si>
    <t xml:space="preserve">Plan2(UF24000) Titular solo   </t>
  </si>
  <si>
    <t>Plan2(UF12000) Titular+2 carga</t>
  </si>
  <si>
    <t xml:space="preserve">PLAN 2 (Tope UF 18.000)       </t>
  </si>
  <si>
    <t xml:space="preserve">PLAN 2 - 365 (500)            </t>
  </si>
  <si>
    <t xml:space="preserve">PLAN 2 + 1 Ad                 </t>
  </si>
  <si>
    <t xml:space="preserve">PLAN 2 600 - 08 Días 1 Aseg   </t>
  </si>
  <si>
    <t xml:space="preserve">PLAN INDIVIDUAL 50            </t>
  </si>
  <si>
    <t xml:space="preserve">PLAN 2 FAMILIAR 150           </t>
  </si>
  <si>
    <t xml:space="preserve">PLAN INDIVIDUAL 200           </t>
  </si>
  <si>
    <t xml:space="preserve">2_VIDA_DENT                   </t>
  </si>
  <si>
    <t xml:space="preserve">PLAN 2: VIDA + AC             </t>
  </si>
  <si>
    <t xml:space="preserve">PLAN B + 1 AD                 </t>
  </si>
  <si>
    <t xml:space="preserve">PLAN 2 (FUNCIONARIO)          </t>
  </si>
  <si>
    <t xml:space="preserve">PLAN 2 TITULAR + 1 ADIC       </t>
  </si>
  <si>
    <t xml:space="preserve">Plan 2 Easy                   </t>
  </si>
  <si>
    <t xml:space="preserve">PLAN B UP GRADE               </t>
  </si>
  <si>
    <t xml:space="preserve">PLAN 2 (UG) UF 5.400 (CC+TC)  </t>
  </si>
  <si>
    <t xml:space="preserve">PLAN B + Sismo                </t>
  </si>
  <si>
    <t xml:space="preserve">PLAN B INCENTIVO              </t>
  </si>
  <si>
    <t xml:space="preserve">Arrendatario 2                </t>
  </si>
  <si>
    <t xml:space="preserve">PLAN GOLD                     </t>
  </si>
  <si>
    <t>Plan 2</t>
  </si>
  <si>
    <t xml:space="preserve">Plan 2 - 8 días Individual    </t>
  </si>
  <si>
    <t xml:space="preserve">PLAN A3                       </t>
  </si>
  <si>
    <t xml:space="preserve">Plan 3                        </t>
  </si>
  <si>
    <t xml:space="preserve">PLAN A 3                      </t>
  </si>
  <si>
    <t xml:space="preserve">PLAN 3 ( Funcionarios )       </t>
  </si>
  <si>
    <t xml:space="preserve">PLAN 3  (TOPE 10.000)         </t>
  </si>
  <si>
    <t xml:space="preserve">Plan 3 (Riverside)            </t>
  </si>
  <si>
    <t xml:space="preserve">PLAN  3                       </t>
  </si>
  <si>
    <t xml:space="preserve">PLAN 3 UP GRADE               </t>
  </si>
  <si>
    <t xml:space="preserve">PLAN GOLD (3)                 </t>
  </si>
  <si>
    <t xml:space="preserve">PLAN 3_239C                   </t>
  </si>
  <si>
    <t xml:space="preserve">PLAN3-FFMM GESTION ACTIVA     </t>
  </si>
  <si>
    <t xml:space="preserve">PLAN 3 (TOPE 30.000)          </t>
  </si>
  <si>
    <t xml:space="preserve">PLAN 3 (TOPE 5.000)           </t>
  </si>
  <si>
    <t xml:space="preserve">PLAN 3_239K                   </t>
  </si>
  <si>
    <t xml:space="preserve">PLAN 3_312C                   </t>
  </si>
  <si>
    <t xml:space="preserve">PLAN 3 - 30 Días              </t>
  </si>
  <si>
    <t xml:space="preserve">FF.MM. GESTION ACTIVA         </t>
  </si>
  <si>
    <t xml:space="preserve">PLAN 3 (FUNCIONARIOS)         </t>
  </si>
  <si>
    <t xml:space="preserve">Plan 3 - 30 días              </t>
  </si>
  <si>
    <t xml:space="preserve">Plan 3 (Tope 30.000)          </t>
  </si>
  <si>
    <t xml:space="preserve">Plan 3 (Tope 15.000)          </t>
  </si>
  <si>
    <t xml:space="preserve">PLAN 3 Adicionales            </t>
  </si>
  <si>
    <t xml:space="preserve">PLAN 3  Adicionales           </t>
  </si>
  <si>
    <t xml:space="preserve">FF.MM. BONOSYLETRAS           </t>
  </si>
  <si>
    <t xml:space="preserve">PLAN 3 (Tope 30000)           </t>
  </si>
  <si>
    <t xml:space="preserve">PLAN 3 (Tope 15000 Ad 1)      </t>
  </si>
  <si>
    <t xml:space="preserve">Plan3(UF30000) Titular solo   </t>
  </si>
  <si>
    <t>Plan3(UF20000) Titular+1 carga</t>
  </si>
  <si>
    <t>PLAN 3 (Funcionarios) UF 2.000</t>
  </si>
  <si>
    <t xml:space="preserve">PLAN 3 Asegurados Titulares   </t>
  </si>
  <si>
    <t xml:space="preserve">PLAN 3 (Tope UF 30.000)       </t>
  </si>
  <si>
    <t xml:space="preserve">PLAN 3 (Tope UF 15.000 Ad 1)  </t>
  </si>
  <si>
    <t xml:space="preserve">PLAN 3 INCENTIVO              </t>
  </si>
  <si>
    <t xml:space="preserve">Colegio UF 100 - Univ. UF 150 </t>
  </si>
  <si>
    <t xml:space="preserve">PLAN 3 (TOPE 36.000)          </t>
  </si>
  <si>
    <t xml:space="preserve">Plan 3 (Tope 18.000)          </t>
  </si>
  <si>
    <t xml:space="preserve">PLAN 3 (Tope 36000)           </t>
  </si>
  <si>
    <t xml:space="preserve">PLAN 3 (Tope 18000 Ad 1)      </t>
  </si>
  <si>
    <t xml:space="preserve">Plan3(UF36000) Titular solo   </t>
  </si>
  <si>
    <t>Plan3(UF24000) Titular+1 carga</t>
  </si>
  <si>
    <t xml:space="preserve">PLAN 3 (Tope UF 36.000)       </t>
  </si>
  <si>
    <t xml:space="preserve">PLAN 3 (Tope UF 18.000 Ad 1)  </t>
  </si>
  <si>
    <t xml:space="preserve">PLAN 3 (Tope UF 6.000 Ad 1)   </t>
  </si>
  <si>
    <t xml:space="preserve">PLAN 3 - 180 (1000)           </t>
  </si>
  <si>
    <t xml:space="preserve">PLAN 3 + 2 Ad                 </t>
  </si>
  <si>
    <t xml:space="preserve">PLAN 3 600 - 15 Días 1 Aseg   </t>
  </si>
  <si>
    <t xml:space="preserve">3_VIDA_UM                     </t>
  </si>
  <si>
    <t xml:space="preserve">PLAN 3: VIDA + ITP 2/3        </t>
  </si>
  <si>
    <t xml:space="preserve">PLAN C + 2 AD                 </t>
  </si>
  <si>
    <t xml:space="preserve">PLAN C                        </t>
  </si>
  <si>
    <t xml:space="preserve">PLAN 3 TITULAR + 2 ADIC       </t>
  </si>
  <si>
    <t xml:space="preserve">Cross Hogar Asegurado         </t>
  </si>
  <si>
    <t xml:space="preserve">PLAN 3 UF 5.400 (CC)          </t>
  </si>
  <si>
    <t xml:space="preserve">PLAN C + Sismo                </t>
  </si>
  <si>
    <t xml:space="preserve">PLAN C INCENTIVO              </t>
  </si>
  <si>
    <t xml:space="preserve">Arrendatario 3                </t>
  </si>
  <si>
    <t xml:space="preserve">PLAN PLATINUM                 </t>
  </si>
  <si>
    <t xml:space="preserve">Plan 3 - 15 días Individual   </t>
  </si>
  <si>
    <t xml:space="preserve">PLAN 4                        </t>
  </si>
  <si>
    <t xml:space="preserve">PLAN A4                       </t>
  </si>
  <si>
    <t xml:space="preserve">Plan 4                        </t>
  </si>
  <si>
    <t xml:space="preserve">PLAN A 4                      </t>
  </si>
  <si>
    <t xml:space="preserve">PLAN 4 ( Funcionarios )       </t>
  </si>
  <si>
    <t xml:space="preserve">PLAN 4  (TOPE 10.000 - APV)   </t>
  </si>
  <si>
    <t xml:space="preserve">PLAN 4 (TOPE 30.000)          </t>
  </si>
  <si>
    <t>PLAN 4 (T 30.000-Funcionarios)</t>
  </si>
  <si>
    <t xml:space="preserve">PLAN 4  (TOPE 30.000)         </t>
  </si>
  <si>
    <t xml:space="preserve">PLAN  4                       </t>
  </si>
  <si>
    <t xml:space="preserve">PLAN 4_239D                   </t>
  </si>
  <si>
    <t xml:space="preserve">PLAN4-FFMM BONOSYLETRAS       </t>
  </si>
  <si>
    <t xml:space="preserve">PLAN 4 (TOPE 15.000)          </t>
  </si>
  <si>
    <t xml:space="preserve">PLAN 4 (TOPE 5.000)           </t>
  </si>
  <si>
    <t xml:space="preserve">PLAN 4_239L                   </t>
  </si>
  <si>
    <t xml:space="preserve">PLAN 4_312D                   </t>
  </si>
  <si>
    <t xml:space="preserve">PLAN 4 - 8 Días               </t>
  </si>
  <si>
    <t xml:space="preserve">PLAN 4 (FUNCIONARIOS)         </t>
  </si>
  <si>
    <t xml:space="preserve">Plan 4 - 8 días               </t>
  </si>
  <si>
    <t xml:space="preserve">Plan 4 (Tope 15.000)          </t>
  </si>
  <si>
    <t xml:space="preserve">PLAN 4 Adicionales            </t>
  </si>
  <si>
    <t xml:space="preserve">FF.MM. RETAIL Y CONSUMO       </t>
  </si>
  <si>
    <t xml:space="preserve">PLAN 4 (tope 15000 Ad+1)      </t>
  </si>
  <si>
    <t>Plan4(UF20000) Titular+2 carga</t>
  </si>
  <si>
    <t>PLAN 4 (Funcionarios) UF 1.000</t>
  </si>
  <si>
    <t xml:space="preserve">PLAN 4 Asegurados Adicionales </t>
  </si>
  <si>
    <t xml:space="preserve">PLAN 4 (Tope UF 15.000 Ad+1)  </t>
  </si>
  <si>
    <t xml:space="preserve">PLAN 4 INCENTIVO              </t>
  </si>
  <si>
    <t xml:space="preserve">Colegio UF 200                </t>
  </si>
  <si>
    <t xml:space="preserve">Plan 4 (Tope 18000)           </t>
  </si>
  <si>
    <t xml:space="preserve">PLAN 4 (tope 18000 Ad+1)      </t>
  </si>
  <si>
    <t>Plan4(UF24000) Titular+2 carga</t>
  </si>
  <si>
    <t xml:space="preserve">PLAN 4 (Tope UF 18.000 Ad+1)  </t>
  </si>
  <si>
    <t xml:space="preserve">PLAN 4 (Tope UF 6.000 Ad+1)   </t>
  </si>
  <si>
    <t xml:space="preserve">PLAN 4 - 365 (1000)           </t>
  </si>
  <si>
    <t xml:space="preserve">PLAN 4 + 3 Ad                 </t>
  </si>
  <si>
    <t xml:space="preserve">PLAN 4 600 - 30 Días 1 Aseg   </t>
  </si>
  <si>
    <t xml:space="preserve">4_VIDA_DENT_UM                </t>
  </si>
  <si>
    <t xml:space="preserve">PLAN 4: VIDA + AC + ITP 2/3   </t>
  </si>
  <si>
    <t xml:space="preserve">PLAN D + 3 AD                 </t>
  </si>
  <si>
    <t xml:space="preserve">PLAN 4 (FUNCIONARIO)          </t>
  </si>
  <si>
    <t xml:space="preserve">PLAN 4 TITULAR + 3 ADIC       </t>
  </si>
  <si>
    <t xml:space="preserve">Hogar Asegurado Plus          </t>
  </si>
  <si>
    <t xml:space="preserve">PLAN D                        </t>
  </si>
  <si>
    <t xml:space="preserve">PLAN 4 UF 5.400 (TC)          </t>
  </si>
  <si>
    <t xml:space="preserve">PLAN D + Sismo                </t>
  </si>
  <si>
    <t xml:space="preserve">PLAN D INCENTIVO              </t>
  </si>
  <si>
    <t xml:space="preserve">Arrendatario 4                </t>
  </si>
  <si>
    <t xml:space="preserve">Propietario 1                 </t>
  </si>
  <si>
    <t xml:space="preserve">Plan 4 - 30 días Individual   </t>
  </si>
  <si>
    <t xml:space="preserve">PLAN 5                        </t>
  </si>
  <si>
    <t xml:space="preserve">PLAN A5                       </t>
  </si>
  <si>
    <t xml:space="preserve">Plan 5 especial               </t>
  </si>
  <si>
    <t xml:space="preserve">PLAN 4A                       </t>
  </si>
  <si>
    <t xml:space="preserve">Plan 5                        </t>
  </si>
  <si>
    <t xml:space="preserve">PLAN A 5                      </t>
  </si>
  <si>
    <t xml:space="preserve">PLAN 5 ( Corporativo )        </t>
  </si>
  <si>
    <t xml:space="preserve">PLAN 5  (TOPE 10.000 - CAM)   </t>
  </si>
  <si>
    <t xml:space="preserve">PLAN 5 (TOPE 30.000)          </t>
  </si>
  <si>
    <t xml:space="preserve">PLAN 5 ( Funcionarios )       </t>
  </si>
  <si>
    <t>PLAN 5 (T 15.000-Funcionarios)</t>
  </si>
  <si>
    <t xml:space="preserve">PLAN 5  (TOPE 30.000)         </t>
  </si>
  <si>
    <t xml:space="preserve">PLAN 5 UP GRADE               </t>
  </si>
  <si>
    <t xml:space="preserve">PLAN 5_239E                   </t>
  </si>
  <si>
    <t xml:space="preserve">PLAN5-FFMM ACCIONES CHILENAS  </t>
  </si>
  <si>
    <t xml:space="preserve">PLAN 5 (TOPE 15.000)          </t>
  </si>
  <si>
    <t xml:space="preserve">PLAN 5_239M                   </t>
  </si>
  <si>
    <t xml:space="preserve">PLAN 5 - 15 Días              </t>
  </si>
  <si>
    <t xml:space="preserve">FF.MM. ACCIONES CHILENAS      </t>
  </si>
  <si>
    <t xml:space="preserve">PLAN 5 (TOPE 5.000)           </t>
  </si>
  <si>
    <t xml:space="preserve">PLAN 5 (CORPORATIVO)          </t>
  </si>
  <si>
    <t xml:space="preserve">PLAN GOLD 5                   </t>
  </si>
  <si>
    <t xml:space="preserve">Plan 5 - 15 días              </t>
  </si>
  <si>
    <t xml:space="preserve">Plan 5 (Tope 30.000)          </t>
  </si>
  <si>
    <t xml:space="preserve">PLAN 5 Titulares              </t>
  </si>
  <si>
    <t xml:space="preserve">FF.MM. LATINOAMERICANO        </t>
  </si>
  <si>
    <t xml:space="preserve">PLAN 5 (Tope 30000 Ad 1)      </t>
  </si>
  <si>
    <t>Plan5(UF30000) Titular+1 carga</t>
  </si>
  <si>
    <t xml:space="preserve">PLAN 5 (Tope UF 30.000 Ad 1)  </t>
  </si>
  <si>
    <t xml:space="preserve">PLAN 5 INCENTIVO              </t>
  </si>
  <si>
    <t xml:space="preserve">Colegio UF 300                </t>
  </si>
  <si>
    <t xml:space="preserve">Plan 5 (Tope 36000)           </t>
  </si>
  <si>
    <t xml:space="preserve">PLAN 5 (Tope 36000 Ad 1)      </t>
  </si>
  <si>
    <t>Plan5(UF36000) Titular+1 carga</t>
  </si>
  <si>
    <t xml:space="preserve">PLAN 5 (Tope UF 36.000 Ad 1)  </t>
  </si>
  <si>
    <t xml:space="preserve">PLAN 5 (Tope UF 18.000 Ad 1)  </t>
  </si>
  <si>
    <t xml:space="preserve">PLAN 5 - 180 (2000)           </t>
  </si>
  <si>
    <t xml:space="preserve">PLAN 5 + 4 Ad                 </t>
  </si>
  <si>
    <t xml:space="preserve">PLAN 5 600 - 04 Días 2 Aseg   </t>
  </si>
  <si>
    <t xml:space="preserve">5_VIDA_INV                    </t>
  </si>
  <si>
    <t xml:space="preserve">PLAN 5: VIDA + MA con UM      </t>
  </si>
  <si>
    <t xml:space="preserve">PLAN E + 4 AD                 </t>
  </si>
  <si>
    <t xml:space="preserve">PLAN 5 TITULAR + 4 ADIC       </t>
  </si>
  <si>
    <t xml:space="preserve">Full Hogar                    </t>
  </si>
  <si>
    <t xml:space="preserve">PLAN E                        </t>
  </si>
  <si>
    <t xml:space="preserve">Propietario 2                 </t>
  </si>
  <si>
    <t xml:space="preserve">Plan 5 - 4 días Pareja        </t>
  </si>
  <si>
    <t xml:space="preserve">PLAN AC                       </t>
  </si>
  <si>
    <t xml:space="preserve">PLAN 6                        </t>
  </si>
  <si>
    <t xml:space="preserve">Plan 6                        </t>
  </si>
  <si>
    <t xml:space="preserve">PLAN A 6                      </t>
  </si>
  <si>
    <t xml:space="preserve">PLAN 6   ( Funcionarios )     </t>
  </si>
  <si>
    <t xml:space="preserve">PLAN 6  (TOPE 30.000- Fasa)   </t>
  </si>
  <si>
    <t xml:space="preserve">PLAN 6 (TOPE 15.000)          </t>
  </si>
  <si>
    <t xml:space="preserve">PLAN 6 ( Funcionarios )       </t>
  </si>
  <si>
    <t>PLAN 6 (T 10.000-Funcionarios)</t>
  </si>
  <si>
    <t xml:space="preserve">PLAN 6  (TOPE 15.000)         </t>
  </si>
  <si>
    <t xml:space="preserve">PLAN GOLD (6)                 </t>
  </si>
  <si>
    <t xml:space="preserve">PLAN 6_239F                   </t>
  </si>
  <si>
    <t xml:space="preserve">PLAN6-FFMM RETAIL Y CONSUMO   </t>
  </si>
  <si>
    <t xml:space="preserve">PLAN 6_239N                   </t>
  </si>
  <si>
    <t xml:space="preserve">PLAN 6 - 30 Días              </t>
  </si>
  <si>
    <t xml:space="preserve">Plan 6 - 30 días              </t>
  </si>
  <si>
    <t xml:space="preserve">Plan 6 (Tope 30.000)          </t>
  </si>
  <si>
    <t xml:space="preserve">PLAN 6 Adicionales            </t>
  </si>
  <si>
    <t xml:space="preserve">PLAN 6 Titulares              </t>
  </si>
  <si>
    <t xml:space="preserve">FF.MM. MULTINACIONAL          </t>
  </si>
  <si>
    <t xml:space="preserve">PLAN 6 (Tope 30000 Ad+1)      </t>
  </si>
  <si>
    <t>Plan6(UF30000) Titular+2 carga</t>
  </si>
  <si>
    <t xml:space="preserve">PLAN 6 (Tope UF 30.000 Ad+1)  </t>
  </si>
  <si>
    <t xml:space="preserve">Universidad UF 200            </t>
  </si>
  <si>
    <t xml:space="preserve">Plan 6 (Tope 36000)           </t>
  </si>
  <si>
    <t xml:space="preserve">PLAN 6 (Tope 36000 Ad+1)      </t>
  </si>
  <si>
    <t>Plan6(UF36000) Titular+2 carga</t>
  </si>
  <si>
    <t xml:space="preserve">PLAN 6 (Tope UF 36.000 Ad+1)  </t>
  </si>
  <si>
    <t xml:space="preserve">PLAN 6 (Tope UF 18.000 Ad+1)  </t>
  </si>
  <si>
    <t xml:space="preserve">PLAN 6 - 365 (2000)           </t>
  </si>
  <si>
    <t xml:space="preserve">PLAN 6 + 5 Ad                 </t>
  </si>
  <si>
    <t xml:space="preserve">PLAN 6  + 5 Ad                </t>
  </si>
  <si>
    <t xml:space="preserve">PLAN 6 600 - 08 Días 2 Aseg   </t>
  </si>
  <si>
    <t xml:space="preserve">6_VIDA_INV_DENT               </t>
  </si>
  <si>
    <t xml:space="preserve">PLAN 6: VIDA+ AC + MA con UM  </t>
  </si>
  <si>
    <t xml:space="preserve">PLAN F + 5 AD                 </t>
  </si>
  <si>
    <t xml:space="preserve">PLAN F                        </t>
  </si>
  <si>
    <t xml:space="preserve">Propietario 3                 </t>
  </si>
  <si>
    <t xml:space="preserve">Plan 6 - 8 días Pareja        </t>
  </si>
  <si>
    <t xml:space="preserve">PLAN BC                       </t>
  </si>
  <si>
    <t xml:space="preserve">PLAN 7                        </t>
  </si>
  <si>
    <t xml:space="preserve">Plan 7                        </t>
  </si>
  <si>
    <t xml:space="preserve">PLAN 7   ( Funcionarios )     </t>
  </si>
  <si>
    <t xml:space="preserve">PLAN 7  (TOPE 15.000- Fasa)   </t>
  </si>
  <si>
    <t xml:space="preserve">PLAN 7 (TOPE 15.000)          </t>
  </si>
  <si>
    <t xml:space="preserve">PLAN 7  (TOPE 15.000)         </t>
  </si>
  <si>
    <t xml:space="preserve">PLAN 7 (Riverside)            </t>
  </si>
  <si>
    <t xml:space="preserve">PLAN 7_239G                   </t>
  </si>
  <si>
    <t>PLAN7-FFMM GLOBAL DESARROLLADO</t>
  </si>
  <si>
    <t xml:space="preserve">PLAN 7 (TOPE 30.000)          </t>
  </si>
  <si>
    <t xml:space="preserve">PLAN 7_239O                   </t>
  </si>
  <si>
    <t xml:space="preserve">PLAN 7 - 8 Días               </t>
  </si>
  <si>
    <t xml:space="preserve">FF.MM. GLOBAL DESARROLLADO    </t>
  </si>
  <si>
    <t xml:space="preserve">Plan 7 - 8 días               </t>
  </si>
  <si>
    <t xml:space="preserve">PLAN 7 Adicionales            </t>
  </si>
  <si>
    <t xml:space="preserve">FF.MM. SELECTAS BRASIL        </t>
  </si>
  <si>
    <t xml:space="preserve">Universidad UF 300            </t>
  </si>
  <si>
    <t xml:space="preserve">PLAN 7 (Tope UF 36.000 Ad 1)  </t>
  </si>
  <si>
    <t xml:space="preserve">PLAN 7 600 - 15 Días 2 Aseg   </t>
  </si>
  <si>
    <t xml:space="preserve">7_VIDA_INV_UM                 </t>
  </si>
  <si>
    <t>PLAN 7: VIDA + ITP 2/3 + MA UM</t>
  </si>
  <si>
    <t xml:space="preserve">PLAN G                        </t>
  </si>
  <si>
    <t xml:space="preserve">Plan 7 - 15 días Pareja       </t>
  </si>
  <si>
    <t xml:space="preserve">PLAN CC                       </t>
  </si>
  <si>
    <t xml:space="preserve">PLAN 8                        </t>
  </si>
  <si>
    <t xml:space="preserve">Plan 8                        </t>
  </si>
  <si>
    <t xml:space="preserve">PLAN 8   ( Funcionarios )     </t>
  </si>
  <si>
    <t xml:space="preserve">PLAN 8  (TOPE 10.000- Fasa)   </t>
  </si>
  <si>
    <t xml:space="preserve">PLAN 8 (TOPE 10.000)          </t>
  </si>
  <si>
    <t xml:space="preserve">PLAN 8  (TOPE 10.000)         </t>
  </si>
  <si>
    <t xml:space="preserve">PLAN 8 (Riverside)            </t>
  </si>
  <si>
    <t xml:space="preserve">PLAN 8_239H                   </t>
  </si>
  <si>
    <t xml:space="preserve">PLAN8-FFMM MULTINACIONAL      </t>
  </si>
  <si>
    <t xml:space="preserve">PLAN 8 (TOPE 30.000)          </t>
  </si>
  <si>
    <t xml:space="preserve">PLAN 8_239P                   </t>
  </si>
  <si>
    <t xml:space="preserve">PLAN 8 - 15 Días              </t>
  </si>
  <si>
    <t xml:space="preserve">Plan 8 - 15 días              </t>
  </si>
  <si>
    <t xml:space="preserve">PLAN 8 Adicionales            </t>
  </si>
  <si>
    <t xml:space="preserve">FF.MM. ASIATICO               </t>
  </si>
  <si>
    <t xml:space="preserve">PLAN 8 (Tope UF 36.000 Ad+1)  </t>
  </si>
  <si>
    <t xml:space="preserve">PLAN 8 600 - 30 Días 2 Aseg   </t>
  </si>
  <si>
    <t xml:space="preserve">8_VIDA_INV_DENT_UM            </t>
  </si>
  <si>
    <t>PLAN 8: VID + AC + ITP + MA UM</t>
  </si>
  <si>
    <t xml:space="preserve">PLAN H                        </t>
  </si>
  <si>
    <t xml:space="preserve">Propietario 4                 </t>
  </si>
  <si>
    <t xml:space="preserve">Plan 8 - 30 días Pareja       </t>
  </si>
  <si>
    <t xml:space="preserve">PLAN 9                        </t>
  </si>
  <si>
    <t xml:space="preserve">Plan 9                        </t>
  </si>
  <si>
    <t xml:space="preserve">PLAN 9   ( Funcionarios )     </t>
  </si>
  <si>
    <t xml:space="preserve">PLAN 9  (T 30.000-Fasa-Func.) </t>
  </si>
  <si>
    <t xml:space="preserve">PLAN 9 (TOPE 10.000)          </t>
  </si>
  <si>
    <t xml:space="preserve">PLAN 9  (TOPE 10.000)         </t>
  </si>
  <si>
    <t xml:space="preserve">PLAN 9_239I                   </t>
  </si>
  <si>
    <t xml:space="preserve">PLAN9-FFMM ASIATICO           </t>
  </si>
  <si>
    <t xml:space="preserve">PLAN 9 (TOPE 15.000)          </t>
  </si>
  <si>
    <t xml:space="preserve">PLAN 9_239Q                   </t>
  </si>
  <si>
    <t xml:space="preserve">PLAN 9 - 30 Días              </t>
  </si>
  <si>
    <t xml:space="preserve">PLAN 9 (TOPE 30.000)          </t>
  </si>
  <si>
    <t xml:space="preserve">Plan 9 - 30 días              </t>
  </si>
  <si>
    <t xml:space="preserve">PLAN 9 Titulares              </t>
  </si>
  <si>
    <t xml:space="preserve">FF.MM. EUROPA EMERGENTE       </t>
  </si>
  <si>
    <t xml:space="preserve">PLAN 9 600 - 04 Días 5 Aseg   </t>
  </si>
  <si>
    <t xml:space="preserve">PLAN A INCENTIVOS             </t>
  </si>
  <si>
    <t xml:space="preserve">Plan 9 - 4 días Grupal (4)    </t>
  </si>
  <si>
    <t xml:space="preserve">PLAN 10                       </t>
  </si>
  <si>
    <t xml:space="preserve">PLAN 10 ( Funcionarios )      </t>
  </si>
  <si>
    <t xml:space="preserve">PLAN 10 (T 15.000-Fasa-Func.) </t>
  </si>
  <si>
    <t xml:space="preserve">PLAN 10 (TOPE 15.000 - APV)   </t>
  </si>
  <si>
    <t>PLAN 10 (T 30.000-Funcionario)</t>
  </si>
  <si>
    <t xml:space="preserve">PLAN 10_239J                  </t>
  </si>
  <si>
    <t xml:space="preserve">PLAN10-FFMM EUROPEO           </t>
  </si>
  <si>
    <t xml:space="preserve">PLAN 10 (TOPE 15.000)         </t>
  </si>
  <si>
    <t xml:space="preserve">PLAN 10_239R                  </t>
  </si>
  <si>
    <t xml:space="preserve">PLAN 10 - 8 Días              </t>
  </si>
  <si>
    <t xml:space="preserve">FF.MM. EUROPEO                </t>
  </si>
  <si>
    <t xml:space="preserve">Plan 10                       </t>
  </si>
  <si>
    <t xml:space="preserve">Plan 10 - 8 días              </t>
  </si>
  <si>
    <t xml:space="preserve">PLAN 10 Titulares             </t>
  </si>
  <si>
    <t xml:space="preserve">FF.MM. HIPERDEPOSITO          </t>
  </si>
  <si>
    <t xml:space="preserve">PLAN 10 600 - 08 Días 5 Aseg  </t>
  </si>
  <si>
    <t xml:space="preserve">PLAN B INCENTIVOS             </t>
  </si>
  <si>
    <t xml:space="preserve">Plan 10 - 8 días Grupal (4)   </t>
  </si>
  <si>
    <t xml:space="preserve">PLAN 11                       </t>
  </si>
  <si>
    <t xml:space="preserve">PLAN 11 ( Funcionarios )      </t>
  </si>
  <si>
    <t xml:space="preserve">PLAN 11 (T 10.000-Fasa-Func.) </t>
  </si>
  <si>
    <t xml:space="preserve">PLAN 11 (TOPE 15.000 - APV)   </t>
  </si>
  <si>
    <t>PLAN 11 (T 30.000-Funcionario)</t>
  </si>
  <si>
    <t xml:space="preserve">PLAN 11_239K                  </t>
  </si>
  <si>
    <t xml:space="preserve">PLAN11-FFMM LATINOAMERICANO   </t>
  </si>
  <si>
    <t xml:space="preserve">PLAN 11_239S                  </t>
  </si>
  <si>
    <t xml:space="preserve">PLAN 11 - 15 Días             </t>
  </si>
  <si>
    <t xml:space="preserve">Plan 11                       </t>
  </si>
  <si>
    <t xml:space="preserve">Plan 11 - 15 días             </t>
  </si>
  <si>
    <t xml:space="preserve">PLAN 11 Adicionales           </t>
  </si>
  <si>
    <t xml:space="preserve">PLAN 11 600 - 15 Días 5 Aseg  </t>
  </si>
  <si>
    <t xml:space="preserve">PLAN C INCNETIVOS             </t>
  </si>
  <si>
    <t xml:space="preserve">Plan 11 - 15 días Grupal (4)  </t>
  </si>
  <si>
    <t xml:space="preserve">PLAN 12 ( Funcionarios )      </t>
  </si>
  <si>
    <t xml:space="preserve">PLAN 12 (TOPE 10.000 - CAM)   </t>
  </si>
  <si>
    <t>PLAN 12 (T 15.000-Funcionario)</t>
  </si>
  <si>
    <t xml:space="preserve">PLAN 12                       </t>
  </si>
  <si>
    <t xml:space="preserve">PLAN 12_239L                  </t>
  </si>
  <si>
    <t xml:space="preserve">PLAN12-FFMM NORTEAMERICANO    </t>
  </si>
  <si>
    <t xml:space="preserve">PLAN 12_239T                  </t>
  </si>
  <si>
    <t xml:space="preserve">PLAN 12 - 30 Días             </t>
  </si>
  <si>
    <t xml:space="preserve">FF.MM. NORTEAMERICANO         </t>
  </si>
  <si>
    <t xml:space="preserve">Plan 12                       </t>
  </si>
  <si>
    <t xml:space="preserve">Plan 12 - 30 días             </t>
  </si>
  <si>
    <t xml:space="preserve">PLAN 12 Adicionales           </t>
  </si>
  <si>
    <t xml:space="preserve">PLAN 12 600 - 30 Días 5 Aseg  </t>
  </si>
  <si>
    <t xml:space="preserve">PLAN D INCENTIVOS             </t>
  </si>
  <si>
    <t xml:space="preserve">Plan 12 - 30 días Grupal (4)  </t>
  </si>
  <si>
    <t xml:space="preserve">PLAN 13 ( Funcionarios )      </t>
  </si>
  <si>
    <t xml:space="preserve">PLAN 13 (TOPE 10.000 - CAM)   </t>
  </si>
  <si>
    <t>PLAN 13 (T 15.000-Funcionario)</t>
  </si>
  <si>
    <t xml:space="preserve">PLAN 13                       </t>
  </si>
  <si>
    <t xml:space="preserve">PLAN 13_239M                  </t>
  </si>
  <si>
    <t xml:space="preserve">PLAN13-FFMM BANCARIO          </t>
  </si>
  <si>
    <t xml:space="preserve">PLAN 13 - 8 Días              </t>
  </si>
  <si>
    <t xml:space="preserve">FF.MM. BANCARIO               </t>
  </si>
  <si>
    <t xml:space="preserve">Plan 13 - 8 días              </t>
  </si>
  <si>
    <t xml:space="preserve">Plan 13                       </t>
  </si>
  <si>
    <t xml:space="preserve">PLAN 13 1400 - 04 Días 1 Aseg </t>
  </si>
  <si>
    <t xml:space="preserve">PLAN E INCENTIVOS             </t>
  </si>
  <si>
    <t xml:space="preserve">PLAN 14 (Riverside P1)        </t>
  </si>
  <si>
    <t xml:space="preserve">PLAN 14 (Riverside)           </t>
  </si>
  <si>
    <t xml:space="preserve">PLAN 14  (TOPE 30.000 - FASA) </t>
  </si>
  <si>
    <t>PLAN 14 (T 10.000-Funcionario)</t>
  </si>
  <si>
    <t xml:space="preserve">PLAN 14                       </t>
  </si>
  <si>
    <t xml:space="preserve">PLAN 14_239N                  </t>
  </si>
  <si>
    <t xml:space="preserve">PLAN14-FFMM EUROPA            </t>
  </si>
  <si>
    <t xml:space="preserve">PLAN 14 - 15 Días             </t>
  </si>
  <si>
    <t xml:space="preserve">FF.MM. EUROPA                 </t>
  </si>
  <si>
    <t xml:space="preserve">Plan 14 - 15 días             </t>
  </si>
  <si>
    <t xml:space="preserve">Plan 14                       </t>
  </si>
  <si>
    <t xml:space="preserve">PLAN 14 1400 - 08 Días 1 Aseg </t>
  </si>
  <si>
    <t xml:space="preserve">PLAN F INCENTIVOS             </t>
  </si>
  <si>
    <t xml:space="preserve">PLAN 15 (Riverside P6)        </t>
  </si>
  <si>
    <t xml:space="preserve">PLAN 1 INCENTIVOS             </t>
  </si>
  <si>
    <t xml:space="preserve">PLAN 15  (TOPE 30.000 - FASA) </t>
  </si>
  <si>
    <t>PLAN 15 (T 10.000-Funcionario)</t>
  </si>
  <si>
    <t xml:space="preserve">PLAN 15                       </t>
  </si>
  <si>
    <t xml:space="preserve">PLAN 15_239O                  </t>
  </si>
  <si>
    <t xml:space="preserve">PLAN15-SUPER INTERES          </t>
  </si>
  <si>
    <t xml:space="preserve">PLAN 15 - 30 Días             </t>
  </si>
  <si>
    <t xml:space="preserve">Plan 15 - 30 días             </t>
  </si>
  <si>
    <t xml:space="preserve">Plan 15                       </t>
  </si>
  <si>
    <t xml:space="preserve">PLAN 15 1400 - 15 Días 1 Aseg </t>
  </si>
  <si>
    <t xml:space="preserve">PLAN G INCENTIVOS             </t>
  </si>
  <si>
    <t xml:space="preserve">PLAN 2 INCENTIVOS             </t>
  </si>
  <si>
    <t xml:space="preserve">PLAN 16  (TOPE 15.000 - FASA) </t>
  </si>
  <si>
    <t xml:space="preserve">PLAN 16                       </t>
  </si>
  <si>
    <t xml:space="preserve">PLAN 16_239P                  </t>
  </si>
  <si>
    <t xml:space="preserve">PLAN 16 - 8 Días              </t>
  </si>
  <si>
    <t xml:space="preserve">Plan 16 - 8 días              </t>
  </si>
  <si>
    <t xml:space="preserve">Plan 16                       </t>
  </si>
  <si>
    <t xml:space="preserve">PLAN 16 1400 - 30 Días 1 Aseg </t>
  </si>
  <si>
    <t xml:space="preserve">PLAN H INCENTIVOS             </t>
  </si>
  <si>
    <t xml:space="preserve">PLAN 3 INCENTIVOS             </t>
  </si>
  <si>
    <t xml:space="preserve">PLAN 17  (TOPE 15.000 - FASA) </t>
  </si>
  <si>
    <t xml:space="preserve">PLAN 17                       </t>
  </si>
  <si>
    <t xml:space="preserve">PLAN 17 - 15 Días             </t>
  </si>
  <si>
    <t xml:space="preserve">FFMM SANTANDER C              </t>
  </si>
  <si>
    <t xml:space="preserve">Plan 17 - 15 días             </t>
  </si>
  <si>
    <t xml:space="preserve">Plan 17                       </t>
  </si>
  <si>
    <t xml:space="preserve">PLAN 17 1400 - 04 Días 2 Aseg </t>
  </si>
  <si>
    <t xml:space="preserve">PLAN 4 INCENTIVOS             </t>
  </si>
  <si>
    <t xml:space="preserve">PLAN 18  (TOPE 10.000 - FASA) </t>
  </si>
  <si>
    <t xml:space="preserve">PLAN 18                       </t>
  </si>
  <si>
    <t xml:space="preserve">PLAN 18 - 30 Días             </t>
  </si>
  <si>
    <t xml:space="preserve">FFMMSMONEYMPLUS               </t>
  </si>
  <si>
    <t xml:space="preserve">Plan 18 - 30 días             </t>
  </si>
  <si>
    <t xml:space="preserve">Plan 18                       </t>
  </si>
  <si>
    <t xml:space="preserve">PLAN 18 1400 - 08 Días 2 Aseg </t>
  </si>
  <si>
    <t xml:space="preserve">PLAN 5 INCENTIVOS             </t>
  </si>
  <si>
    <t xml:space="preserve">PLAN 19  (TOPE 10.000 - FASA) </t>
  </si>
  <si>
    <t xml:space="preserve">PLAN 19                       </t>
  </si>
  <si>
    <t xml:space="preserve">PLAN 19 1400 - 15 Días 2 Aseg </t>
  </si>
  <si>
    <t>PLAN 20 (T 30.000-Func - FASA)</t>
  </si>
  <si>
    <t xml:space="preserve">PLAN 20                       </t>
  </si>
  <si>
    <t xml:space="preserve">PLAN 20 1400 - 30 Días 2 Aseg </t>
  </si>
  <si>
    <t>PLAN 21 (T 30.000-Func - FASA)</t>
  </si>
  <si>
    <t xml:space="preserve">PLAN 21                       </t>
  </si>
  <si>
    <t xml:space="preserve">PLAN 21 1400 - 04 Días 5 Aseg </t>
  </si>
  <si>
    <t xml:space="preserve">PLAN 22 (T 15.000-Fun - FASA) </t>
  </si>
  <si>
    <t xml:space="preserve">PLAN 22                       </t>
  </si>
  <si>
    <t xml:space="preserve">PLAN 22 1400 - 08 Días 5 Aseg </t>
  </si>
  <si>
    <t>PLAN 23 (T 15.000-Func - FASA)</t>
  </si>
  <si>
    <t xml:space="preserve">PLAN 23                       </t>
  </si>
  <si>
    <t xml:space="preserve">PLAN 23 1400 - 15 Días 5 Aseg </t>
  </si>
  <si>
    <t>PLAN 24 (T 10.000-Func - FASA)</t>
  </si>
  <si>
    <t xml:space="preserve">PLAN 24                       </t>
  </si>
  <si>
    <t xml:space="preserve">PLAN 24 1400 - 30 Días 5 Aseg </t>
  </si>
  <si>
    <t>PLAN 25 (T 10.000-Func - FASA)</t>
  </si>
  <si>
    <t xml:space="preserve">PLAN 25                       </t>
  </si>
  <si>
    <t xml:space="preserve">PLAN 26 (TOPE 10.000 - Esp)   </t>
  </si>
  <si>
    <t xml:space="preserve">PLAN 26                       </t>
  </si>
  <si>
    <t xml:space="preserve">PLAN 27                       </t>
  </si>
  <si>
    <t xml:space="preserve">PLAN 28                       </t>
  </si>
  <si>
    <t xml:space="preserve">PLAN 29                       </t>
  </si>
  <si>
    <t xml:space="preserve">PLAN 30                       </t>
  </si>
  <si>
    <t xml:space="preserve">PLAN 31                       </t>
  </si>
  <si>
    <t xml:space="preserve">PLAN 32                       </t>
  </si>
  <si>
    <t xml:space="preserve">PLAN 33                       </t>
  </si>
  <si>
    <t xml:space="preserve">PLAN 34                       </t>
  </si>
  <si>
    <t xml:space="preserve">PLAN 35                       </t>
  </si>
  <si>
    <t xml:space="preserve">PLAN 36                       </t>
  </si>
  <si>
    <t xml:space="preserve">PLAN 37 ( Funcionarios )      </t>
  </si>
  <si>
    <t xml:space="preserve">PLAN 38 ( Funcionarios )      </t>
  </si>
  <si>
    <t xml:space="preserve">PLAN 39 ( Funcionarios )      </t>
  </si>
  <si>
    <t xml:space="preserve">PLAN 40 ( Funcionarios )      </t>
  </si>
  <si>
    <t xml:space="preserve">PLAN 41 ( Funcionarios )      </t>
  </si>
  <si>
    <t xml:space="preserve">PLAN 42 ( Funcionarios )      </t>
  </si>
  <si>
    <t xml:space="preserve">PLAN 43 ( Funcionarios )      </t>
  </si>
  <si>
    <t xml:space="preserve">PLAN 44 ( Funcionarios )      </t>
  </si>
  <si>
    <t xml:space="preserve">PLAN 45 ( Funcionarios )      </t>
  </si>
  <si>
    <t xml:space="preserve">PLAN 46 ( Funcionarios )      </t>
  </si>
  <si>
    <t xml:space="preserve">PLAN 47 ( Funcionarios )      </t>
  </si>
  <si>
    <t xml:space="preserve">PLAN 48 ( Funcionarios )      </t>
  </si>
  <si>
    <t xml:space="preserve">PLAN 49 ( Funcionarios )      </t>
  </si>
  <si>
    <t xml:space="preserve">PLAN 50 ( Funcionarios )      </t>
  </si>
  <si>
    <t xml:space="preserve">PLAN 51 ( Funcionarios )      </t>
  </si>
  <si>
    <t xml:space="preserve">PLAN 52 ( Funcionarios )      </t>
  </si>
  <si>
    <t xml:space="preserve">PLAN 53 ( Funcionarios )      </t>
  </si>
  <si>
    <t xml:space="preserve">PLAN 54 ( Funcionarios )      </t>
  </si>
  <si>
    <t xml:space="preserve">PLAN 55 ( Funcionarios )      </t>
  </si>
  <si>
    <t xml:space="preserve">PLAN 56 ( Funcionarios )      </t>
  </si>
  <si>
    <t xml:space="preserve">PLAN 57 ( Funcionarios )      </t>
  </si>
  <si>
    <t xml:space="preserve">PLAN 58 ( Funcionarios )      </t>
  </si>
  <si>
    <t xml:space="preserve">PLAN 59 ( Funcionarios )      </t>
  </si>
  <si>
    <t xml:space="preserve">PLAN 60 ( Funcionarios )      </t>
  </si>
  <si>
    <t xml:space="preserve">PLAN 61 ( Funcionarios )      </t>
  </si>
  <si>
    <t xml:space="preserve">PLAN 62 ( Funcionarios )      </t>
  </si>
  <si>
    <t xml:space="preserve">PLAN 63 ( Funcionarios )      </t>
  </si>
  <si>
    <t xml:space="preserve">PLAN 64 ( Funcionarios )      </t>
  </si>
  <si>
    <t xml:space="preserve">PLAN 65 ( Funcionarios )      </t>
  </si>
  <si>
    <t xml:space="preserve">PLAN 66 ( Funcionarios )      </t>
  </si>
  <si>
    <t xml:space="preserve">PLAN 67 ( Funcionarios )      </t>
  </si>
  <si>
    <t xml:space="preserve">PLAN 68 ( Funcionarios )      </t>
  </si>
  <si>
    <t xml:space="preserve">PLAN 69 ( Funcionarios )      </t>
  </si>
  <si>
    <t xml:space="preserve">PLAN 70 ( Funcionarios )      </t>
  </si>
  <si>
    <t xml:space="preserve">PLAN 71 ( Funcionarios )      </t>
  </si>
  <si>
    <t xml:space="preserve">PLAN 72 ( Funcionarios )      </t>
  </si>
  <si>
    <t xml:space="preserve">PLAN 73                       </t>
  </si>
  <si>
    <t xml:space="preserve">PLAN                          </t>
  </si>
  <si>
    <t xml:space="preserve">Plan A                        </t>
  </si>
  <si>
    <t xml:space="preserve">PLAN A 28-UF                  </t>
  </si>
  <si>
    <t xml:space="preserve">PLAN UNICO                    </t>
  </si>
  <si>
    <t xml:space="preserve">PLAN GOLD A                   </t>
  </si>
  <si>
    <t xml:space="preserve">Plan B                        </t>
  </si>
  <si>
    <t xml:space="preserve">PLAN B 46,8-UF                </t>
  </si>
  <si>
    <t xml:space="preserve">PLAN B 46.8-UF                </t>
  </si>
  <si>
    <t xml:space="preserve">PLAN B Up Grade               </t>
  </si>
  <si>
    <t xml:space="preserve">PLAN GOLD B                   </t>
  </si>
  <si>
    <t xml:space="preserve">PLAN C ESTANDAR               </t>
  </si>
  <si>
    <t xml:space="preserve">PLAN C Up Grade               </t>
  </si>
  <si>
    <t xml:space="preserve">PLAN D (Riverside)            </t>
  </si>
  <si>
    <t xml:space="preserve">PLAN D PREMIUM                </t>
  </si>
  <si>
    <t xml:space="preserve">PLAN D UP GRADE               </t>
  </si>
  <si>
    <t xml:space="preserve">PLAN E INCENTIVO              </t>
  </si>
  <si>
    <t xml:space="preserve">PLAN F INCENTIVO              </t>
  </si>
  <si>
    <t xml:space="preserve">PLAN G INCENTIVO              </t>
  </si>
  <si>
    <t xml:space="preserve">PLAN H INCENTIVO              </t>
  </si>
  <si>
    <t xml:space="preserve">PLAN I                        </t>
  </si>
  <si>
    <t xml:space="preserve">PLAN J                        </t>
  </si>
  <si>
    <t xml:space="preserve">PLAN K                        </t>
  </si>
  <si>
    <t xml:space="preserve">PLAN L                        </t>
  </si>
  <si>
    <t xml:space="preserve">PLAN M                        </t>
  </si>
  <si>
    <t xml:space="preserve">PLAN N                        </t>
  </si>
  <si>
    <t xml:space="preserve">PLAN Ñ                        </t>
  </si>
  <si>
    <t>NOMBRE COBERTURA</t>
  </si>
  <si>
    <t>Aportación Periódica/Única</t>
  </si>
  <si>
    <t>CLAUSULA ADICIONAL CONYUGE</t>
  </si>
  <si>
    <t>GASTOS FUNERARIOS POR FALLECIMIENTO HIJO</t>
  </si>
  <si>
    <t>PAGO DE ENFERMEDADES GRAVES</t>
  </si>
  <si>
    <t>Giro o compra por coaccion fisica</t>
  </si>
  <si>
    <t>Robo despues de giro en cajero automatico o ventanilla en sucursal bancaria</t>
  </si>
  <si>
    <t>Reembolso de honorarios de abogado en caso de usurpacion o suplantacion de identidad</t>
  </si>
  <si>
    <t>Bolso protegido (indemnizacion en caso de robo con violencia en las personas)</t>
  </si>
  <si>
    <t>Rotura de cristales y cañería (Inmueble+contenido)</t>
  </si>
  <si>
    <t>Sismo, terremoto y tsunami (Contenido)</t>
  </si>
  <si>
    <t>Incendio y adicionales de incendio (Contenido)</t>
  </si>
  <si>
    <t>Adicionales de la naturaleza (Contenido)</t>
  </si>
  <si>
    <t>Otros daños (Contenido)</t>
  </si>
  <si>
    <t>Responsabilidad civil familiar</t>
  </si>
  <si>
    <t>Robo con violencia en las personas (Bolso Protegido)</t>
  </si>
  <si>
    <t>Robo con violencia</t>
  </si>
  <si>
    <t>Reembolso por daños en local u oficina</t>
  </si>
  <si>
    <t>Robo de objetos personales en lugar de alojamiento</t>
  </si>
  <si>
    <t>Robo de Contenidos para Vehículos Motorizados</t>
  </si>
  <si>
    <t>FALLECIMIENTO RENTA ANUAL ESCO</t>
  </si>
  <si>
    <t>ASISTENCIA MÉDICA EN EL EXTRANJERO</t>
  </si>
  <si>
    <t>TARJETA SEGURA EXTRA</t>
  </si>
  <si>
    <t>GASTOS CATASTROFICOS DE SALUD</t>
  </si>
  <si>
    <t>Participación beneficios o promoción</t>
  </si>
  <si>
    <t>SALUD ONCOLÓGICA</t>
  </si>
  <si>
    <t>DESMEMBRAMIENTO</t>
  </si>
  <si>
    <t>ROTURA ACCIDENTAL DE CRISTALES</t>
  </si>
  <si>
    <t>RESPONSABILIDAD CIVIL FAMILIAR</t>
  </si>
  <si>
    <t>SECCIÓN A: ASISTENCIA KM.0 ALTERNATIVA A</t>
  </si>
  <si>
    <t>SECCIÓN B: ASISTENCIA EN VIAJE NACIONAL KM.80</t>
  </si>
  <si>
    <t>SECCIÓN C: ASISTENCIA EXCLUSIVA EXTRANJERO</t>
  </si>
  <si>
    <t>SECCIÓN D: ASISTENCIA EN EL HOGAR</t>
  </si>
  <si>
    <t>SECCIÓN E: SERVICIO DE CONSEJERÍA</t>
  </si>
  <si>
    <t>SECCIÓN G: ASISTENCIA KM.0 ALTERNATIVA B</t>
  </si>
  <si>
    <t>REEMBOLSO GASTOS DE SALUD CATASTRÓFICOS</t>
  </si>
  <si>
    <t>Fallecimiento por COVID-19</t>
  </si>
  <si>
    <t>Hospitalización y rehabilitación por contagio COVID-19</t>
  </si>
  <si>
    <t>SISMO CONTENIDO</t>
  </si>
  <si>
    <t>CÁNCER MAMARIO IN SITU (CIS)</t>
  </si>
  <si>
    <t>MASTECTOMÍA TOTAL</t>
  </si>
  <si>
    <t>INCENDIO (INMUEBLE)</t>
  </si>
  <si>
    <t>INCENDIO (CONTENIDO)</t>
  </si>
  <si>
    <t>MUERTE ACCIDENTAL-ADENT</t>
  </si>
  <si>
    <t>MUERTE ACCIDENTAL-AUMED</t>
  </si>
  <si>
    <t>SISMO, TERREMOTO Y TSUNAMI (CONTENIDO)</t>
  </si>
  <si>
    <t>ADICIONALES A INCENDIO (CONTENIDO)</t>
  </si>
  <si>
    <t>ADICIONALES DE LA NATURALEZA PARA INC. (CONTENIDO)</t>
  </si>
  <si>
    <t>ROBO (CONTENIDO)</t>
  </si>
  <si>
    <t>INCENDIO PYME (CONTENIDO)</t>
  </si>
  <si>
    <t>SISMO, TERREMOTO Y TSUNAMI (INMUEBLE)</t>
  </si>
  <si>
    <t>DAÑOS E INCENDIO POR SALIDA DE MAR POR SISMO (INMUEBLE)</t>
  </si>
  <si>
    <t>ADICIONALES a INCENDIO PYME (CONTENIDO)</t>
  </si>
  <si>
    <t>ADICIONALES DE LA NATURALEZA PARA INC. PYME (CONTENIDO)</t>
  </si>
  <si>
    <t>SISMO, TERREMOTO Y TSUNAMI PYME (CONTENIDO)</t>
  </si>
  <si>
    <t>Robo y asalto a las personas</t>
  </si>
  <si>
    <t>Reembolso gastos Médicos x Accidente Generales</t>
  </si>
  <si>
    <t>INCENDIO PYME (INMUEBLE)</t>
  </si>
  <si>
    <t>SISMO, TERREMOTO Y TSUNAMI  PYME (INMUEBLE)</t>
  </si>
  <si>
    <t>CLAUSULA DE PAGO ANTICIPADO DEL CAPITAL ASEGURADO EN CASO DE INVALIDEZ PERMANENTE 80% CAD22013143</t>
  </si>
  <si>
    <t>ASISTENCIA MEDICA EN EL EXTRANJERO</t>
  </si>
  <si>
    <t>RESPONSABILIDAD CIVIL</t>
  </si>
  <si>
    <t>CLAUSULA DE BENEFICIO POR GASTOS FUNERARIOS</t>
  </si>
  <si>
    <t>EQUIPOS ELECTRÓNICOS</t>
  </si>
  <si>
    <t>RESPONSABILIDAD CIVIL PATRONAL</t>
  </si>
  <si>
    <t>RESPONSABILIDAD CIVIL DE EMPRESA</t>
  </si>
  <si>
    <t>CBANC CHEQUES</t>
  </si>
  <si>
    <t>CBANC GIROS en Caj. Aut./Mal uso tarj. de débito Rob/Asalt.</t>
  </si>
  <si>
    <t>TRANSF REMOTA CB</t>
  </si>
  <si>
    <t>TCRED MAL USO (rob, asalt, hurto, pérdida, extravío, falsi)</t>
  </si>
  <si>
    <t>TRANS REMOTA TC</t>
  </si>
  <si>
    <t>DAÑOS POR EXPLOSIÓN (INMUEBLE)</t>
  </si>
  <si>
    <t>INHABITABILIDAD VIVIENDA (INMUEBLE)</t>
  </si>
  <si>
    <t>DEMOLICIÓN (INMUEBLE)</t>
  </si>
  <si>
    <t>RETIRO DE ESCOMBROS (INMUEBLE)</t>
  </si>
  <si>
    <t>TRASLADO DE MUEBLES Y BODEGAJE (INMUEBLE)</t>
  </si>
  <si>
    <t>HOSPITALIZACIÓN</t>
  </si>
  <si>
    <t>PAGO POR ENFERMEDADES GRAVES</t>
  </si>
  <si>
    <t>ROBO DE MERCADERIA</t>
  </si>
  <si>
    <t>Incapacidad permanente total</t>
  </si>
  <si>
    <t>Incapacidad permanente parcial</t>
  </si>
  <si>
    <t>Gastos médicos hospitalarios</t>
  </si>
  <si>
    <t>INDEMNIZACIÓN FRACTURA ACCIDENTAL DE HUESOS</t>
  </si>
  <si>
    <t>ROBO DE CICLO</t>
  </si>
  <si>
    <t>Pérdida de ingresos por incapacidad accidental por determinadas causas.</t>
  </si>
  <si>
    <t>Pérdida de ingresos por Hospitalización Accidental</t>
  </si>
  <si>
    <t>Robo del Terminal de Punto de Venta (POS)</t>
  </si>
  <si>
    <t>Robo o hurto del Terminal de Punto de Venta (POS)</t>
  </si>
  <si>
    <t>Pérdida de beneficio por daños a consecuencia de determinadas causas</t>
  </si>
  <si>
    <t>Pérdida de beneficio por luto ante fallecimiento de Socio</t>
  </si>
  <si>
    <t>Pérdida de beneficio por luto ante fallecimiento de Empleado</t>
  </si>
  <si>
    <t>Reembolso Gastos de Salud Oncologico</t>
  </si>
  <si>
    <t>PAGO RENTA MENSUAL ESCOLAR POR INVALIDEZ TOTAL Y PERMANENTE 2/3</t>
  </si>
  <si>
    <t>PAGO RENTA ANUAL ESCOLAR POR INVALIDEZ TOTAL Y PERMANENTE 2/3</t>
  </si>
  <si>
    <t>RENTA DIA HOSP.ACC.Y/O ENF.</t>
  </si>
  <si>
    <t>RENTA DIARIA POR HOSPITALIZACIÓN EN UTI O  UCI.</t>
  </si>
  <si>
    <t>RENTA MENSUAL 36 MESES FALL</t>
  </si>
  <si>
    <t>RENTA MENSUAL 60 MESES FALL.</t>
  </si>
  <si>
    <t>ITP RENTA M. 60 MESES</t>
  </si>
  <si>
    <t>RENTA MENSUAL 84 MESES FALL</t>
  </si>
  <si>
    <t>ITP RENTA M. 36 MESES</t>
  </si>
  <si>
    <t>ITP RENTA M. 84 MESES</t>
  </si>
  <si>
    <t>PAGO RENTA MENSUAL POR FALLECIMIENTO POR 24 MESES.</t>
  </si>
  <si>
    <t>PAGO RENTA MENSUAL POR FALLECIMIENTO POR 48 MESES.</t>
  </si>
  <si>
    <t>PAGO RENTA MENSUAL POR FALLECIMIENTO POR 72 MESES.</t>
  </si>
  <si>
    <t>PAGO RENTA MENSUAL POR FALLECIMIENTO POR 96 MESES.</t>
  </si>
  <si>
    <t>PAGO RENTA MENSUAL POR FALLECIMIENTO POR 108 MESES.</t>
  </si>
  <si>
    <t>ASISTENCIA CONDOMINIO</t>
  </si>
  <si>
    <t>RENTA DIARIA HOSP. EXTRANJERO.</t>
  </si>
  <si>
    <t>RENTA ESCOLAR HASTA OCTAVO BÁSICO POR FALLECIMIENTO.</t>
  </si>
  <si>
    <t>RENTA ESCOLAR HASTA OCTAVO BÁSICO POR INVALIDEZ.</t>
  </si>
  <si>
    <t>RENTA UNIVERSITARIA HASTA DOS AÑOS POR FALLECIMIENTO.</t>
  </si>
  <si>
    <t>RENTA UNIVERSITARIA HASTA CUATRO AÑOS POR FALLECIMIENTO.</t>
  </si>
  <si>
    <t>FALLECIMIENTO CONYUGE</t>
  </si>
  <si>
    <t>RENTA UNIVERSITARIA HASTA DOS AÑOS POR</t>
  </si>
  <si>
    <t>RENTA UNIVERSITARIA HASTA TRES AÑOS POR INVALIDEZ.</t>
  </si>
  <si>
    <t>RENTA UNIVERSITARIA HASTA CUATRO AÑOS POR INVALIDEZ.</t>
  </si>
  <si>
    <t>RENTA UNIVERSITARIA HASTA CINCO AÑOS POR INVALIDEZ.</t>
  </si>
  <si>
    <t>DESEMPLEO INVOLUNTARIO</t>
  </si>
  <si>
    <t>INCAPACIDAD TEMPORAL</t>
  </si>
  <si>
    <t>HOSPITALIZACION</t>
  </si>
  <si>
    <t>UTIL.FORZ.TERC.TARJ.BANC.COM.</t>
  </si>
  <si>
    <t>Protec.mal uso o clonac.tarj.</t>
  </si>
  <si>
    <t>ROBO,ASAL.HURT.TALON.CH.INDIV.</t>
  </si>
  <si>
    <t>FALLECIMIENTO POR ASALTO</t>
  </si>
  <si>
    <t xml:space="preserve">COMPRAS NAC.FRAUDUL.INTERNET  </t>
  </si>
  <si>
    <t>COMPRAS NACIONES FRAUDULENTAS</t>
  </si>
  <si>
    <t>Util.forz.terceros tarj.cred.</t>
  </si>
  <si>
    <t>FALSIFICACIÓN Y/O ADULTERACIÓN DEL PLÁSTICO</t>
  </si>
  <si>
    <t>FALSIFICACIÓN Y/O ADULTERACIÓN DE BANDA MAGNÉTICA</t>
  </si>
  <si>
    <t>COBERTURA POR IMPRESIÓN DE MÚLTIPLES DE VALES</t>
  </si>
  <si>
    <t>Muerte Accidental Generales</t>
  </si>
  <si>
    <t>Robo,hurto,extravio cheques</t>
  </si>
  <si>
    <t>PROTECCION PATRIMONIAL</t>
  </si>
  <si>
    <t xml:space="preserve">CUENTAS BANCARIAS             </t>
  </si>
  <si>
    <t>CHEQUES</t>
  </si>
  <si>
    <t>GIROS EN CAJERO AUTOMÁTICOS/MAL USO DE TARJETA DE DÉBITO</t>
  </si>
  <si>
    <t>TRANSFERENCIAS REMOTAS</t>
  </si>
  <si>
    <t xml:space="preserve">TARJETAS DE CRÉDITO           </t>
  </si>
  <si>
    <t>MAL USO DE TARJETA DE CRÉDITO</t>
  </si>
  <si>
    <t>TRASNFERENCIAS REMOTAS</t>
  </si>
  <si>
    <t xml:space="preserve">CTAS BANC Y TARJETAS CRÉDITO  </t>
  </si>
  <si>
    <t>ROBO Y ASALTO CONTENIDO</t>
  </si>
  <si>
    <t>CESANTÍA/INCAPACIDAD TEMPORAL</t>
  </si>
  <si>
    <t>COASEGURO</t>
  </si>
  <si>
    <t>ESTADO</t>
  </si>
  <si>
    <t>DESC_ESTADO</t>
  </si>
  <si>
    <t>APLICA ESTADO</t>
  </si>
  <si>
    <t>Vigente</t>
  </si>
  <si>
    <t>Suspendida</t>
  </si>
  <si>
    <t>Anulada</t>
  </si>
  <si>
    <t>Vencida</t>
  </si>
  <si>
    <t>Prop. alta</t>
  </si>
  <si>
    <t>Prop.suplem.</t>
  </si>
  <si>
    <t>Prop. baja</t>
  </si>
  <si>
    <t>En estudio</t>
  </si>
  <si>
    <t>Autorizada</t>
  </si>
  <si>
    <t>Contratada</t>
  </si>
  <si>
    <t>Estudio Anulado</t>
  </si>
  <si>
    <t>Reducida</t>
  </si>
  <si>
    <t>Proyecto Genérico</t>
  </si>
  <si>
    <t>Anulación Proyecto Genérico</t>
  </si>
  <si>
    <t>Nota Informativa</t>
  </si>
  <si>
    <t>Anulación Nota Informativa</t>
  </si>
  <si>
    <t>Traspasada</t>
  </si>
  <si>
    <t>Prop. Cartera</t>
  </si>
  <si>
    <t xml:space="preserve">Anulada                       </t>
  </si>
  <si>
    <t xml:space="preserve">Digitada                      </t>
  </si>
  <si>
    <t xml:space="preserve">Pospuesta                     </t>
  </si>
  <si>
    <t xml:space="preserve">Rechazada                     </t>
  </si>
  <si>
    <t xml:space="preserve">Desistidas                    </t>
  </si>
  <si>
    <t xml:space="preserve">Pendiente por Evaluacion      </t>
  </si>
  <si>
    <t xml:space="preserve">Evaluada Normal               </t>
  </si>
  <si>
    <t xml:space="preserve">Evaluada con Exclusion        </t>
  </si>
  <si>
    <t xml:space="preserve">Evaluada con Recargo          </t>
  </si>
  <si>
    <t xml:space="preserve">En Evaluacion                 </t>
  </si>
  <si>
    <t xml:space="preserve">Pendiente con Recargo         </t>
  </si>
  <si>
    <t xml:space="preserve">Pendiente                     </t>
  </si>
  <si>
    <t xml:space="preserve">Vigente                       </t>
  </si>
  <si>
    <t xml:space="preserve">Generada                      </t>
  </si>
  <si>
    <t xml:space="preserve">Renovada                      </t>
  </si>
  <si>
    <t xml:space="preserve">Rehabilitada                  </t>
  </si>
  <si>
    <t xml:space="preserve">Término por Siniestro         </t>
  </si>
  <si>
    <t xml:space="preserve">Renuncia Voluntaria           </t>
  </si>
  <si>
    <t xml:space="preserve">Anulada por Reemplazo Póliza  </t>
  </si>
  <si>
    <t xml:space="preserve">Termino de Cobertura          </t>
  </si>
  <si>
    <t xml:space="preserve">Cancelada por No Pago         </t>
  </si>
  <si>
    <t xml:space="preserve">Vencidas por Edad Tope        </t>
  </si>
  <si>
    <t xml:space="preserve">Termino de Vigencia           </t>
  </si>
  <si>
    <t xml:space="preserve">Vencidas por Término de Cbza. </t>
  </si>
  <si>
    <t xml:space="preserve">Alta Siniestralidad           </t>
  </si>
  <si>
    <t xml:space="preserve">Siniestro Pérdida Total       </t>
  </si>
  <si>
    <t>Polizas Vig Generadas c/ Error</t>
  </si>
  <si>
    <t>Término Anticip.Seguro  Art.27</t>
  </si>
  <si>
    <t xml:space="preserve">Vigente sin Documento         </t>
  </si>
  <si>
    <t>Error del Ejecutivo (Internet)</t>
  </si>
  <si>
    <t xml:space="preserve">Desistida Cliente (Internet)  </t>
  </si>
  <si>
    <t xml:space="preserve">No Vigente por Traspaso (APV) </t>
  </si>
  <si>
    <t xml:space="preserve">No Vigente por Retiro ( APV ) </t>
  </si>
  <si>
    <t xml:space="preserve">Caducada APV por Valor Póliza </t>
  </si>
  <si>
    <t xml:space="preserve">Caducada APV por el 80%       </t>
  </si>
  <si>
    <t xml:space="preserve">Anulada Devolución Parcial    </t>
  </si>
  <si>
    <t xml:space="preserve">Anulada Sin Detalle           </t>
  </si>
  <si>
    <t xml:space="preserve">Prepago ( Inf. Banco )        </t>
  </si>
  <si>
    <t xml:space="preserve">Término por Fallecimiento     </t>
  </si>
  <si>
    <t xml:space="preserve">Vigente - Sin Cobranza  (APV) </t>
  </si>
  <si>
    <t xml:space="preserve">Renuncia APV                  </t>
  </si>
  <si>
    <t xml:space="preserve">Término de Vigencia por Cía.  </t>
  </si>
  <si>
    <t xml:space="preserve">Incobrable                    </t>
  </si>
  <si>
    <t xml:space="preserve">Renuncia Telefónica           </t>
  </si>
  <si>
    <t xml:space="preserve">Línea de Teléfono No Existe   </t>
  </si>
  <si>
    <t xml:space="preserve">Línea de Teléfono Pública     </t>
  </si>
  <si>
    <t xml:space="preserve">Línea de Teléfono Prepago     </t>
  </si>
  <si>
    <t xml:space="preserve">Póliza en Estudio Telefónica  </t>
  </si>
  <si>
    <t xml:space="preserve">No Vigente Sin Documento      </t>
  </si>
  <si>
    <t xml:space="preserve">Cuenta Cerrada Telefónica     </t>
  </si>
  <si>
    <t>Term ant por NO recep com cont</t>
  </si>
  <si>
    <t xml:space="preserve">Baja por NO Cal de Prima      </t>
  </si>
  <si>
    <t xml:space="preserve">Term Ant por Exc de Siniestro </t>
  </si>
  <si>
    <t xml:space="preserve">Termino Vigencia x Dev.Prima  </t>
  </si>
  <si>
    <t xml:space="preserve">No Vig. No se recep Ex o AE   </t>
  </si>
  <si>
    <t xml:space="preserve">Térm. Vig por no Renovación   </t>
  </si>
  <si>
    <t xml:space="preserve">Póliza Ficticia               </t>
  </si>
  <si>
    <t xml:space="preserve">Term. Vigencia Archivo Baja   </t>
  </si>
  <si>
    <t xml:space="preserve">Term. Vigencia Hipotecario    </t>
  </si>
  <si>
    <t xml:space="preserve">PRE-MIGRADA                   </t>
  </si>
  <si>
    <t xml:space="preserve">MIGRADA                       </t>
  </si>
  <si>
    <t>BASE</t>
  </si>
  <si>
    <t>IAXIS</t>
  </si>
  <si>
    <t>GES</t>
  </si>
  <si>
    <t>SSEGURO,RUT_CONTRATANTE</t>
  </si>
  <si>
    <t>1000-9999999</t>
  </si>
  <si>
    <t>Cesantia PR</t>
  </si>
  <si>
    <t>Primas Cesantia PR</t>
  </si>
  <si>
    <t>PLAZO MESES</t>
  </si>
  <si>
    <t>ID</t>
  </si>
  <si>
    <t>PLAZO MIN</t>
  </si>
  <si>
    <t>TRAMO CAPITAL</t>
  </si>
  <si>
    <t>S/C Contenido</t>
  </si>
  <si>
    <t>S/C</t>
  </si>
  <si>
    <t>Sin Reasegurador</t>
  </si>
  <si>
    <t>Incendio y Sismo No Licitado S-C</t>
  </si>
  <si>
    <t>202308-202407</t>
  </si>
  <si>
    <t>C</t>
  </si>
  <si>
    <t>Y</t>
  </si>
  <si>
    <t>TIPO_POLIZA_LETRA</t>
  </si>
  <si>
    <t>A</t>
  </si>
  <si>
    <t>201302-201412</t>
  </si>
  <si>
    <t>201412-201508</t>
  </si>
  <si>
    <t>201509-201606</t>
  </si>
  <si>
    <t>201607-201608</t>
  </si>
  <si>
    <t>Cesantia P10-P12</t>
  </si>
  <si>
    <t>201302-201501</t>
  </si>
  <si>
    <t>RAMO REAS</t>
  </si>
  <si>
    <t>COB REAS</t>
  </si>
  <si>
    <t>DESGRAVAMEN</t>
  </si>
  <si>
    <t>FALL</t>
  </si>
  <si>
    <t>AP</t>
  </si>
  <si>
    <t>MUERTE_ACC</t>
  </si>
  <si>
    <t>BENEF_ACC</t>
  </si>
  <si>
    <t>INVAL_E_ITP_ACC</t>
  </si>
  <si>
    <t>ITP_2_3_ADEL</t>
  </si>
  <si>
    <t>DESMEM_ACC</t>
  </si>
  <si>
    <t>VIDA</t>
  </si>
  <si>
    <t>ENF_GR_FULL</t>
  </si>
  <si>
    <t>RGM_ACC</t>
  </si>
  <si>
    <t>RENTA_MENSUAL_ACC</t>
  </si>
  <si>
    <t>ITP_80_ADEL</t>
  </si>
  <si>
    <t>RAMO REAS FINAL</t>
  </si>
  <si>
    <t>VIDA_IND</t>
  </si>
  <si>
    <t>AP_IND</t>
  </si>
  <si>
    <t>VIDA_Y_AP_COL</t>
  </si>
  <si>
    <t>2 - SVR SANTIAGO  VIDA RESPONSABLE</t>
  </si>
  <si>
    <t>OPEN MARKET</t>
  </si>
  <si>
    <t>5 - VLS SANTIAGO VIDA LIBRE SOLUCIÓN</t>
  </si>
  <si>
    <t>6 - SAF SANTIAGO ASISTENCIA FAMILIAR</t>
  </si>
  <si>
    <t>7 - SVL SANTIAGO VIDA LIBRE</t>
  </si>
  <si>
    <t>9 - SPC SANTIAGO PRIMERA CLASE ALTERNAT. II</t>
  </si>
  <si>
    <t>10 - SPC SANTIAGO PRIMERA CLASE ALTERNATIVA I</t>
  </si>
  <si>
    <t>16 - SVI SANTIAGO VIDA INTELIGENTE</t>
  </si>
  <si>
    <t>18 - SPM SANTIAGO PROTECCIÓN MAYOR</t>
  </si>
  <si>
    <t>19 - SVC SANTIAGO VIDA COMPARTIDA</t>
  </si>
  <si>
    <t>20 - SET SANTIAGO EDUCACIÓN TOTAL ALT. I</t>
  </si>
  <si>
    <t>21 - SET SANTIAGO EDUCACIÓN TOTAL ALT. II</t>
  </si>
  <si>
    <t>28 - TSS SANTIAGO TARJETA SEGURA SUPERIOR</t>
  </si>
  <si>
    <t>29 - SVM SANTIAGO VIDA MUJER</t>
  </si>
  <si>
    <t>31 - SANTIAGO VIDA INTELIGENTE SUPERIOR</t>
  </si>
  <si>
    <t>36 - EVL SANTIAGO EXPRESS VIDA LIBRE</t>
  </si>
  <si>
    <t>39 - SUPER SEGURO VIDA</t>
  </si>
  <si>
    <t>40 - SÚPER SEGURO ACCIDENTES</t>
  </si>
  <si>
    <t>41 - SÚPER SEGURO PROTECCIÓN</t>
  </si>
  <si>
    <t>42 - SÚPER SEGURO FAMILIA</t>
  </si>
  <si>
    <t>43 - PLAN SEGURO BANEFE</t>
  </si>
  <si>
    <t>44 - PLAN ESTUDIO</t>
  </si>
  <si>
    <t>45 - SUPER SEGURO SALUD</t>
  </si>
  <si>
    <t>46 - SUPER SEGURO SALUD</t>
  </si>
  <si>
    <t>47 - SUPER SEGURO SALUD</t>
  </si>
  <si>
    <t>48 - SUPER SEGURO SALUD</t>
  </si>
  <si>
    <t>50 - SÚPER SEGURO FAMILIA PLUS</t>
  </si>
  <si>
    <t>52 - SÚPER SEGURO VIDA PLUS</t>
  </si>
  <si>
    <t>53 - SÚPER SEGURO ESCOLAR I</t>
  </si>
  <si>
    <t>54 - SÚPER SEGURO ESCOLAR II</t>
  </si>
  <si>
    <t>55 - SÚPER SEGURO ESCOLAR + SUPERIOR I</t>
  </si>
  <si>
    <t>56 - SÚPER SEGURO ESCOLAR + SUPERIOR II</t>
  </si>
  <si>
    <t>57 - SÚPER SEGURO VIAJE</t>
  </si>
  <si>
    <t>59 - SÚPER SEGURO ACCIDENTES (A)</t>
  </si>
  <si>
    <t>60 - SUPER SEGURO SALUD</t>
  </si>
  <si>
    <t>61 - SUPER SEGURO SALUD</t>
  </si>
  <si>
    <t>62 - SÚPER SEGURO VIDA PLUS (A)</t>
  </si>
  <si>
    <t>63 - SÚPER SEGURO ESCOLAR + SUPERIOR I (A)</t>
  </si>
  <si>
    <t>70 - SUPER SEGURO VIDA</t>
  </si>
  <si>
    <t>71 - SÚPER SEGURO ACCIDENTES</t>
  </si>
  <si>
    <t>72 - SÚPER SEGURO VIAJE</t>
  </si>
  <si>
    <t>73 - SÚPER SEGURO SALUD  INDIVIDUAL</t>
  </si>
  <si>
    <t>74 - SÚPER SEGURO SALUD  FAMILIAR</t>
  </si>
  <si>
    <t>75 - SÚPER SEGURO ESTUDIO</t>
  </si>
  <si>
    <t>78 - SÚPER SEGURO ACCIDENTES TM</t>
  </si>
  <si>
    <t>84 - SEGURO FULL ASISTENCIA VIAJE</t>
  </si>
  <si>
    <t>85 - SÚPER SEGURO ACCIDENTES RCL</t>
  </si>
  <si>
    <t>86 - SÚPER SEGURO SALUD INDIVIDUAL</t>
  </si>
  <si>
    <t>87 - SÚPER SEGURO SALUD FAMILIAR</t>
  </si>
  <si>
    <t>88 - SUPER SEGURO  DE ACCIDENTES Y  HOSPITALIZACION</t>
  </si>
  <si>
    <t>89 - S¿PER SEGURO RENTA PROTEGIDA</t>
  </si>
  <si>
    <t>91 - SEGURO ACCIDENTES RENTA TM</t>
  </si>
  <si>
    <t>92 - DIAGNÓSTICO SEGURO</t>
  </si>
  <si>
    <t>93 - VIDA SEGURO</t>
  </si>
  <si>
    <t>94 - RENTA SEGURO</t>
  </si>
  <si>
    <t>96 - SALUD SEGURO INDIVIDUAL</t>
  </si>
  <si>
    <t>97 - SALUD SEGURO FAMILIAR</t>
  </si>
  <si>
    <t>98 - ESTUDIO SEGURO</t>
  </si>
  <si>
    <t>101 - SÚPER SEGURO ACCIDENTES Y HOSPITALIZACIÓN</t>
  </si>
  <si>
    <t>103 - SÚPER SEGURO SALUD INDIVIDUAL</t>
  </si>
  <si>
    <t>105 - SEGURO RENTA ACCIDENTE</t>
  </si>
  <si>
    <t>107 - DIAGNOSTICO SEGURO TM</t>
  </si>
  <si>
    <t>110 - SÚPER SEGURO SALUD PLUS INDIVIDUAL</t>
  </si>
  <si>
    <t>111 - SÚPER SEGURO SALUD PLUS FAMILIAR</t>
  </si>
  <si>
    <t>113 - SUPER SEGURO RENTA PROTEGIDA</t>
  </si>
  <si>
    <t>115 - SEGURO RENTA POR HOSPITALIZACIÓN TM</t>
  </si>
  <si>
    <t>121 - SÚPER SEGURO DE HOSPITALIZACIÓN</t>
  </si>
  <si>
    <t>126 - SEGURO HOSPITALIZACIÓN BANEFE</t>
  </si>
  <si>
    <t>131 - SÚPER SEGURO ALIVIO SEGURO INDIVIDUAL</t>
  </si>
  <si>
    <t>132 - SÚPER SEGURO ALIVIO SEGURO FAMILIAR</t>
  </si>
  <si>
    <t>133 - SEGURO DE ACCIDENTES HELP</t>
  </si>
  <si>
    <t>134 - SEGURO DE ACCIDENTES HELP</t>
  </si>
  <si>
    <t>135 - SÚPER SEGURO EJECUTIVO</t>
  </si>
  <si>
    <t>136 - SÚPER SEGURO ONCOLÓGICO BANEFE</t>
  </si>
  <si>
    <t>137 - SST_PARIS</t>
  </si>
  <si>
    <t>138 - DIAGNÓSTICO SEGURO TM II</t>
  </si>
  <si>
    <t>139 - MVT_FONOSALUD_PARIS</t>
  </si>
  <si>
    <t>142 - SUPER SEGURO FAMILIA PROTEGIDA</t>
  </si>
  <si>
    <t>145 - SÚPER SEGURO VIDA MÁS DEVOLUCIÓN</t>
  </si>
  <si>
    <t>146 - CVM_PARIS</t>
  </si>
  <si>
    <t>150 - SÚPER SEGURO VIDA ADULTO</t>
  </si>
  <si>
    <t>151 - SÚPER SEGURO  VIDA + DEVOLUCIÓN BANEFE</t>
  </si>
  <si>
    <t>153 - ST_PARIS</t>
  </si>
  <si>
    <t>154 - ST_PARIS</t>
  </si>
  <si>
    <t>160 - HOSPITALIZACI¿N Y MUERTE ACCIDENTAL BANEFE</t>
  </si>
  <si>
    <t>161 - HOSPITALIZACI¿N Y MUERTE ACCIDENTAL BANEFE</t>
  </si>
  <si>
    <t>163 - SUPER SEGURO VIDA CON AHORRO RENTA VARIABLE</t>
  </si>
  <si>
    <t>166 - SÚPER SEGURO ALIVIO SEGURO FAMILIAR</t>
  </si>
  <si>
    <t>169 - DIAGNÓSTICO SEGURO BANEFE</t>
  </si>
  <si>
    <t>170 - ONCOLOGICO ACCION COMERCIAL TMK BANEFE</t>
  </si>
  <si>
    <t>175 - S.S. VIDA (CANAL OPERATIVO) BCO SANTANDER</t>
  </si>
  <si>
    <t>176 - S.S. ONCOLOGICO (CANAL OPERATIVO) BCO. SANTANDER</t>
  </si>
  <si>
    <t>177 - S.S. ONCOLOGICO   VIDA (C. OPERATIVO)BCO SANTANDER</t>
  </si>
  <si>
    <t>181 - DIAGNÓSTICO SEGURO 1 TMK (BANCO)</t>
  </si>
  <si>
    <t>183 - SUPER SEGURO DE VIDA</t>
  </si>
  <si>
    <t>184 - SUPER SEGURO ONCOLÓGICO</t>
  </si>
  <si>
    <t>185 - SUPER SEGURO DE VIDA + ONCOLÓGICO</t>
  </si>
  <si>
    <t>186 - SEGURO DE MA CON ASISTENCIA (BANEFE)</t>
  </si>
  <si>
    <t>189 - SÚPER SEGURO ONCOLÓGICO + VIDA (CANAL OPERATIVO)</t>
  </si>
  <si>
    <t>190 - SUPER SEGURO DE VIDA (CANAL OPERATIVO)</t>
  </si>
  <si>
    <t>192 - SÚPER SEGURO VIAJE</t>
  </si>
  <si>
    <t>193 - SÚPER SEG ACC HOSPITALIZACIÓN (HOMOLOGO PROD 101)</t>
  </si>
  <si>
    <t>194 - SUPER SEGURO HOSPITALIZACI¿N (HOMOLOGO PROD 121)</t>
  </si>
  <si>
    <t>196 - SÚPER SEGURO VIDA + DEVOLUCIÓN</t>
  </si>
  <si>
    <t>197 - SÚPER SEGURO VIDA + DEVOLUCIÓN BANEFE</t>
  </si>
  <si>
    <t>199 - HOSP Y MUERTE ACC BANEFE (HOMOLOGO PROD 160)</t>
  </si>
  <si>
    <t>200 - HOSP Y MUERTE ACCIDENTAL  (HOMOLOGO PROD 161)</t>
  </si>
  <si>
    <t>201 - SÚPER SEGURO ALIVIO SEGURO INDIVIDUAL</t>
  </si>
  <si>
    <t>202 - SÚPER SEGURO ALIVIO SEGURO FAMILIAR</t>
  </si>
  <si>
    <t>204 - SEGURO SALUD TOTAL</t>
  </si>
  <si>
    <t>206 - SÚPER SEGURO PROTECCIÓN INTEGRAL BANEFE TMK</t>
  </si>
  <si>
    <t>207 - SUPER SEGURO FAMILIA PROTEGIDA II</t>
  </si>
  <si>
    <t>209 - SÚPER SEGURO FULL ONCOLÓGICA</t>
  </si>
  <si>
    <t>212 - SÚPER SEGURO ALIVIO SEGURO INDIVIDUAL</t>
  </si>
  <si>
    <t>213 - SÚPER SEGURO ALIVIO SEGURO FAMILIAR</t>
  </si>
  <si>
    <t>214 - SÚPER SEGURO VIDA RENTAS ALTAS</t>
  </si>
  <si>
    <t>217 - SÚPER SEGURO VIAJE RENTAS ALTAS</t>
  </si>
  <si>
    <t>218 - SÚPER SEGURO VIDA + DEVOLUCIÓN</t>
  </si>
  <si>
    <t>219 - SÚPER SEGURO VIDA + DEVOLUCIÓN BANEFE</t>
  </si>
  <si>
    <t>220 - SEGURO MUERTE ACCIDENTAL + ASISTENCIA AL PC</t>
  </si>
  <si>
    <t>222 - SUPER SEGURO DE ESTUDIO BANEFE</t>
  </si>
  <si>
    <t>223 - SÚPER SEGURO VIDA PLUS</t>
  </si>
  <si>
    <t>226 - SEGURO VIDA + ONCOLÓGICO BANEFE</t>
  </si>
  <si>
    <t>227 - SÚPER SEGURO ALIVIO INDIVIDUAL+DESCUENTO FARMACIA</t>
  </si>
  <si>
    <t>228 - SÚPER SEGURO ALIVIO FAMILIAR + DESCUENTO FARMACIA</t>
  </si>
  <si>
    <t>229 - SÚPER SEGURO ALIVIO SEGURO INDIVIDUAL RENTAS ALTAS</t>
  </si>
  <si>
    <t>231 - SÚPER SEGURO ONCOLÓGICO MUJER</t>
  </si>
  <si>
    <t>234 - SÚPER SEGURO DE VIAJE</t>
  </si>
  <si>
    <t>235 - SÚPER SEGURO VIAJE RENTAS ALTAS</t>
  </si>
  <si>
    <t>236 - SÚPER SEGURO VACACIONES SEGURAS (HOMOLOGO 198)</t>
  </si>
  <si>
    <t>237 - SÚPER SEGURO HOSPITALIZACIÓN (194)</t>
  </si>
  <si>
    <t>238 - SEGURO DE ACCIDENTE + DEVOLUCIÓN 100% BANEFE</t>
  </si>
  <si>
    <t>239 - SÚPER SEGURO VIDA (FUNCIONARIOS)</t>
  </si>
  <si>
    <t>244 - SEGURO INDIVIDUAL DESGRAVAMEN PARA CRÉDITOS HIP</t>
  </si>
  <si>
    <t>HIPOTECARIO</t>
  </si>
  <si>
    <t>245 - SEGURO INDIVIDUAL DESGRAVAMEN + IP2/3 C.H.</t>
  </si>
  <si>
    <t>250 - SEGURO INDIVIDUAL DESGRAVAMEN PARA CRÉDITOS HIP</t>
  </si>
  <si>
    <t>251 - SEGURO INDIVIDUAL DESGRAVAMEN + IP2/3 C.H.</t>
  </si>
  <si>
    <t>252 - SÚPER SEGURO VIDA (SIMI. PRO.70)</t>
  </si>
  <si>
    <t>253 - SÚPER SEGURO VIDA + DEVOLUCIÓN (SIMI.PRO218)</t>
  </si>
  <si>
    <t>254 - SUPER SEGURO VIDA   DEVOLUCI¿N BANEFE (SIMI P.219)</t>
  </si>
  <si>
    <t>255 - SEGURO INDIVIDUAL DESGRAVAMEN + IP2/3 C.H.</t>
  </si>
  <si>
    <t>256 - SEGURO IND DESGRAVAMEN + IP 2/3 BANEFE CRÉD HIP</t>
  </si>
  <si>
    <t>257 - SEGURO CATASTROFICO DE SALUD INDIVIDUAL</t>
  </si>
  <si>
    <t>258 - SEGURO CATASTROFICO SALUD FAMILIAR</t>
  </si>
  <si>
    <t>259 - SEGURO CATASTROFICO DE SALUD INDIVIDUAL RENTAS ALT</t>
  </si>
  <si>
    <t>260 - SEGURO CATASTROFICO DE SALUD FAMILIAR RENTAS ALTAS</t>
  </si>
  <si>
    <t>261 - SEGURO CATASTROFICO INDIVIDUAL FUNCIONARIO</t>
  </si>
  <si>
    <t>262 - SEGURO CATASTROFICO FAMILIAR FUNCIONARIO</t>
  </si>
  <si>
    <t>264 -  SEGURO ACCIDENTES BANEFE</t>
  </si>
  <si>
    <t>265 - ACCIDENTES BANEFE</t>
  </si>
  <si>
    <t>270 - SEG. MUERTE ACCIDENTAL CON SALA DE URGENCIA BANCO</t>
  </si>
  <si>
    <t>271 - SEG. MUERTE ACCIDENTAL CON SALA DE URGENCIA BANEFE</t>
  </si>
  <si>
    <t>272 - FULL ONCOLÓGICO</t>
  </si>
  <si>
    <t>273 - SÚPER SEGURO DE HOSPITALIZACIÓN</t>
  </si>
  <si>
    <t>274 - S¿PER SEGURO DE HOSPITALIZACI¿N TITULARES</t>
  </si>
  <si>
    <t>275 - SEGURO INDIVIDUAL DESGRAVAMEN + IP2/3 C.H.E.</t>
  </si>
  <si>
    <t>276 - SÚPER SEGURO DE VIAJE</t>
  </si>
  <si>
    <t>277 - SEG. MUERTE ACCIDENTAL CON SALA DE URGENCIA BANCO</t>
  </si>
  <si>
    <t>278 - SEG. MUERTE ACCIDENTAL CON SALA DE URGENCIA BANEFE</t>
  </si>
  <si>
    <t>279 - SEGURO INDIVIDUAL DESGRAVAMEN + ITP 2/3 HI</t>
  </si>
  <si>
    <t xml:space="preserve">280 - SEGURO INDIVIDUAL DESGRAVAMEN + IP2/3 </t>
  </si>
  <si>
    <t xml:space="preserve">281 - SEGURO INDIVIDUAL DESGRAVAMEN + IP2/3 </t>
  </si>
  <si>
    <t>282 - SEGURO INDIVIDUAL DESGRAVAMEN</t>
  </si>
  <si>
    <t>283 - SEGURO IND DESGRAVAMEN + IP 2/3 BANEFE CRÉD HIP</t>
  </si>
  <si>
    <t>284 - SEGURO IND DESGRAVAMEN + IP 2/3 BANEFE CRÉD HIP</t>
  </si>
  <si>
    <t>285 - SEGURO IND DESGRAVAMEN + IP 2/3 BANEFE CRÉD HIP</t>
  </si>
  <si>
    <t>287 - SUPER SEGURO DE VIDA INCENTIVOS</t>
  </si>
  <si>
    <t>289 - SEGURO DE ACCIDENTES Y URGENCIAS MÉDICAS</t>
  </si>
  <si>
    <t>290 - SEGURO ACCIDENTES URGENCIAS MÉDICAS PLUS</t>
  </si>
  <si>
    <t>291 - SEGURO DE ACCIDENTES Y URGENCIAS MÉDICAS</t>
  </si>
  <si>
    <t>292 - SEGURO DE ACCIDENTES PERSONALES SANTANDER ADVANCE</t>
  </si>
  <si>
    <t>293 - SEGURO VIDA EDUCACIONAL BANCO</t>
  </si>
  <si>
    <t>294 - SEGURO VIDA EDUCACIONAL BANEFE</t>
  </si>
  <si>
    <t>310 - SEGURO DE VIAJE LARGA ESTADIA IND</t>
  </si>
  <si>
    <t>311 - SEGURO DE VIAJE LARGA ESTADIA FAM</t>
  </si>
  <si>
    <t>313 - SÚPER SEGURO DE HOSPITALIZACIÓN</t>
  </si>
  <si>
    <t>314 - SÚPER SEGURO HOSPITALIZACIÓN TITULARES</t>
  </si>
  <si>
    <t>315 - SEGURO VIDA RECOMPENSA</t>
  </si>
  <si>
    <t>316 - SÚPER SEGURO VIDA + DEVOLUCIÓN BANEFE</t>
  </si>
  <si>
    <t>317 - ANDAR SEGURO</t>
  </si>
  <si>
    <t>318 - MUERTE ACCIDENTAL MÁS ASISTENCIA DENTAL</t>
  </si>
  <si>
    <t>319 - SEGURO MUERTE ACCIDENTAL CON ASIST DENTAL FUNC</t>
  </si>
  <si>
    <t>320 - S¿PER SEGURO VIDA RENTAS ALTAS</t>
  </si>
  <si>
    <t>322 - SEGURO ONCOLÓGICO UC</t>
  </si>
  <si>
    <t>323 - SEGURO ONCOLÓGICO UC FUNCIONARIOS</t>
  </si>
  <si>
    <t>327 - SEGURO COMPLEMENTARIO DE SALUD INDIVIDUAL</t>
  </si>
  <si>
    <t>336 - SEGURO VIAJERO FRECUENTE</t>
  </si>
  <si>
    <t>339 - SÚPER SEGURO VIAJE</t>
  </si>
  <si>
    <t>340 - SÚPER SEGURO VIAJE</t>
  </si>
  <si>
    <t>341 - SÚPER SEGURO VIAJE</t>
  </si>
  <si>
    <t>342 - SEGURO ONCOLÓGICO UC TMK</t>
  </si>
  <si>
    <t>AHORRO</t>
  </si>
  <si>
    <t>351 - SEGURO VIDA TRANQUILA</t>
  </si>
  <si>
    <t>356 - SPC SANTIAGO PRIMERA CLASE ALT II</t>
  </si>
  <si>
    <t>357 - SPC SANTIAGO PRIMERA CLASE ALTERNATIVA I</t>
  </si>
  <si>
    <t>359 - SÚPER SEGURO DE VIAJE</t>
  </si>
  <si>
    <t>375 - SEGURO DE DESGRAVAMEN E ITP 2/3 HIPOTECARIO INDIVIDUAL</t>
  </si>
  <si>
    <t>602 - SÚPER SEGURO FRAUDE BLOQUEO TOTAL</t>
  </si>
  <si>
    <t>603 - SUPER SEGURO FRAUDE TARJETA EX 176</t>
  </si>
  <si>
    <t>605 - SÚPER SEGURO FRAUDE PYME + ASESORÍA LEGAL</t>
  </si>
  <si>
    <t>608 - SÚPER SEGURO FRAUDE PYME</t>
  </si>
  <si>
    <t>610 - SÚPER SEGURO FRAUDE</t>
  </si>
  <si>
    <t>611 - SÚPER SEGURO FRAUDE PYME TMK</t>
  </si>
  <si>
    <t>613 - SÚPER SEGURO FRAUDE FULL</t>
  </si>
  <si>
    <t>614 - SUPER SEGURO FRAUDE FULL INTERNET</t>
  </si>
  <si>
    <t>615 - SÚPER SEGURO FULL BIENES</t>
  </si>
  <si>
    <t>616 - SEGURO CESANTÍA O INCAPACIDAD LABORAL BANEFE</t>
  </si>
  <si>
    <t>617 - SÚPER SEGURO FRAUDE FULL PYME</t>
  </si>
  <si>
    <t>619 - SÚPER SEGURO FULL BIENES BANEFE</t>
  </si>
  <si>
    <t>620 - SÚPER SEGURO FRAUDE FULL BANEFE</t>
  </si>
  <si>
    <t>622 - SÚPER SEGURO ASISTENCIA SANTANDER</t>
  </si>
  <si>
    <t>623 - SÚPER SEGURO FRAUDE FULL BANEFE</t>
  </si>
  <si>
    <t>625 - SÚPER SEGURO ASISTENCIA BANEFE</t>
  </si>
  <si>
    <t>627 - CESANTIA E INCAPACIDA TEMPORAL (PPI)</t>
  </si>
  <si>
    <t>630 - SÚPER SEGURO FRAUDE FULL PYME TMK</t>
  </si>
  <si>
    <t>632 - SÚPER SEGURO FULL BIENES</t>
  </si>
  <si>
    <t>633 - DESEMPLEO E INCAPACIDAD TEMPORAL (PPI)</t>
  </si>
  <si>
    <t>635 - PPI BANCO CESANTÍA E INCAPACIDAD</t>
  </si>
  <si>
    <t>636 - SUPER SEGURO ASISTENCIA BANEFE</t>
  </si>
  <si>
    <t>637 - ASISTENCIA GEA MAS MUERTE ACCIDENTAL</t>
  </si>
  <si>
    <t>638 - MUERTE ACC. + ASIS. DECESO BANEFE</t>
  </si>
  <si>
    <t>639 - PPI PAGO MÍNIMO TARJETA CRÉDITO BANCO SANTANDER</t>
  </si>
  <si>
    <t>640 - SUPER SEGURO ASISTENCIA + M.A.(BANCO)</t>
  </si>
  <si>
    <t>641 - SUPER SEGURO ASISTENCIA + M. A (BANEFE)</t>
  </si>
  <si>
    <t>642 - PPI TARJETA DE CRÉDITO BANEFE</t>
  </si>
  <si>
    <t>644 - PPI BANCO CESANTÍA E INCAPACIDAD</t>
  </si>
  <si>
    <t>645 - PPI PAGO MÍNIMO TARJETA CRÉDITO BANCO SANTANDER</t>
  </si>
  <si>
    <t>646 - MUERTE ACC + ASIST AL DECESO BANEFE</t>
  </si>
  <si>
    <t>648 - SÚPER SEGURO FRAUDE FULL $10.000.000.-</t>
  </si>
  <si>
    <t>650 - SÚPER SEGURO FRAUDE FULL $10.000.000.-</t>
  </si>
  <si>
    <t>651 - SÚPER SEGURO FRAUDE FULL $5.000.000.-</t>
  </si>
  <si>
    <t>652 - SEGURO PAGO TOTAL</t>
  </si>
  <si>
    <t>653 - HOGAR PROTEGIDO</t>
  </si>
  <si>
    <t>654 - HOGAR PROTEGIDO</t>
  </si>
  <si>
    <t>655 - SÚPER SEGURO FRAUDE FULL RENTAS ALTAS</t>
  </si>
  <si>
    <t>656 - SÚPER SEGURO HOGAR RENTAS ALTAS</t>
  </si>
  <si>
    <t>657 - SÚPER SEGURO PAGO PROTEGIDO BANEFE</t>
  </si>
  <si>
    <t>658 - SÚPER SEGURO HOGAR RENTAS ALTAS</t>
  </si>
  <si>
    <t>659 - HOGAR FULL PROTEGIDO</t>
  </si>
  <si>
    <t>660 - SEGURO HOGAR CON DEVOLUCIÓN BANEFE</t>
  </si>
  <si>
    <t>661 - SEGURO FRAUDE FULL (FUNCIONARIO)</t>
  </si>
  <si>
    <t>662 - SEGURO FRAUDE FULL (FUNCIONARIOS)</t>
  </si>
  <si>
    <t>663 - HOGAR PROTEGIDO(FUNCIONARIO)</t>
  </si>
  <si>
    <t>665 - HOGAR FULL PROTEGIDO</t>
  </si>
  <si>
    <t>666 - SUPER SEGURO EMPRESA PROTEGIDA</t>
  </si>
  <si>
    <t>668 - SEGURO INDIVIDUAL INCENDIO + SISMO PARA CRÉDITO</t>
  </si>
  <si>
    <t>671 - SUPER SEGURO ANDAR SEGURO</t>
  </si>
  <si>
    <t>672 - PPI BANEFE DESEMPLEO E INC TEMPORAL</t>
  </si>
  <si>
    <t>673 - PPI BANCO CESANTIA E INC</t>
  </si>
  <si>
    <t>675 - SEGURO INDIVIDUAL INCENDIO + SISMO PARA CRÉDITO</t>
  </si>
  <si>
    <t>676 - SEGURO INDIVIDUAL INCENDIO + SISMO PARA CRÉDITO</t>
  </si>
  <si>
    <t>677 - CESANTIA  PARA CREDITOS DE CONSUMO</t>
  </si>
  <si>
    <t>678 - HOGAR PROTEGIDO</t>
  </si>
  <si>
    <t>679 - HOGAR PROTEGIDO</t>
  </si>
  <si>
    <t>680 - SEGURO INDIVIDUAL INCENDIO + SISMO</t>
  </si>
  <si>
    <t>681 - SEGURO INDIVIDUAL INCENDIO + SISMO HIPOTECARIO</t>
  </si>
  <si>
    <t>682 - SÚPER SEGURO FRAUDE FULL</t>
  </si>
  <si>
    <t>683 - SÚPER SEGURO FRAUDE FULL PYME</t>
  </si>
  <si>
    <t>684 - SÚPER SEGURO FRAUDE FULL BANEFE</t>
  </si>
  <si>
    <t>685 - SÚPER SEGURO FRAUDE FULL $10.000.000.-</t>
  </si>
  <si>
    <t>686 - SEGURO INDIVIDUAL INCENDIO + SISMO</t>
  </si>
  <si>
    <t>687 - SEGURO INDIVIDUAL INCENDIO + SISMO HIPOT BF</t>
  </si>
  <si>
    <t>688 - SÚPER SEGURO FRAUDE FULL BANEFE</t>
  </si>
  <si>
    <t>689 - SÚPER SEGURO FRAUDE FULL BANEFE</t>
  </si>
  <si>
    <t>690 - SUPER SEGURO FRAUDE FULL INTERNET TMK EX614</t>
  </si>
  <si>
    <t>692 - SÚPER SEGURO FRAUDE FULL $10.000.000 INTERNT EX650</t>
  </si>
  <si>
    <t>693 - SUPER SEGURO FRAUDE FULL ONLINE EX682</t>
  </si>
  <si>
    <t>694 - SUPER SEGURO FRAUDE FULL $10.000.000 ONLINE EX685</t>
  </si>
  <si>
    <t>695 - SÚPER SEGURO FRAUDE FULL PYME ONLINE EX683</t>
  </si>
  <si>
    <t>696 - HOGAR PROTEGIDO</t>
  </si>
  <si>
    <t>698 - SEGURO MULTIRRIESGO PYME</t>
  </si>
  <si>
    <t>699 - HOGAR PROTEGIDO</t>
  </si>
  <si>
    <t>700 - HOGAR PROTEGIDO BANEFE</t>
  </si>
  <si>
    <t>701 - HOGAR PROTEGIDO</t>
  </si>
  <si>
    <t>703 - SEGURO FRAUDE PLUS UF 476 INTERNET TMK</t>
  </si>
  <si>
    <t>704 - SUPER SEGURO FRAUDE FULL ONLINE EX693</t>
  </si>
  <si>
    <t>705 - SUPER SEGURO FRAUDE FULL $10.000.000 ONLINE EX694</t>
  </si>
  <si>
    <t>706 - FRAUDE PLUS CC+TC UF 5.400</t>
  </si>
  <si>
    <t>707 - FRAUDE PLUS CC+TC UF 476</t>
  </si>
  <si>
    <t>708 - FRAUDE PLUS CC+TC UF 55</t>
  </si>
  <si>
    <t>712 - HOGAR RENTAS ALTAS</t>
  </si>
  <si>
    <t>730 - SEGURO EMPRESA PROTEGIDA</t>
  </si>
  <si>
    <t>743 - SEGURO INDIVIDUAL INCENDIO + SISMO</t>
  </si>
  <si>
    <t>744 - SEGURO INDIVIDUAL INCENDIO + SISMO</t>
  </si>
  <si>
    <t>10000 - CONSUMO DESGRAVAMEN</t>
  </si>
  <si>
    <t>CREDIT RELATED</t>
  </si>
  <si>
    <t>10001 - CONSUMO VIDA</t>
  </si>
  <si>
    <t>10002 - HIPOTECARIO DESGRAVAMEN</t>
  </si>
  <si>
    <t>10003 - HIPOTECARIO LICITADO</t>
  </si>
  <si>
    <t>10004 - LINEA CREDITOS</t>
  </si>
  <si>
    <t>10005 - TARJETA DE CREDITOS</t>
  </si>
  <si>
    <t>10006 - CESANTIA CONSUMO</t>
  </si>
  <si>
    <t>10007 - CESANTIA HIPOTECARIO</t>
  </si>
  <si>
    <t>10008 - FRAUDE</t>
  </si>
  <si>
    <t>10009 - HIPOTECARIO INCENDIO Y SISMO</t>
  </si>
  <si>
    <t>10010 - HIPOTECARIO INCENDIO Y SISMO LICITADO</t>
  </si>
  <si>
    <t>10011 - HOGAR</t>
  </si>
  <si>
    <t>10012 - ACCIDENTES PERSONALES SANTANDER ADVANCE</t>
  </si>
  <si>
    <t>AFFINITY</t>
  </si>
  <si>
    <t>10013 - VIDA COLECTIVO EMPRESAS</t>
  </si>
  <si>
    <t>10014 - ACCIDENTES PERSONALES COLECTIVO</t>
  </si>
  <si>
    <t>10015 - PROTECCION FAMILIAR (VIDA)</t>
  </si>
  <si>
    <t>10016 - ASISTENCIA EN VIAJE</t>
  </si>
  <si>
    <t>10017 - SALUD CATASTROFICO COLECTIVO</t>
  </si>
  <si>
    <t>10018 - ESCOLAR Y UNIVERSITARIO COLECTIVO</t>
  </si>
  <si>
    <t>10019 - VIDA COLECTIVO</t>
  </si>
  <si>
    <t>10020 - DESGRAVAMEN CRÉDITO CONSUMO</t>
  </si>
  <si>
    <t>10023 - HIPOTECARIO INCENDIO Y SISMO LICITADO</t>
  </si>
  <si>
    <t>NOMBRE PRODUCTO</t>
  </si>
  <si>
    <t xml:space="preserve">BANEXPRESS                                        </t>
  </si>
  <si>
    <t xml:space="preserve">FINCREDITO                                        </t>
  </si>
  <si>
    <t xml:space="preserve"> SEGURO ACCIDENTES BANEFE                         </t>
  </si>
  <si>
    <t xml:space="preserve">ACCIDENTES BANEFE                                 </t>
  </si>
  <si>
    <t xml:space="preserve">ACCIDENTES BANCO                                  </t>
  </si>
  <si>
    <t xml:space="preserve">SEGURO VIAJERO FRECUENTE                          </t>
  </si>
  <si>
    <t xml:space="preserve">SOAP                                              </t>
  </si>
  <si>
    <t xml:space="preserve">SEGURO VIAJERO FRECUENTE KLARE                    </t>
  </si>
  <si>
    <t xml:space="preserve">SUPER SEGURO M. ACCIDENTAL + ASISTENCIA           </t>
  </si>
  <si>
    <t xml:space="preserve">SEGURO DE PROTECCION PERSONAL                     </t>
  </si>
  <si>
    <t xml:space="preserve">GETNET                                            </t>
  </si>
  <si>
    <t xml:space="preserve">SEGURO DE CUENTA PROTEGIDA                        </t>
  </si>
  <si>
    <t xml:space="preserve">ROBO CONTENIDO _ PROVISORIO 2                     </t>
  </si>
  <si>
    <t>Sin Informacion</t>
  </si>
  <si>
    <t>263 - SÚPER SEGURO DE VIDA</t>
  </si>
  <si>
    <t>288 - SEGURO DE ACCIDENTES Y URGENCIAS MÉDICAS PLUS</t>
  </si>
  <si>
    <t>295 - SEGURO CATASTROFICO DE SALUD INDIVIDUAL</t>
  </si>
  <si>
    <t>296 - SEGURO CATASTROFICO DE SALUD INDIVIDUAL</t>
  </si>
  <si>
    <t>297 - SEGURO CATASTRÓFICO DE SALUD FAMILIAR</t>
  </si>
  <si>
    <t>298 - SEGURO CATASTROFICO DE SALUD INDIVIDUAL</t>
  </si>
  <si>
    <t>299 - SEGURO CATASTROFICO DE SALUD FAMILIAR</t>
  </si>
  <si>
    <t>300 - SEGURO CATASTROFICO DE SALUD INDIVIDUAL RA</t>
  </si>
  <si>
    <t>301 - SEGURO CATASTROFICO DE SALUD FAMILIAR RA</t>
  </si>
  <si>
    <t>302 - SEGURO CATASTROFICO IND DE SALUD DF</t>
  </si>
  <si>
    <t>303 - SEGURO CATASTROFICO FAM DE SALUD DF</t>
  </si>
  <si>
    <t>304 - SEGURO CATASTROFICO DE SALUD INDIVIDUAL RA</t>
  </si>
  <si>
    <t>305 - SEGURO CATASTROFICO DE SALUD FAMILIAR RA</t>
  </si>
  <si>
    <t>306 - SEGURO CATASTROFICO DE SALUD INDIVIDUAL FUN</t>
  </si>
  <si>
    <t>307 - SEGURO CATASTROFICO DE SALUD FAMILIAR FUN</t>
  </si>
  <si>
    <t>308 - SEGURO CATASTROFICO DE SALUD INDIVIDUAL</t>
  </si>
  <si>
    <t>309 - SEGURO CATASTRÓFICO DE SALUD FAMILIAR</t>
  </si>
  <si>
    <t>312 - SUPER SEGURO DE ACCIDENTES Y HOSPITALIZACION</t>
  </si>
  <si>
    <t>321 - SEGURO MUERTE ACCIDENTAL CON ASIST DENTAL TMK</t>
  </si>
  <si>
    <t>324 - SEGURO MUERTE ACCIDENTAL CON ASISTENCIA DENTAL</t>
  </si>
  <si>
    <t>325 - SEGURO  VACACIONES SEGURAS</t>
  </si>
  <si>
    <t>326 - SEGURO MUERTE ACCIDENTAL CON URGENCIAS MEDICAS</t>
  </si>
  <si>
    <t>328 - SEGURO MUERTE ACCIDENTAL CON URGENCIAS MEDICAS</t>
  </si>
  <si>
    <t>329 - SEGURO MUERTE ACCIDENTAL CON URGENCIAS M¿DICAS PLUS</t>
  </si>
  <si>
    <t>331 - SEGURO DE VIDA A TU MEDIDA</t>
  </si>
  <si>
    <t>332 - SEGURO MUERTE ACCIDENTAL CON ASIST DENTAL MKT</t>
  </si>
  <si>
    <t>333 - SEGURO DE VIAJE LARGO ESTADIA FAM</t>
  </si>
  <si>
    <t>334 - SEGURO DE VIAJE LARGA ESTADIA IND</t>
  </si>
  <si>
    <t>335 - SEGURO DE VIDA KLARE</t>
  </si>
  <si>
    <t>337 - SEGURO DE ACCIDENTES RECOMPENSA 50%</t>
  </si>
  <si>
    <t>338 - SEGURO DE VIDA COLECTIVO EMPRESAS</t>
  </si>
  <si>
    <t>343 - PROTECCIÓN AHORRO</t>
  </si>
  <si>
    <t>PROTEGE TU SUEÑO</t>
  </si>
  <si>
    <t>352 - ANDAR SEGURO TLMK</t>
  </si>
  <si>
    <t>353 - SEGURO DE ACCIDENTES Y URGENCIAS MEDICAS PLUS</t>
  </si>
  <si>
    <t>355 - SEGURO MUERTE ACCIDENTAL CAP. CRECIENTE + ASIST DENTAL</t>
  </si>
  <si>
    <t>358 - SEGURO FULL ASISTENCIA VIAJE</t>
  </si>
  <si>
    <t>360 - SEGURO MUERTE ACCIDENTAL CAP. CRECIENTE + ASIST DENTAL</t>
  </si>
  <si>
    <t>365 - SEGURO DE HOSPITALIZACIÓN</t>
  </si>
  <si>
    <t>366 - SEGURO DE HOSPITALIZACIÓN</t>
  </si>
  <si>
    <t>367 - SEGURO DE HOSPITALIZACIÓN</t>
  </si>
  <si>
    <t>368 - SEGURO DE HOSPITALIZACIÓN</t>
  </si>
  <si>
    <t>369 - SEGURO OBLIGATORIO DE SALUD ASOCIADO A COVID-19</t>
  </si>
  <si>
    <t>370 - SEGURO OBLIGATORIO DE SALUD ASOCIADO A COVID-19</t>
  </si>
  <si>
    <t>371 - SEGURO OBLIGATORIO DE SALUD ASOCIADO A COVID-19</t>
  </si>
  <si>
    <t>372 - SEGURO OBLIGATORIO DE SALUD ASOCIADO A COVID-19</t>
  </si>
  <si>
    <t>664 - HOGAR PROTEGIDO</t>
  </si>
  <si>
    <t>714 - SEGURO FRAUDE TARJETA DE CRÉDITO</t>
  </si>
  <si>
    <t>715 - SEGURO FRAUDE UF 55</t>
  </si>
  <si>
    <t>716 - SEGURO FRAUDE EMPRESA</t>
  </si>
  <si>
    <t>717 - SEGURO FRAUDE</t>
  </si>
  <si>
    <t>718 - SEGURO PROTECCIÓN BANCARIA (FUNCIONARIO)</t>
  </si>
  <si>
    <t>719 - SEGURO PROTECCIÓN BANCARIA (FUNCIONARIO)</t>
  </si>
  <si>
    <t>720 - SEGURO PROTECCIÓN BANCARIA PYME</t>
  </si>
  <si>
    <t>721 - SEGURO PROTECCIÓN BANCARIA</t>
  </si>
  <si>
    <t>722 - SEGURO PROTECCIÓN BANCARIA</t>
  </si>
  <si>
    <t>723 - SEGURO PROTECCIÓN BANCARIA</t>
  </si>
  <si>
    <t>724 - SEGURO PROTECCIÓN BANCARIA</t>
  </si>
  <si>
    <t>725 - SEGURO PROTECCIÓN BANCARIA</t>
  </si>
  <si>
    <t>726 - SEGURO DE DESEMPLEO INVOLUNTARIO</t>
  </si>
  <si>
    <t>729 - SEGURO PROTECCIÓN PERSONAL</t>
  </si>
  <si>
    <t>731 - HOGAR A TU MEDIDA</t>
  </si>
  <si>
    <t>732 - SEGURO PROTECCIÓN PERSONAL</t>
  </si>
  <si>
    <t>733 - SEGURO PROTECCIÓN PERSONAL</t>
  </si>
  <si>
    <t>734 - SEGURO DE PROTECCIÓN DE FACTURACIÓN GETNET PERSONAS</t>
  </si>
  <si>
    <t>735 - SEGURO DE PROTECCIÓN DE FACTURACIÓN GETNET PYME</t>
  </si>
  <si>
    <t>736 - SEGURO FALLECIMIENTO ACCIDENTAL KLARE</t>
  </si>
  <si>
    <t>738 - SEGURO DE CUENTA PROTEGIDA</t>
  </si>
  <si>
    <t>739 - SEGURO HOGAR A TU MEDIDA</t>
  </si>
  <si>
    <t>740 - SEGURO DE VIAJE POR CHILE</t>
  </si>
  <si>
    <t>741 - SEGURO ROBO CONTENIDO AUTO</t>
  </si>
  <si>
    <t>745 - SEGURO DE ACCIDENTES SCOOTER Y BICI</t>
  </si>
  <si>
    <t>746 - SEGURO SOAP</t>
  </si>
  <si>
    <t xml:space="preserve">DESGRAVAMEN HIPOTECARIO                           </t>
  </si>
  <si>
    <t xml:space="preserve">SANTIAGO VIDA RESPONSABLE                         </t>
  </si>
  <si>
    <t xml:space="preserve">SANTIAGO PROTECCIÓN FAMILIAR 2                    </t>
  </si>
  <si>
    <t xml:space="preserve">TE COLECTIVO VIDA                                 </t>
  </si>
  <si>
    <t xml:space="preserve">SANTIAGO VIDA LIBRE SOLUCIÓN                      </t>
  </si>
  <si>
    <t xml:space="preserve">SANTIAGO ASISTENCIA FAMILIAR                      </t>
  </si>
  <si>
    <t xml:space="preserve">SANTIAGO VIDA LIBRE                               </t>
  </si>
  <si>
    <t xml:space="preserve">DESGRAVAMEN CONSUMO                               </t>
  </si>
  <si>
    <t xml:space="preserve">SANTIAGO PRIMERA CLASE ALT. II                    </t>
  </si>
  <si>
    <t xml:space="preserve">SANTIAGO PRIMERA CLASE. ALT. I                    </t>
  </si>
  <si>
    <t xml:space="preserve">COLECTIVO ACC.PERSONALES                          </t>
  </si>
  <si>
    <t xml:space="preserve">SANTIAGO ACCIDENTES PERSONALES                    </t>
  </si>
  <si>
    <t xml:space="preserve">SANTIAGO VIDA SOLUCIÓN                            </t>
  </si>
  <si>
    <t xml:space="preserve">SANTIAGO VIDA INTELIGENTE                         </t>
  </si>
  <si>
    <t xml:space="preserve">SANTIAGO PROTECCIÓN MAYOR                         </t>
  </si>
  <si>
    <t xml:space="preserve">SANTIAGO VIDA COMPARTIDA                          </t>
  </si>
  <si>
    <t xml:space="preserve">SANTIAGO EDUCACIÓN TOTAL I                        </t>
  </si>
  <si>
    <t xml:space="preserve">SANTIAGO EDUCACIÓN TOTAL II                       </t>
  </si>
  <si>
    <t xml:space="preserve">SANTIAGO SEGURO PROGRAMADO  I                     </t>
  </si>
  <si>
    <t xml:space="preserve">SANTIAGO SEGURO PROGRAMADO  II                    </t>
  </si>
  <si>
    <t xml:space="preserve">ASISTENCIA A PERSONAS EN VIAJE                    </t>
  </si>
  <si>
    <t xml:space="preserve">SANTIAGO PRIMERA CLASE II                         </t>
  </si>
  <si>
    <t xml:space="preserve">SANTIAGO PRIMERA CLASE I                          </t>
  </si>
  <si>
    <t xml:space="preserve">SANTIAGO PROTECCIÓN FAMILIAR                      </t>
  </si>
  <si>
    <t xml:space="preserve">SANTIAGO TARJETA SEGURA SUPERIOR                  </t>
  </si>
  <si>
    <t xml:space="preserve">SANTIAGO VIDA MUJER                               </t>
  </si>
  <si>
    <t xml:space="preserve">SANTIAGO VIDA INTELIGENTE SUPERIOR                </t>
  </si>
  <si>
    <t xml:space="preserve">SANTIAGO TEMPORAL DECRECIENTE                     </t>
  </si>
  <si>
    <t xml:space="preserve">SANTIAGO VIDA EXCLUSIVA                           </t>
  </si>
  <si>
    <t xml:space="preserve">STGO.EXPRESS SEGURO ACCIDENTES                    </t>
  </si>
  <si>
    <t xml:space="preserve">SANTIAGO PRIMERA CLASE                            </t>
  </si>
  <si>
    <t xml:space="preserve">SANTIAGO EXPRESS VIDA LIBRE                       </t>
  </si>
  <si>
    <t xml:space="preserve">SANTIAGO SALUD PROTEGIDA                          </t>
  </si>
  <si>
    <t xml:space="preserve">SÚPER SEGURO VIDA                                 </t>
  </si>
  <si>
    <t xml:space="preserve">SÚPER SEGURO ACCIDENTES                           </t>
  </si>
  <si>
    <t xml:space="preserve">SÚPER SEGURO PROTECCIÓN                           </t>
  </si>
  <si>
    <t xml:space="preserve">SÚPER SEGURO FAMILIA                              </t>
  </si>
  <si>
    <t xml:space="preserve">PLAN SEGURO BANEFE                                </t>
  </si>
  <si>
    <t xml:space="preserve">PLAN ESTUDIO                                      </t>
  </si>
  <si>
    <t xml:space="preserve">PLAN SEGURO SALUD  D-100                          </t>
  </si>
  <si>
    <t xml:space="preserve">PLAN SEGURO SALUD  D-50                           </t>
  </si>
  <si>
    <t xml:space="preserve">SÚPER SEGURO VIDA + DEVOLUCIÓN                    </t>
  </si>
  <si>
    <t xml:space="preserve">SÚPER SEGURO FAMILIA PLUS                         </t>
  </si>
  <si>
    <t xml:space="preserve">SÚPER SEGURO UNIVERSITARIO                        </t>
  </si>
  <si>
    <t xml:space="preserve">SÚPER SEGURO VIDA PLUS                            </t>
  </si>
  <si>
    <t xml:space="preserve">SÚPER SEGURO ESCOLAR I                            </t>
  </si>
  <si>
    <t xml:space="preserve">SÚPER SEGURO ESCOLAR II                           </t>
  </si>
  <si>
    <t xml:space="preserve">SÚPER SEGURO ESCOLAR + SUPERIOR I                 </t>
  </si>
  <si>
    <t xml:space="preserve">SÚPER SEGURO ESCOLAR + SUPERIOR II                </t>
  </si>
  <si>
    <t xml:space="preserve">SÚPER SEGURO VIAJE SUR ASISTENCIA                 </t>
  </si>
  <si>
    <t xml:space="preserve">SÚPER SEGURO AHORRO PREVISIONAL VOLUNTARIO        </t>
  </si>
  <si>
    <t xml:space="preserve">SUPER SEGURO SALUD  D-100                         </t>
  </si>
  <si>
    <t xml:space="preserve">SÚPER SEGURO ESCOLAR SUPERIOR I                   </t>
  </si>
  <si>
    <t xml:space="preserve">SANTIAGO AHORRO SEGURO PREVISIONAL (A)            </t>
  </si>
  <si>
    <t xml:space="preserve">SÚPER SEGURO  AHORRO PREVISIONAL (A)              </t>
  </si>
  <si>
    <t xml:space="preserve">CREDITOS DE CONSUMO BANCO SANTANDER               </t>
  </si>
  <si>
    <t xml:space="preserve">SÚPER SEGURO SALUD  INDIVIDUAL                    </t>
  </si>
  <si>
    <t xml:space="preserve">SÚPER SEGURO SALUD  FAMILIAR                      </t>
  </si>
  <si>
    <t xml:space="preserve">SÚPER SEGURO ESTUDIO                              </t>
  </si>
  <si>
    <t xml:space="preserve">SEGURO ESTUDIO FAMILIAR                           </t>
  </si>
  <si>
    <t xml:space="preserve">GASTOS MÉDICOS CATASTRÓFICOS                      </t>
  </si>
  <si>
    <t xml:space="preserve">SÚPER SEGURO ACCIDENTES TM                        </t>
  </si>
  <si>
    <t xml:space="preserve">SÚPER SEGURO VIDA EMPRESA                         </t>
  </si>
  <si>
    <t xml:space="preserve">SÚPER SEGURO ACCIDENTE EMPRESA PLUS               </t>
  </si>
  <si>
    <t xml:space="preserve">SÚPER SEGURO ACCIDENTE EMPRESA                    </t>
  </si>
  <si>
    <t xml:space="preserve">SÚPER SEGURO VIAJE TM SUR ASISTENCIA              </t>
  </si>
  <si>
    <t xml:space="preserve">SEGURO COLECTIVO DE ACCIDENTES PERSONALES         </t>
  </si>
  <si>
    <t xml:space="preserve">FULL ASISTENCIA VIAJE                             </t>
  </si>
  <si>
    <t xml:space="preserve">SÚPER SEGURO ACCIDENTES RCL                       </t>
  </si>
  <si>
    <t xml:space="preserve">SÚPER SEGURO SALUD INDIVIDUAL                     </t>
  </si>
  <si>
    <t xml:space="preserve">SÚPER SEGURO SALUD FAMILIAR                       </t>
  </si>
  <si>
    <t xml:space="preserve">SÚPER SEGURO ACCIDENTE HOSPITALIZACIÓN            </t>
  </si>
  <si>
    <t xml:space="preserve">SÚPER SEGURO RENTA PROTEGIDA                      </t>
  </si>
  <si>
    <t xml:space="preserve">VIDA PARIS COLECTIVO                              </t>
  </si>
  <si>
    <t xml:space="preserve">SEGURO ACCIDENTES RENTA TM                        </t>
  </si>
  <si>
    <t xml:space="preserve">DIAGNÓSTICO SEGURO                                </t>
  </si>
  <si>
    <t xml:space="preserve">VIDA SEGURO                                       </t>
  </si>
  <si>
    <t xml:space="preserve">RENTA SEGURO                                      </t>
  </si>
  <si>
    <t xml:space="preserve">MÁS VIDA                                          </t>
  </si>
  <si>
    <t xml:space="preserve">SALUD SEGURO INDIVIDUAL                           </t>
  </si>
  <si>
    <t xml:space="preserve">SALUD SEGURO FAMILIAR                             </t>
  </si>
  <si>
    <t xml:space="preserve">ESTUDIO SEGURO                                    </t>
  </si>
  <si>
    <t xml:space="preserve">VIAJE SEGURO                                      </t>
  </si>
  <si>
    <t xml:space="preserve">AHORRO PREVISIONAL VOLUNTARIO1                    </t>
  </si>
  <si>
    <t xml:space="preserve">SÚPER SEGURO RENTA TOTAL                          </t>
  </si>
  <si>
    <t xml:space="preserve">SEGURO RENTA ACCIDENTE                            </t>
  </si>
  <si>
    <t xml:space="preserve">SÚPER SEGURO TEMPORAL                             </t>
  </si>
  <si>
    <t xml:space="preserve">DIAGNÓSTICO SEGURO TM                             </t>
  </si>
  <si>
    <t xml:space="preserve">SÚPER SEGURO ACCIDENTE FAMILIAR                   </t>
  </si>
  <si>
    <t xml:space="preserve">VIDA BANCO PARIS                                  </t>
  </si>
  <si>
    <t xml:space="preserve">SÚPER SEGURO SALUD PLUS INDIVIDUAL                </t>
  </si>
  <si>
    <t xml:space="preserve">SÚPER SEGURO SALUD PLUS FAMILIAR                  </t>
  </si>
  <si>
    <t xml:space="preserve">SANTIAGO TEMPORAL DECRECIENTE US$                 </t>
  </si>
  <si>
    <t xml:space="preserve">SEGURO RENTA POR HOSPITALIZACIÓN TM               </t>
  </si>
  <si>
    <t xml:space="preserve">FAMILIA SEGURA JUMBO                              </t>
  </si>
  <si>
    <t xml:space="preserve">ESTUDIO SUPERIOR BANEFE                           </t>
  </si>
  <si>
    <t xml:space="preserve">SEGURO RENTA                                      </t>
  </si>
  <si>
    <t xml:space="preserve">SEGURO DE VIDA                                    </t>
  </si>
  <si>
    <t xml:space="preserve">SÚPER SEGURO DE HOSPITALIZACIÓN                   </t>
  </si>
  <si>
    <t xml:space="preserve">SEGURO COLECTIVO ESCOLAR Y UNIVERSITARIO          </t>
  </si>
  <si>
    <t xml:space="preserve">SEGURO COLECTIVO DE PROTECCIÓN FAMILIAR (VIDA)    </t>
  </si>
  <si>
    <t xml:space="preserve">SEGURO COLECTIVO PROTECCIÓN FAMILIAR (ACCIDENTE)  </t>
  </si>
  <si>
    <t xml:space="preserve">SEGURO HOSPITALIZACIÓN BANEFE                     </t>
  </si>
  <si>
    <t xml:space="preserve">SEGURO COLECTIVO DE VIDA                          </t>
  </si>
  <si>
    <t xml:space="preserve">SEGURO COLECTIVO DE SALUD CATASTRÓFICO            </t>
  </si>
  <si>
    <t xml:space="preserve">COLECTIVO DE ASISTENCIA A PERSONAS EN VIAJE       </t>
  </si>
  <si>
    <t xml:space="preserve">RENTA SEGURA BANEFE                               </t>
  </si>
  <si>
    <t xml:space="preserve">SÚPER SEGURO ALIVIO SEGURO INDIVIDUAL             </t>
  </si>
  <si>
    <t xml:space="preserve">SÚPER SEGURO ALIVIO SEGURO FAMILIAR               </t>
  </si>
  <si>
    <t xml:space="preserve">SEGURO DE ACCIDENTES HELP                         </t>
  </si>
  <si>
    <t xml:space="preserve">SÚPER SEGURO EJECUTIVO                            </t>
  </si>
  <si>
    <t xml:space="preserve">SÚPER SEGURO ONCOLÓGICO BANEFE                    </t>
  </si>
  <si>
    <t xml:space="preserve">SEGURO SALUD TOTAL                                </t>
  </si>
  <si>
    <t xml:space="preserve">DIAGNÓSTICO SEGURO TM II                          </t>
  </si>
  <si>
    <t xml:space="preserve">MÁS VIDA TOTAL                                    </t>
  </si>
  <si>
    <t xml:space="preserve">PRODUCTO COLECTIVO SALUD PARIS                    </t>
  </si>
  <si>
    <t xml:space="preserve">PRIMA UNICA BANCO PARIS (CORREDORA)               </t>
  </si>
  <si>
    <t xml:space="preserve">SUPER SEGURO FAMILIA PROTEGIDA                    </t>
  </si>
  <si>
    <t xml:space="preserve">FAMILIA SEGURA PARIS                              </t>
  </si>
  <si>
    <t xml:space="preserve">SÚPER SEGURO PIP                                  </t>
  </si>
  <si>
    <t xml:space="preserve">SÚPER SEGURO VIDA MÁS DEVOLUCIÓN                  </t>
  </si>
  <si>
    <t xml:space="preserve">CROSS VIDA MASIVO                                 </t>
  </si>
  <si>
    <t xml:space="preserve">SALUD PROTEGIDA                                   </t>
  </si>
  <si>
    <t xml:space="preserve">FAMILIA SEGURA EASY                               </t>
  </si>
  <si>
    <t xml:space="preserve">DIAGNÓSTICO SEGURO BANEFE                         </t>
  </si>
  <si>
    <t xml:space="preserve">SÚPER SEGURO VIDA ADULTO                          </t>
  </si>
  <si>
    <t xml:space="preserve">SÚPER SEGURO  VIDA + DEVOLUCIÓN BANEFE            </t>
  </si>
  <si>
    <t xml:space="preserve">FAMILIA SEGURA CROSS VIDA TOTAL                   </t>
  </si>
  <si>
    <t xml:space="preserve">SALUD TOTAL                                       </t>
  </si>
  <si>
    <t xml:space="preserve">FAMILIA TRANQUILA PARIS                           </t>
  </si>
  <si>
    <t xml:space="preserve">FAMILIA TRANQUILA JUMBO                           </t>
  </si>
  <si>
    <t xml:space="preserve">VIDA SEGURA                                       </t>
  </si>
  <si>
    <t xml:space="preserve">SÚPER SEGURO VACACIONES SEGURAS                   </t>
  </si>
  <si>
    <t xml:space="preserve">SÚPER SEGURO VIDA PROTEGIDA TMK                   </t>
  </si>
  <si>
    <t xml:space="preserve">HOSPITALIZACIÓN Y MUERTE ACCIDENTAL BANEFE        </t>
  </si>
  <si>
    <t xml:space="preserve">SUPER SEGURO DE VIDA CON AHORRO RENTA FIJA        </t>
  </si>
  <si>
    <t xml:space="preserve">SÚPER SEGURO DE VIDA CON AHORRO RENTA VARIABLE    </t>
  </si>
  <si>
    <t xml:space="preserve">PROTECCION TOTAL                                  </t>
  </si>
  <si>
    <t xml:space="preserve">PROTECCIÓN TOTAL PLUS                             </t>
  </si>
  <si>
    <t xml:space="preserve">VIDA DENTAL                                       </t>
  </si>
  <si>
    <t xml:space="preserve">ONCOLOGICO TMK BANEFE ACCION COMERCIAL            </t>
  </si>
  <si>
    <t xml:space="preserve">RESERVADO CARLA (CAMBIADO POR 638)                </t>
  </si>
  <si>
    <t xml:space="preserve">ONCOLÓGICO TMK BANEFE                             </t>
  </si>
  <si>
    <t xml:space="preserve">RESERVADO CARLA                                   </t>
  </si>
  <si>
    <t xml:space="preserve">VIDA INTEGRAL                                     </t>
  </si>
  <si>
    <t xml:space="preserve">SUPER SEGURO DE VIDA                              </t>
  </si>
  <si>
    <t xml:space="preserve">SUPER SEGURO ONCOLOGICO                           </t>
  </si>
  <si>
    <t xml:space="preserve">SUPER SEGURO ONCOLÓGICO + VIDA                    </t>
  </si>
  <si>
    <t xml:space="preserve">VIDA PROTEGIDA                                    </t>
  </si>
  <si>
    <t xml:space="preserve">PROTECCIÓN TOTAL II                               </t>
  </si>
  <si>
    <t xml:space="preserve">SÚPER SEGURO LA INVERSIÓN DE TU VIDA              </t>
  </si>
  <si>
    <t xml:space="preserve">DIAGNÓSTICO SEGURO 1                              </t>
  </si>
  <si>
    <t xml:space="preserve">DIAGNÓSTICO SEGURO 2                              </t>
  </si>
  <si>
    <t xml:space="preserve">SUPER SEGURO ONCOLÓGICO                           </t>
  </si>
  <si>
    <t xml:space="preserve">SUPER SEGURO DE VIDA + ONCOLÓGICO                 </t>
  </si>
  <si>
    <t xml:space="preserve">SÚPER SEGURO DE ASISTENCIA DENTAL                 </t>
  </si>
  <si>
    <t xml:space="preserve">SÚPER SEGURO LA INVERSIÓN DE TU VIDA GLOBAL       </t>
  </si>
  <si>
    <t xml:space="preserve">PROTECCIÓN TOTAL III                              </t>
  </si>
  <si>
    <t xml:space="preserve">SÚPER SEGURO ONCOLÓGICO + VIDA                    </t>
  </si>
  <si>
    <t xml:space="preserve">SEGURO MUERTE ACCIDENTAL + ASISTENCIA AL DECESO   </t>
  </si>
  <si>
    <t xml:space="preserve">SÚPER SEGURO ACCIDENTES HOSPITALIZACIÓN           </t>
  </si>
  <si>
    <t xml:space="preserve">SÚPER SEGURO HOSPITALIZACIÓN                      </t>
  </si>
  <si>
    <t xml:space="preserve">SÚPER SEGURO VIDA + DEVOLUCIÓN BANEFE             </t>
  </si>
  <si>
    <t xml:space="preserve">MAS ASISTENCIA II                                 </t>
  </si>
  <si>
    <t xml:space="preserve">DIAGNÓSTICO TOTAL PARÍS                           </t>
  </si>
  <si>
    <t xml:space="preserve">SÚPER SEGURO PROTECCIÓN INTEGRAL BANEFE TMK       </t>
  </si>
  <si>
    <t xml:space="preserve">SUPER SEGURO FAMILIA PROTEGIDA II                 </t>
  </si>
  <si>
    <t xml:space="preserve">SEGURO HOSPITALIZACIÓN Y MUERTE ACCIDENTAL        </t>
  </si>
  <si>
    <t xml:space="preserve">SÚPER SEGURO FULL ONCOLÓGICA                      </t>
  </si>
  <si>
    <t xml:space="preserve">SÚPER SEGURO LA INVERSIÓN DE TU VIDA LOCAL        </t>
  </si>
  <si>
    <t xml:space="preserve">SÚPER SEGURO VIDA RENTAS ALTAS                    </t>
  </si>
  <si>
    <t>SÚPER SEGURO ALIVIO SEGURO INDIVIDUAL RENTAS ALTAS</t>
  </si>
  <si>
    <t xml:space="preserve">SÚPER SEGURO ALIVIO SEGURO FAMILIAR RENTAS ALTAS  </t>
  </si>
  <si>
    <t xml:space="preserve">SÚPER SEGURO VIAJE RENTAS ALTAS SUR ASISTENCIA    </t>
  </si>
  <si>
    <t xml:space="preserve">SEGURO MUERTE ACCIDENTAL + ASISTENCIA AL PC       </t>
  </si>
  <si>
    <t xml:space="preserve">INVERSIÓN SEGURA                                  </t>
  </si>
  <si>
    <t xml:space="preserve">SÚPER SEGURO DE ESTUDIO BANEFE                    </t>
  </si>
  <si>
    <t xml:space="preserve">LA INVERSION DE TU VIDA: LO MEJOR DE DOS MUNDOS   </t>
  </si>
  <si>
    <t xml:space="preserve">SEGURO VIDA + ONCOLÓGICO BANEFE                   </t>
  </si>
  <si>
    <t xml:space="preserve">SÚPER SEGURO ALIVIO INDIVIDUAL+DESCUENTO FARMACIA </t>
  </si>
  <si>
    <t xml:space="preserve">SÚPER SEGURO ALIVIO FAMILIAR + DESCUENTO FARMACIA </t>
  </si>
  <si>
    <t xml:space="preserve">SÚPER SEGURO ONCOLÓGICO MUJER                     </t>
  </si>
  <si>
    <t xml:space="preserve">SEGURO PROTECCIÓN ADULTO MAYOR BANEFE             </t>
  </si>
  <si>
    <t xml:space="preserve">LA INVERSION DE TU VIDA VI                        </t>
  </si>
  <si>
    <t xml:space="preserve">SÚPER SEGURO DE VIAJE SUR ASISTENCIA              </t>
  </si>
  <si>
    <t xml:space="preserve">SEGURO ACCIDENTE RECOMPENSA 100% BANEFE           </t>
  </si>
  <si>
    <t xml:space="preserve">SÚPER SEGURO VIDA (FUNCIONARIOS)                  </t>
  </si>
  <si>
    <t xml:space="preserve">SEGURO ALIVIO SEGURO INDIVIDUAL (FUNCIONARIOS)    </t>
  </si>
  <si>
    <t xml:space="preserve">SEGURO ALIVIO SEGURO FAMILIAR (FUNCIONARIOS)      </t>
  </si>
  <si>
    <t>SEGURO INDIVIDUAL DESGRAVAMEN PU PARA CRÉDITOS HIP</t>
  </si>
  <si>
    <t xml:space="preserve">SEGURO INDIVIDUAL DESGR. + IP 2/3 HIPOTECARIO PU  </t>
  </si>
  <si>
    <t>SEGURO INDIVIDUAL DESGRAVAMEN PR PARA CRÉDITOS HIP</t>
  </si>
  <si>
    <t xml:space="preserve">SEGURO INDIVIDUAL DESGRAVAMEN + IP2/3  PR  C.H.   </t>
  </si>
  <si>
    <t xml:space="preserve">SEGURO INDIVIDUAL DESGRAVAMEN PU BANEFE           </t>
  </si>
  <si>
    <t>SEGURO INDIVIDUAL DESGRAVAMEN + ITP 2/3 PU  BANEFE</t>
  </si>
  <si>
    <t>SEGURO INDIVIDUAL DESGRAVAMEN PR BANEFCRÉDITOS HIP</t>
  </si>
  <si>
    <t>SEGURO IND DESGRAVAMEN + IP 2/3 PR BANEFE CRÉD HIP</t>
  </si>
  <si>
    <t xml:space="preserve">SEGURO DE SALUD CATASTRÓFICO INDIVIDUAL           </t>
  </si>
  <si>
    <t xml:space="preserve">SEGURO DE SALUD CATASTROFICO FAMILIAR             </t>
  </si>
  <si>
    <t xml:space="preserve">SEGURO CATASTRÓFICO UF 50 DE SALUD INDIVIDUAL RA  </t>
  </si>
  <si>
    <t xml:space="preserve">SEGURO CATASTRÓFICO UF 50 DE SALUD FAMILIAR RA    </t>
  </si>
  <si>
    <t xml:space="preserve">SEGURO DE SALUD CATASTROFICO INDIV-FUNCIONARIOS   </t>
  </si>
  <si>
    <t>SEGURO DE SALUD CATASTROFICO FAMILIAR-FUNCIONARIOS</t>
  </si>
  <si>
    <t xml:space="preserve">SUPER SEGURO CATASTROFICO INDIVIDUAL              </t>
  </si>
  <si>
    <t xml:space="preserve">SUPER SEGURO CATASTROFICO  FAMILIAR               </t>
  </si>
  <si>
    <t xml:space="preserve">SEGURO INDIVIDUAL DESGRAVAMEN + IP2/3  STOCK      </t>
  </si>
  <si>
    <t xml:space="preserve">SEG. MUERTE ACCIDENTAL CON SALA DE URGENCIA BANCO </t>
  </si>
  <si>
    <t>SEG. MUERTE ACCIDENTAL CON SALA DE URGENCIA BANEFE</t>
  </si>
  <si>
    <t xml:space="preserve">FULL ONCOLÓGICO                                   </t>
  </si>
  <si>
    <t xml:space="preserve">SÚPER SEGURO DE HOSPITALIZACIÓN TITULARES         </t>
  </si>
  <si>
    <t xml:space="preserve">SEGURO INDIVIDUAL DESGRAVAMEN + IP2/3  PA  C.H.E. </t>
  </si>
  <si>
    <t xml:space="preserve">SÚPER SEGURO DE VIAJE                             </t>
  </si>
  <si>
    <t xml:space="preserve">SEGURO INDIVIDUAL DESGRAVAMEN + ITP 2/3 HI PR     </t>
  </si>
  <si>
    <t xml:space="preserve">SEGURO INDIVIDUAL DESGRAVAMEN + IP2/3  PR         </t>
  </si>
  <si>
    <t xml:space="preserve">SEGURO INDIVIDUAL DESGRAVAMEN PR                  </t>
  </si>
  <si>
    <t xml:space="preserve">SEGURO IND DESGRAVAMEN BANEFE                     </t>
  </si>
  <si>
    <t xml:space="preserve">SEGURO DE ACCIDENTES Y URGENCIAS MÉDICAS PLUS     </t>
  </si>
  <si>
    <t xml:space="preserve">SEGURO DE ACCIDENTES PERSONALES SANTANDER ADVANCE </t>
  </si>
  <si>
    <t xml:space="preserve">SEGURO VIDA EDUCACIÓN BANCO                       </t>
  </si>
  <si>
    <t xml:space="preserve">SEGURO VIDA EDUCACIÓN BANEFE                      </t>
  </si>
  <si>
    <t xml:space="preserve">SEGURO CATASTROFICO DE SALUD INDIVIDUAL           </t>
  </si>
  <si>
    <t xml:space="preserve">SEGURO CATASTROFICO DE SALUD FAMILIAR             </t>
  </si>
  <si>
    <t xml:space="preserve">SEGURO CATASTROFICO DE SALUD INDIVIDUAL RA        </t>
  </si>
  <si>
    <t xml:space="preserve">SEGURO CATASTROFICO DE SALUD FAMILIAR RA          </t>
  </si>
  <si>
    <t xml:space="preserve">SEGURO CATASTROFICO IND DE SALUD  DF              </t>
  </si>
  <si>
    <t xml:space="preserve">SEGURO CATASTROFICO FAM DE SALUD DF               </t>
  </si>
  <si>
    <t xml:space="preserve">SEGURO CATASTROFICO DE SALUD INDIVIDUAL FUN       </t>
  </si>
  <si>
    <t xml:space="preserve">SEGURO CATASTROFICO DE SALUD FAMILIAR FUN         </t>
  </si>
  <si>
    <t xml:space="preserve">SEGURO DE VIAJE LARGA ESTADIA IND                 </t>
  </si>
  <si>
    <t xml:space="preserve">SEGURO DE VIAJE LARGA ESTADIA FAM                 </t>
  </si>
  <si>
    <t xml:space="preserve">SEGURO VIDA RECOMPENSA                            </t>
  </si>
  <si>
    <t xml:space="preserve">SEGURO VIDA RECOMPENSA BANEFE                     </t>
  </si>
  <si>
    <t xml:space="preserve">MUERTE ACCIDENTAL OPERATIVOS                      </t>
  </si>
  <si>
    <t xml:space="preserve">SEGURO MUERTE ACCIDENTAL CON ASIST DENTAL SF      </t>
  </si>
  <si>
    <t xml:space="preserve">SEGURO MUERTE ACCIDENTAL CON ASIST DENTAL FUNC    </t>
  </si>
  <si>
    <t xml:space="preserve">SEGURO MUERTE ACCIDENTAL CON ASIST DENTAL TMK     </t>
  </si>
  <si>
    <t xml:space="preserve">SEGURO ONCOLÓGICO UC                              </t>
  </si>
  <si>
    <t xml:space="preserve">SEGURO ONCOLOGICO UC FUNCIONARIOS                 </t>
  </si>
  <si>
    <t xml:space="preserve">SEGURO MUERTE ACCIDENTAL CON ASIST DENTAL REDVOX  </t>
  </si>
  <si>
    <t xml:space="preserve">SEGURO  VACACIONES SEGURAS                        </t>
  </si>
  <si>
    <t xml:space="preserve">SEGURO MUERTE ACCIDENTAL CON URGENCIAS MÉDICAS    </t>
  </si>
  <si>
    <t xml:space="preserve"> SEGURO COMPLEMENTARIO DE SALUD INDIVIDUAL        </t>
  </si>
  <si>
    <t>SEGURO DE MUERTE ACCIDENTAL Y URG MÉDICAS FAMILIAR</t>
  </si>
  <si>
    <t xml:space="preserve">SEGURO DE VIDA A TU MEDIDA                        </t>
  </si>
  <si>
    <t xml:space="preserve">SEGURO DE VIAJE LARGA ESTADÍA FAMILIAR            </t>
  </si>
  <si>
    <t xml:space="preserve">SÚPER SEGURO VIDA KLARE                           </t>
  </si>
  <si>
    <t xml:space="preserve">SEGURO DE ACCIDENTES RECOMPENSA 50%               </t>
  </si>
  <si>
    <t xml:space="preserve">SEGURO DE VIDA COLECTIVO EMPRESAS                 </t>
  </si>
  <si>
    <t xml:space="preserve">SÚPER SEGURO VIAJE                                </t>
  </si>
  <si>
    <t xml:space="preserve">SEGURO ONCOLÓGICO UC TMK                          </t>
  </si>
  <si>
    <t xml:space="preserve">RESERV AHORRO                                     </t>
  </si>
  <si>
    <t xml:space="preserve">SEGURO VIDA TRANQUILA                             </t>
  </si>
  <si>
    <t xml:space="preserve">ANDAR SEGURO TLMK                                 </t>
  </si>
  <si>
    <t xml:space="preserve">MUERTE ACCIDENTAL KLARE                           </t>
  </si>
  <si>
    <t xml:space="preserve">SANTIAGO PRIMERA CLASE ALT II                     </t>
  </si>
  <si>
    <t xml:space="preserve">SANTIAGO PRIMERA CLASE ALT I                      </t>
  </si>
  <si>
    <t xml:space="preserve">SEGURO ONCOLÓGICO UC FUNCIONARIOS                 </t>
  </si>
  <si>
    <t xml:space="preserve">SÚPER SEGURO DE HOSPITALIZACIÓN TMK               </t>
  </si>
  <si>
    <t xml:space="preserve">SEGURO DE HOSPITALIZACIÓN                         </t>
  </si>
  <si>
    <t xml:space="preserve">SEGURO DE HOSPITALIZACIÓN TMK                     </t>
  </si>
  <si>
    <t xml:space="preserve">NUEVO PRODUCTO COVID IAXIS                        </t>
  </si>
  <si>
    <t xml:space="preserve">SEGURO  OBLIGATORIO DE SALUD ASOCIADO A COVID-19  </t>
  </si>
  <si>
    <t xml:space="preserve">DESGRAVAMEN HIPOTECARIO INDIVIDUAL                </t>
  </si>
  <si>
    <t xml:space="preserve">SEGURO  VACACIONES SEGURAS KLARE                  </t>
  </si>
  <si>
    <t xml:space="preserve">SEGURO ONCOLÓGICO UC KLARE                        </t>
  </si>
  <si>
    <t xml:space="preserve">CESANTÍA                                          </t>
  </si>
  <si>
    <t xml:space="preserve">SEGURO FRAUDE TARJETA PROTEGIDA                   </t>
  </si>
  <si>
    <t xml:space="preserve">SEGURO FRAUDE BLOQUEO TOTAL                       </t>
  </si>
  <si>
    <t xml:space="preserve">SEGURO FRAUDE TARJETA TITANIO                     </t>
  </si>
  <si>
    <t xml:space="preserve">SEGURO FRAUDE ATM                                 </t>
  </si>
  <si>
    <t xml:space="preserve">SEGURO FRAUDE PYME + ASESORÍA LEGAL               </t>
  </si>
  <si>
    <t xml:space="preserve">SEGURO FRAUDE INTERNET                            </t>
  </si>
  <si>
    <t xml:space="preserve">SEGURO FRAUDE                                     </t>
  </si>
  <si>
    <t xml:space="preserve">SEGURO FRAUDE PYME                                </t>
  </si>
  <si>
    <t xml:space="preserve">SEGURO FRAUDE TMK                                 </t>
  </si>
  <si>
    <t xml:space="preserve">SEGURO FRAUDE                                     </t>
  </si>
  <si>
    <t xml:space="preserve">SEGURO FRAUDE PYME TMK                            </t>
  </si>
  <si>
    <t xml:space="preserve">SÚPER SEGURO FULL BIENES                          </t>
  </si>
  <si>
    <t xml:space="preserve">SEGURO CESANTÍA O INCAPACIDAD LABORAL BANEFE      </t>
  </si>
  <si>
    <t xml:space="preserve"> SEGURO FRAUDE PYME                               </t>
  </si>
  <si>
    <t xml:space="preserve">CESANTÍA O INCAPACIDAD LABORAL LIBRE DISPONIBILI  </t>
  </si>
  <si>
    <t xml:space="preserve">SÚPER SEGURO FULL BIENES BANEFE                   </t>
  </si>
  <si>
    <t xml:space="preserve">SEGURO FRAUDE BANEFE                              </t>
  </si>
  <si>
    <t xml:space="preserve">HOGAR                                             </t>
  </si>
  <si>
    <t xml:space="preserve">SÚPER SEGURO ASISTENCIA SANTANDER                 </t>
  </si>
  <si>
    <t xml:space="preserve">INCENDIO Y SISMO                                  </t>
  </si>
  <si>
    <t xml:space="preserve">SÚPER SEGURO ASISTENCIA BANEFE                    </t>
  </si>
  <si>
    <t xml:space="preserve">HOGAR SEGURO                                      </t>
  </si>
  <si>
    <t xml:space="preserve">CESANTIA E INCAPACIDAD TEMPORAL                   </t>
  </si>
  <si>
    <t xml:space="preserve">HOGAR ASEGURADO PARIS/EASY                        </t>
  </si>
  <si>
    <t xml:space="preserve">CESANTÍA PYME                                     </t>
  </si>
  <si>
    <t xml:space="preserve">SEGURO FRAUDE PYME TMK                            </t>
  </si>
  <si>
    <t xml:space="preserve">PPI TARJETA DE CREDITO BANEFE                     </t>
  </si>
  <si>
    <t xml:space="preserve">PPI BANCO                                         </t>
  </si>
  <si>
    <t xml:space="preserve">PPI PAGO MÍNIMO TARJETA CRÉDITO BANCO SANTANDER   </t>
  </si>
  <si>
    <t xml:space="preserve">PPI TARJETA DE CRÉDITO BANEFE                     </t>
  </si>
  <si>
    <t xml:space="preserve">INCENDIO                                          </t>
  </si>
  <si>
    <t xml:space="preserve">SEGURO FRAUDE $10.000.000.-                       </t>
  </si>
  <si>
    <t xml:space="preserve">SEGURO FRAUDE $5.000.000.-                        </t>
  </si>
  <si>
    <t xml:space="preserve">SEGURO PAGO TARJETA                               </t>
  </si>
  <si>
    <t xml:space="preserve">HOGAR PROTEGIDO.                                  </t>
  </si>
  <si>
    <t xml:space="preserve">SEGURO FRAUDE RENTAS ALTAS                        </t>
  </si>
  <si>
    <t xml:space="preserve">SÚPER SEGURO HOGAR RENTAS ALTAS                   </t>
  </si>
  <si>
    <t xml:space="preserve">SÚPER SEGURO PAGO PROTEGIDO BANEFE                </t>
  </si>
  <si>
    <t xml:space="preserve">HOGAR FULL PROTEGIDO                              </t>
  </si>
  <si>
    <t xml:space="preserve">SEGURO HOGAR RECOMPENSA BANEFE                    </t>
  </si>
  <si>
    <t xml:space="preserve">SEGURO FRAUDE (FUNCIONARIOS)                      </t>
  </si>
  <si>
    <t xml:space="preserve">HOGAR PROTEGIDO(FUNCIONARIO)                      </t>
  </si>
  <si>
    <t xml:space="preserve">SEGURO EMPRESA PROTEGIDA                          </t>
  </si>
  <si>
    <t>SEGURO INIDIVIDUAL INCENDIO + SISMO PU PARA CRÉDIT</t>
  </si>
  <si>
    <t>SEGURO INDIVIDUAL INCENDIO + SISMO PR PARA CRÉDITO</t>
  </si>
  <si>
    <t>SEGURO INDIVIDUAL INCENDIO + SISMO PU PARA CRÉDITO</t>
  </si>
  <si>
    <t xml:space="preserve">SUPER SEGURO ANDAR SEGURO                         </t>
  </si>
  <si>
    <t xml:space="preserve">SUPER SEGURO EMPRESA PROTEGIDA (CANALES REMOTOS)  </t>
  </si>
  <si>
    <t xml:space="preserve">CESANTIA  PARA CREDITOS DE CONSUMO                </t>
  </si>
  <si>
    <t xml:space="preserve">SEGURO INDIVIDUAL INCENDIO + SISMO PR             </t>
  </si>
  <si>
    <t xml:space="preserve">SEGURO INDIVIDUAL INCENDIO + SISMO HIPOT PR BF    </t>
  </si>
  <si>
    <t xml:space="preserve">SEGURO FRAUDE PYME                                </t>
  </si>
  <si>
    <t xml:space="preserve">HOGAR PROTEGIDO                                   </t>
  </si>
  <si>
    <t xml:space="preserve">PRODUCTO LIBRE (FUE EX662)                        </t>
  </si>
  <si>
    <t xml:space="preserve">SEGURO MULTIRRIESGO PYME                          </t>
  </si>
  <si>
    <t xml:space="preserve">HOGAR PROTEGIDO BANEFE                            </t>
  </si>
  <si>
    <t xml:space="preserve">SEGURO FRAUDE UF 476 INTERNET TMK                 </t>
  </si>
  <si>
    <t xml:space="preserve">INCENDIO LICITADO                                 </t>
  </si>
  <si>
    <t xml:space="preserve">CESANTIA - INC                                    </t>
  </si>
  <si>
    <t xml:space="preserve">SEGURO PROTECCIÓN CELULARES                       </t>
  </si>
  <si>
    <t xml:space="preserve">SEGURO FRAUDE TARJETA DE CRÉDITO UF 200           </t>
  </si>
  <si>
    <t xml:space="preserve">SEGURO FRAUDE UF 55                               </t>
  </si>
  <si>
    <t xml:space="preserve">SEGURO FRAUDE EMPRESA                             </t>
  </si>
  <si>
    <t xml:space="preserve">SEGURO FRAUDE (FUNCIONARIO)                       </t>
  </si>
  <si>
    <t xml:space="preserve">SEGURO DE DESEMPLEO O INCAPACIDAD TEMPORAL TLMK   </t>
  </si>
  <si>
    <t xml:space="preserve">SEGURO HOGAR A TU MEDIDA                          </t>
  </si>
  <si>
    <t xml:space="preserve">SEGURO PROTECCION PERSONAL WEB20                  </t>
  </si>
  <si>
    <t xml:space="preserve">SEGURO DE PROTECCIÓN DE FACTURACIÓN GETNET PYME   </t>
  </si>
  <si>
    <t xml:space="preserve">SEGURO FALLECIMIENTO ACCIDENTAL KLARE             </t>
  </si>
  <si>
    <t xml:space="preserve">SEGURO DE VIAJE NACIONAL DESCANSO TRANQUILO       </t>
  </si>
  <si>
    <t xml:space="preserve">SEGURO ROBO CONTENIDO AUTO                        </t>
  </si>
  <si>
    <t xml:space="preserve">SEGURO DE ACCIDENTES SCOOTER Y BICI               </t>
  </si>
  <si>
    <t>RAMO REAS CORREGIDO</t>
  </si>
  <si>
    <t>NOMBRE COBERTURA GES</t>
  </si>
  <si>
    <t>Robo Tarjeta</t>
  </si>
  <si>
    <t>Fraude Transferencia</t>
  </si>
  <si>
    <t>Frande Internet</t>
  </si>
  <si>
    <t>Falsificacion</t>
  </si>
  <si>
    <t>202111-202311</t>
  </si>
  <si>
    <t>S/C Inmueble</t>
  </si>
  <si>
    <t>FORMULARIO</t>
  </si>
  <si>
    <t xml:space="preserve"> INTRANET</t>
  </si>
  <si>
    <t>SANTIAGO PREFERENTE</t>
  </si>
  <si>
    <t>SANTIAGO PREFERENTE PLUS</t>
  </si>
  <si>
    <t>SANTIAGO PREFERENTE HIPOTECARIO</t>
  </si>
  <si>
    <t>SANTIAGO PREFERENTE PLUS HIPOTECARIO</t>
  </si>
  <si>
    <t>SANTIAGO PREFERENTE FAMILIAR</t>
  </si>
  <si>
    <t>SANTIAGO PREFERENTE FAMILIAR PLUS</t>
  </si>
  <si>
    <t>SANTIAGO PREFERENTE FAMILIAR HIPOTECARIO</t>
  </si>
  <si>
    <t>SANTIAGO PREF.FAMILIAR PLUS HIPOTECARIO</t>
  </si>
  <si>
    <t>SANTIAGO UNO</t>
  </si>
  <si>
    <t>SANTIAGO UNO FAMILIAR</t>
  </si>
  <si>
    <t>PRIMA ESTUDIANTES</t>
  </si>
  <si>
    <t>ESTUDIANTES</t>
  </si>
  <si>
    <t>PRIMA ESTUDIANTE 2</t>
  </si>
  <si>
    <t>PLAN NESTLE</t>
  </si>
  <si>
    <t>ESTUDIANTES 2</t>
  </si>
  <si>
    <t>PRIMA JOVENES PROFESIONALES</t>
  </si>
  <si>
    <t>JOVENES PROFESIONALES</t>
  </si>
  <si>
    <t>SANTIAGO GENERACION</t>
  </si>
  <si>
    <t>PLAN TRANSPORTES YUNES LTDA.</t>
  </si>
  <si>
    <t>DESCUENTO FUNCIONARIOS GRUPO</t>
  </si>
  <si>
    <t>AFP ON-LINE</t>
  </si>
  <si>
    <t>COLECTIVOS EMPRESAS</t>
  </si>
  <si>
    <t>PRONTO TELECOMUNICACIONES LTDA</t>
  </si>
  <si>
    <t>CAMPAÑA EMOL INTERNET</t>
  </si>
  <si>
    <t>ATENTO T.M.</t>
  </si>
  <si>
    <t>INTRANET RRAA</t>
  </si>
  <si>
    <t>TMK VOX BCO</t>
  </si>
  <si>
    <t>MARCATECH T.M.</t>
  </si>
  <si>
    <t>M.V. SERVICIOS T.M.</t>
  </si>
  <si>
    <t>TMK BANCO</t>
  </si>
  <si>
    <t>BENCINERAS</t>
  </si>
  <si>
    <t>INTERNET BANCO</t>
  </si>
  <si>
    <t>CARDIF</t>
  </si>
  <si>
    <t>PREGO S.A.</t>
  </si>
  <si>
    <t>ACTION LINE</t>
  </si>
  <si>
    <t>EJECUTIVA CCA</t>
  </si>
  <si>
    <t>CALLNET</t>
  </si>
  <si>
    <t>CAMPAÑA PROMOCION CONVENIOS</t>
  </si>
  <si>
    <t>ALMACENES PARIS</t>
  </si>
  <si>
    <t>CANAL BANCO PARIS</t>
  </si>
  <si>
    <t>JUMBO</t>
  </si>
  <si>
    <t>CENTRAL APV</t>
  </si>
  <si>
    <t>CAJEROS AUTOMATICOS</t>
  </si>
  <si>
    <t>CONTACTO</t>
  </si>
  <si>
    <t>FASTCO</t>
  </si>
  <si>
    <t>SOEX</t>
  </si>
  <si>
    <t>HISPANIC GLOBAL</t>
  </si>
  <si>
    <t>UNISONO</t>
  </si>
  <si>
    <t>VOX NEOX</t>
  </si>
  <si>
    <t>ONLINE LITE</t>
  </si>
  <si>
    <t>ONLINE LITE COMPLEMENTARIO SALUD</t>
  </si>
  <si>
    <t>CALL SOUTH</t>
  </si>
  <si>
    <t>VENTA ASISTIDA</t>
  </si>
  <si>
    <t>EMERGIA</t>
  </si>
  <si>
    <t>EASY</t>
  </si>
  <si>
    <t>KONECTA</t>
  </si>
  <si>
    <t>SANTANDER CONSUMER FINANCE</t>
  </si>
  <si>
    <t>SECURITAS</t>
  </si>
  <si>
    <t>RENTAS ALTAS</t>
  </si>
  <si>
    <t>TELEMARKETING ENTEL</t>
  </si>
  <si>
    <t>TMK AMERICAN ASSIST</t>
  </si>
  <si>
    <t>TMK CALL MARCK</t>
  </si>
  <si>
    <t>TMK BLANC</t>
  </si>
  <si>
    <t>TMK MAP CITY</t>
  </si>
  <si>
    <t>KLARE CORREDOR</t>
  </si>
  <si>
    <t>INTERNET CHILENA</t>
  </si>
  <si>
    <t>Covid 369 Digital</t>
  </si>
  <si>
    <t>Covid 370 RED BEI</t>
  </si>
  <si>
    <t>Covid 371 RED BEI</t>
  </si>
  <si>
    <t>Covid 372 RED BEI</t>
  </si>
  <si>
    <t>TMK VOX BANEFE</t>
  </si>
  <si>
    <t>TMKGEA</t>
  </si>
  <si>
    <t>TELEMARKETING TMK3</t>
  </si>
  <si>
    <t>INTERNET BANEFE</t>
  </si>
  <si>
    <t>CORNER</t>
  </si>
  <si>
    <t>CORNER FORMULARIO</t>
  </si>
  <si>
    <t>CAJEROS AUTOMATICOS BANEFE</t>
  </si>
  <si>
    <t>INTERNET 2.0</t>
  </si>
  <si>
    <t>VENTAS DIRECTAS CCA</t>
  </si>
  <si>
    <t>APP CELULAR</t>
  </si>
  <si>
    <t>TELEMARKETING SANTA PILAR</t>
  </si>
  <si>
    <t>MIGRACION</t>
  </si>
  <si>
    <t>INTERNET NO CLIENTES</t>
  </si>
  <si>
    <t>PHYGITAL</t>
  </si>
  <si>
    <t>Jornadas Digitales</t>
  </si>
  <si>
    <t>VENTA AHORRO</t>
  </si>
  <si>
    <t>GETNET</t>
  </si>
  <si>
    <t>INTERNET MOBILE</t>
  </si>
  <si>
    <t>FUERZA VENTA INSTITUCIONAL BANEFE</t>
  </si>
  <si>
    <t>TELEMARKETING HPANIK GLOBAL</t>
  </si>
  <si>
    <t>TELEMARKETING TRANSCOMP</t>
  </si>
  <si>
    <t>CORREDORA</t>
  </si>
  <si>
    <t>CANAL_DESC</t>
  </si>
  <si>
    <t>CANAL_VENTA</t>
  </si>
  <si>
    <t>PLAN_DESC</t>
  </si>
  <si>
    <t>202311-202510</t>
  </si>
  <si>
    <t>202111-202310</t>
  </si>
  <si>
    <t>LICITADO</t>
  </si>
  <si>
    <t>NO LICITADO</t>
  </si>
  <si>
    <t>201611-201803</t>
  </si>
  <si>
    <t>RUT_CONTRATANTE</t>
  </si>
  <si>
    <t>CERTIFICADO</t>
  </si>
  <si>
    <t>Incendio y Sismo No Licitado RI</t>
  </si>
  <si>
    <t>201204-202403</t>
  </si>
  <si>
    <t>202404-202503</t>
  </si>
  <si>
    <t>Liberty</t>
  </si>
  <si>
    <t>Adicionales a Incendio</t>
  </si>
  <si>
    <t>FORMA_PAGO</t>
  </si>
  <si>
    <t>FACTOR ANUALIZACION</t>
  </si>
  <si>
    <t>U</t>
  </si>
  <si>
    <t>S</t>
  </si>
  <si>
    <t>P</t>
  </si>
  <si>
    <t>FORMA_PAGO_CODIGO</t>
  </si>
  <si>
    <t>Lloyd's 2001</t>
  </si>
  <si>
    <t>Complementario UC</t>
  </si>
  <si>
    <t>202407-202506</t>
  </si>
  <si>
    <t>UC Christus</t>
  </si>
  <si>
    <t xml:space="preserve"> </t>
  </si>
  <si>
    <t>REEMBOLSO DE GASTOS MÉDICOS</t>
  </si>
  <si>
    <t>Chilena</t>
  </si>
  <si>
    <t>Vida_Individual-Fallecimiento</t>
  </si>
  <si>
    <t>Vida_Individual-ITP2/3</t>
  </si>
  <si>
    <t>Vida+AP_Colectivo-EGRA</t>
  </si>
  <si>
    <t>Vida_Individual-EGRA</t>
  </si>
  <si>
    <t>Vida+AP_Colectivo-Fallecimiento</t>
  </si>
  <si>
    <t>Vida+AP_Colectivo-ITP2/3</t>
  </si>
  <si>
    <t>AP_Individual-Desmemb+ITP</t>
  </si>
  <si>
    <t>Vida+AP_Colectivo-Desmemb+ITP</t>
  </si>
  <si>
    <t>AP_Individual-RGM_Acc</t>
  </si>
  <si>
    <t>Vida+AP_Colectivo-RGM_Acc</t>
  </si>
  <si>
    <t>AP_Individual-Inv_Acc</t>
  </si>
  <si>
    <t>Vida+AP_Colectivo-Inv_Acc</t>
  </si>
  <si>
    <t>AP_Individual-Renta_Acc</t>
  </si>
  <si>
    <t>Vida+AP_Colectivo-Renta_Acc</t>
  </si>
  <si>
    <t>AP_Individual-MA</t>
  </si>
  <si>
    <t>Vida+AP_Colectivo-MA</t>
  </si>
  <si>
    <t>Vida-Colectivo-Fallecimiento</t>
  </si>
  <si>
    <t>Vida-Colectivo-ITP2/3</t>
  </si>
  <si>
    <t>Vida-Individual-Fallecimiento</t>
  </si>
  <si>
    <t>Vida-Individual-ITP2/3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</si>
</sst>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 * #,##0_ ;_ * \-#,##0_ ;_ * &quot;-&quot;_ ;_ @_ "/>
    <numFmt numFmtId="43" formatCode="_ * #,##0.00_ ;_ * \-#,##0.00_ ;_ * &quot;-&quot;??_ ;_ @_ "/>
    <numFmt numFmtId="164" formatCode="#,##0.00000"/>
    <numFmt numFmtId="165" formatCode="_ * #,##0.00_ ;_ * \-#,##0.00_ ;_ * &quot;-&quot;_ ;_ @_ "/>
    <numFmt numFmtId="166" formatCode="_-* #,##0.00000_-;\-* #,##0.00000_-;_-* &quot;-&quot;??_-;_-@_-"/>
    <numFmt numFmtId="167" formatCode="_ * #,##0.0000_ ;_ * \-#,##0.0000_ ;_ * &quot;-&quot;_ ;_ @_ "/>
    <numFmt numFmtId="168" formatCode="_-* #,##0_-;\-* #,##0_-;_-* &quot;-&quot;??_-;_-@_-"/>
    <numFmt numFmtId="169" formatCode="_-* #,##0.000000_-;\-* #,##0.000000_-;_-* &quot;-&quot;??_-;_-@_-"/>
    <numFmt numFmtId="170" formatCode="#,##0.0000"/>
    <numFmt numFmtId="171" formatCode="#,##0.000"/>
    <numFmt numFmtId="172" formatCode="0.000"/>
    <numFmt numFmtId="173" formatCode="_([$€]* #,##0.00_);_([$€]* \(#,##0.00\);_([$€]* &quot;-&quot;??_);_(@_)"/>
    <numFmt numFmtId="174" formatCode="0.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8"/>
      <color theme="1"/>
      <name val="Calibri"/>
      <family val="2"/>
      <scheme val="minor"/>
    </font>
    <font>
      <b/>
      <sz val="8"/>
      <name val="Arial Narrow"/>
      <family val="2"/>
    </font>
    <font>
      <b/>
      <sz val="8"/>
      <color theme="1"/>
      <name val="Calibri"/>
      <family val="2"/>
      <scheme val="minor"/>
    </font>
    <font>
      <sz val="8"/>
      <name val="Arial Narrow"/>
      <family val="2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/>
  </cellStyleXfs>
  <cellXfs count="12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2" borderId="0" xfId="2" applyFont="1" applyFill="1" applyAlignment="1">
      <alignment horizontal="center" vertical="center" wrapText="1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3" fillId="2" borderId="0" xfId="1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0" fontId="5" fillId="0" borderId="1" xfId="5" applyNumberFormat="1" applyFont="1" applyFill="1" applyBorder="1" applyAlignment="1">
      <alignment horizontal="center" vertical="center" wrapText="1"/>
    </xf>
    <xf numFmtId="166" fontId="5" fillId="0" borderId="1" xfId="4" applyNumberFormat="1" applyFont="1" applyFill="1" applyBorder="1" applyAlignment="1">
      <alignment horizontal="center" vertical="center" wrapText="1"/>
    </xf>
    <xf numFmtId="17" fontId="6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4" xfId="3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10" fontId="5" fillId="0" borderId="4" xfId="5" applyNumberFormat="1" applyFont="1" applyFill="1" applyBorder="1" applyAlignment="1">
      <alignment horizontal="center"/>
    </xf>
    <xf numFmtId="167" fontId="7" fillId="0" borderId="4" xfId="1" applyNumberFormat="1" applyFont="1" applyFill="1" applyBorder="1" applyAlignment="1">
      <alignment horizontal="center"/>
    </xf>
    <xf numFmtId="168" fontId="7" fillId="0" borderId="4" xfId="4" applyNumberFormat="1" applyFont="1" applyFill="1" applyBorder="1" applyAlignment="1">
      <alignment horizontal="center"/>
    </xf>
    <xf numFmtId="166" fontId="7" fillId="0" borderId="4" xfId="4" applyNumberFormat="1" applyFont="1" applyFill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0" fontId="6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5" fillId="0" borderId="0" xfId="5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8" fontId="7" fillId="0" borderId="0" xfId="4" applyNumberFormat="1" applyFont="1" applyFill="1" applyBorder="1" applyAlignment="1">
      <alignment horizontal="center"/>
    </xf>
    <xf numFmtId="166" fontId="7" fillId="0" borderId="0" xfId="4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10" fontId="5" fillId="0" borderId="6" xfId="5" applyNumberFormat="1" applyFont="1" applyFill="1" applyBorder="1" applyAlignment="1">
      <alignment horizontal="center"/>
    </xf>
    <xf numFmtId="167" fontId="7" fillId="0" borderId="6" xfId="1" applyNumberFormat="1" applyFont="1" applyFill="1" applyBorder="1" applyAlignment="1">
      <alignment horizontal="center"/>
    </xf>
    <xf numFmtId="166" fontId="7" fillId="0" borderId="6" xfId="4" applyNumberFormat="1" applyFont="1" applyFill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0" fontId="5" fillId="0" borderId="1" xfId="5" applyNumberFormat="1" applyFont="1" applyFill="1" applyBorder="1" applyAlignment="1">
      <alignment horizontal="center"/>
    </xf>
    <xf numFmtId="167" fontId="7" fillId="0" borderId="1" xfId="1" applyNumberFormat="1" applyFont="1" applyFill="1" applyBorder="1" applyAlignment="1">
      <alignment horizontal="center"/>
    </xf>
    <xf numFmtId="168" fontId="7" fillId="0" borderId="1" xfId="4" applyNumberFormat="1" applyFont="1" applyFill="1" applyBorder="1" applyAlignment="1">
      <alignment horizontal="center"/>
    </xf>
    <xf numFmtId="166" fontId="7" fillId="0" borderId="1" xfId="4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14" fontId="5" fillId="5" borderId="6" xfId="0" applyNumberFormat="1" applyFont="1" applyFill="1" applyBorder="1" applyAlignment="1">
      <alignment horizontal="center"/>
    </xf>
    <xf numFmtId="169" fontId="7" fillId="0" borderId="4" xfId="4" applyNumberFormat="1" applyFont="1" applyFill="1" applyBorder="1" applyAlignment="1">
      <alignment horizontal="center"/>
    </xf>
    <xf numFmtId="169" fontId="7" fillId="0" borderId="0" xfId="4" applyNumberFormat="1" applyFont="1" applyFill="1" applyBorder="1" applyAlignment="1">
      <alignment horizontal="center"/>
    </xf>
    <xf numFmtId="169" fontId="7" fillId="0" borderId="6" xfId="4" applyNumberFormat="1" applyFont="1" applyFill="1" applyBorder="1" applyAlignment="1">
      <alignment horizontal="center"/>
    </xf>
    <xf numFmtId="169" fontId="7" fillId="0" borderId="1" xfId="4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4" fontId="5" fillId="8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4" fontId="5" fillId="9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0" fontId="7" fillId="11" borderId="1" xfId="0" quotePrefix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4" fontId="5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4" fontId="5" fillId="12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9" fontId="9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0" xfId="2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/>
    <xf numFmtId="171" fontId="10" fillId="0" borderId="0" xfId="0" applyNumberFormat="1" applyFont="1" applyAlignment="1">
      <alignment horizontal="center"/>
    </xf>
    <xf numFmtId="0" fontId="15" fillId="14" borderId="0" xfId="0" applyFont="1" applyFill="1" applyAlignment="1">
      <alignment horizontal="center" vertical="center" wrapText="1"/>
    </xf>
    <xf numFmtId="10" fontId="4" fillId="13" borderId="0" xfId="0" applyNumberFormat="1" applyFont="1" applyFill="1" applyAlignment="1">
      <alignment horizontal="center"/>
    </xf>
    <xf numFmtId="9" fontId="4" fillId="13" borderId="0" xfId="0" applyNumberFormat="1" applyFont="1" applyFill="1" applyAlignment="1">
      <alignment horizontal="center"/>
    </xf>
    <xf numFmtId="164" fontId="4" fillId="13" borderId="0" xfId="1" applyNumberFormat="1" applyFont="1" applyFill="1" applyAlignment="1">
      <alignment horizontal="center"/>
    </xf>
    <xf numFmtId="3" fontId="4" fillId="13" borderId="0" xfId="0" applyNumberFormat="1" applyFont="1" applyFill="1" applyAlignment="1">
      <alignment horizontal="center"/>
    </xf>
    <xf numFmtId="0" fontId="16" fillId="0" borderId="0" xfId="0" applyFont="1"/>
    <xf numFmtId="0" fontId="17" fillId="13" borderId="0" xfId="0" applyFont="1" applyFill="1" applyAlignment="1">
      <alignment horizontal="center"/>
    </xf>
    <xf numFmtId="3" fontId="17" fillId="13" borderId="0" xfId="0" applyNumberFormat="1" applyFont="1" applyFill="1" applyAlignment="1">
      <alignment horizontal="center"/>
    </xf>
    <xf numFmtId="174" fontId="4" fillId="0" borderId="0" xfId="0" applyNumberFormat="1" applyFont="1" applyAlignment="1">
      <alignment horizontal="center"/>
    </xf>
    <xf numFmtId="0" fontId="0" fillId="15" borderId="0" xfId="0" applyFill="1" applyAlignment="1">
      <alignment horizontal="center"/>
    </xf>
    <xf numFmtId="4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</cellXfs>
  <cellStyles count="7">
    <cellStyle name="Millares" xfId="4" builtinId="3"/>
    <cellStyle name="Millares [0]" xfId="1" builtinId="6"/>
    <cellStyle name="Normal" xfId="0" builtinId="0"/>
    <cellStyle name="Normal 10" xfId="6" xr:uid="{C881132C-ECD1-4783-937A-B7B58417BF0B}"/>
    <cellStyle name="Normal 2" xfId="3" xr:uid="{00000000-0005-0000-0000-000003000000}"/>
    <cellStyle name="Normal_RvaTotGrales_20094_20090429_15_34_Detalle Polizas" xfId="2" xr:uid="{00000000-0005-0000-0000-000004000000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0426-51D0-473E-932C-00FE2B99335F}">
  <sheetPr>
    <tabColor rgb="FF002060"/>
  </sheetPr>
  <dimension ref="A1:I1876"/>
  <sheetViews>
    <sheetView showGridLines="0" tabSelected="1" zoomScaleNormal="100" workbookViewId="0">
      <selection activeCell="I1" sqref="I1"/>
    </sheetView>
  </sheetViews>
  <sheetFormatPr baseColWidth="10" defaultRowHeight="15" x14ac:dyDescent="0.25"/>
  <cols>
    <col min="1" max="2" width="18.5703125" customWidth="1"/>
    <col min="3" max="6" width="24.28515625" customWidth="1"/>
    <col min="7" max="7" width="18.5703125" customWidth="1"/>
    <col min="8" max="8" width="24.42578125" bestFit="1" customWidth="1"/>
    <col min="9" max="9" width="27.5703125" bestFit="1" customWidth="1"/>
  </cols>
  <sheetData>
    <row r="1" spans="1:9" ht="25.5" x14ac:dyDescent="0.25">
      <c r="A1" s="1" t="s">
        <v>0</v>
      </c>
      <c r="B1" s="1" t="s">
        <v>1</v>
      </c>
      <c r="C1" s="1" t="s">
        <v>121</v>
      </c>
      <c r="D1" s="1" t="s">
        <v>2014</v>
      </c>
      <c r="E1" s="1" t="s">
        <v>2015</v>
      </c>
      <c r="F1" s="1" t="s">
        <v>1142</v>
      </c>
      <c r="G1" s="1" t="s">
        <v>224</v>
      </c>
      <c r="H1" s="1" t="s">
        <v>3</v>
      </c>
      <c r="I1" s="1" t="s">
        <v>118</v>
      </c>
    </row>
    <row r="2" spans="1:9" x14ac:dyDescent="0.25">
      <c r="A2" s="2" t="s">
        <v>4</v>
      </c>
      <c r="B2" s="2">
        <v>270</v>
      </c>
      <c r="C2" s="2">
        <v>12</v>
      </c>
      <c r="D2" s="2" t="s">
        <v>4</v>
      </c>
      <c r="E2" s="2" t="s">
        <v>4</v>
      </c>
      <c r="F2" s="2" t="s">
        <v>4</v>
      </c>
      <c r="G2" s="8">
        <v>44774</v>
      </c>
      <c r="H2" s="2" t="s">
        <v>154</v>
      </c>
      <c r="I2" s="2" t="s">
        <v>137</v>
      </c>
    </row>
    <row r="3" spans="1:9" x14ac:dyDescent="0.25">
      <c r="A3" s="2" t="s">
        <v>4</v>
      </c>
      <c r="B3" s="2">
        <v>271</v>
      </c>
      <c r="C3" s="2">
        <v>12</v>
      </c>
      <c r="D3" s="2" t="s">
        <v>4</v>
      </c>
      <c r="E3" s="2" t="s">
        <v>4</v>
      </c>
      <c r="F3" s="2" t="s">
        <v>4</v>
      </c>
      <c r="G3" s="8">
        <v>44774</v>
      </c>
      <c r="H3" s="2" t="s">
        <v>154</v>
      </c>
      <c r="I3" s="2" t="s">
        <v>137</v>
      </c>
    </row>
    <row r="4" spans="1:9" x14ac:dyDescent="0.25">
      <c r="A4" s="2" t="s">
        <v>4</v>
      </c>
      <c r="B4" s="2">
        <v>277</v>
      </c>
      <c r="C4" s="2">
        <v>12</v>
      </c>
      <c r="D4" s="2" t="s">
        <v>4</v>
      </c>
      <c r="E4" s="2" t="s">
        <v>4</v>
      </c>
      <c r="F4" s="2" t="s">
        <v>4</v>
      </c>
      <c r="G4" s="8">
        <v>44774</v>
      </c>
      <c r="H4" s="2" t="s">
        <v>154</v>
      </c>
      <c r="I4" s="2" t="s">
        <v>137</v>
      </c>
    </row>
    <row r="5" spans="1:9" x14ac:dyDescent="0.25">
      <c r="A5" s="2" t="s">
        <v>4</v>
      </c>
      <c r="B5" s="2">
        <v>278</v>
      </c>
      <c r="C5" s="2">
        <v>12</v>
      </c>
      <c r="D5" s="2" t="s">
        <v>4</v>
      </c>
      <c r="E5" s="2" t="s">
        <v>4</v>
      </c>
      <c r="F5" s="2" t="s">
        <v>4</v>
      </c>
      <c r="G5" s="8">
        <v>44774</v>
      </c>
      <c r="H5" s="2" t="s">
        <v>154</v>
      </c>
      <c r="I5" s="2" t="s">
        <v>137</v>
      </c>
    </row>
    <row r="6" spans="1:9" x14ac:dyDescent="0.25">
      <c r="A6" s="2" t="s">
        <v>4</v>
      </c>
      <c r="B6" s="2">
        <v>288</v>
      </c>
      <c r="C6" s="2">
        <v>12</v>
      </c>
      <c r="D6" s="2" t="s">
        <v>4</v>
      </c>
      <c r="E6" s="2" t="s">
        <v>4</v>
      </c>
      <c r="F6" s="2" t="s">
        <v>4</v>
      </c>
      <c r="G6" s="8">
        <v>44774</v>
      </c>
      <c r="H6" s="2" t="s">
        <v>154</v>
      </c>
      <c r="I6" s="2" t="s">
        <v>137</v>
      </c>
    </row>
    <row r="7" spans="1:9" x14ac:dyDescent="0.25">
      <c r="A7" s="2" t="s">
        <v>4</v>
      </c>
      <c r="B7" s="2">
        <v>289</v>
      </c>
      <c r="C7" s="2">
        <v>12</v>
      </c>
      <c r="D7" s="2" t="s">
        <v>4</v>
      </c>
      <c r="E7" s="2" t="s">
        <v>4</v>
      </c>
      <c r="F7" s="2" t="s">
        <v>4</v>
      </c>
      <c r="G7" s="8">
        <v>44774</v>
      </c>
      <c r="H7" s="2" t="s">
        <v>154</v>
      </c>
      <c r="I7" s="2" t="s">
        <v>137</v>
      </c>
    </row>
    <row r="8" spans="1:9" x14ac:dyDescent="0.25">
      <c r="A8" s="2" t="s">
        <v>4</v>
      </c>
      <c r="B8" s="2">
        <v>290</v>
      </c>
      <c r="C8" s="2">
        <v>12</v>
      </c>
      <c r="D8" s="2" t="s">
        <v>4</v>
      </c>
      <c r="E8" s="2" t="s">
        <v>4</v>
      </c>
      <c r="F8" s="2" t="s">
        <v>4</v>
      </c>
      <c r="G8" s="8">
        <v>44774</v>
      </c>
      <c r="H8" s="2" t="s">
        <v>154</v>
      </c>
      <c r="I8" s="2" t="s">
        <v>137</v>
      </c>
    </row>
    <row r="9" spans="1:9" x14ac:dyDescent="0.25">
      <c r="A9" s="2" t="s">
        <v>4</v>
      </c>
      <c r="B9" s="2">
        <v>291</v>
      </c>
      <c r="C9" s="2">
        <v>12</v>
      </c>
      <c r="D9" s="2" t="s">
        <v>4</v>
      </c>
      <c r="E9" s="2" t="s">
        <v>4</v>
      </c>
      <c r="F9" s="2" t="s">
        <v>4</v>
      </c>
      <c r="G9" s="8">
        <v>44774</v>
      </c>
      <c r="H9" s="2" t="s">
        <v>154</v>
      </c>
      <c r="I9" s="2" t="s">
        <v>137</v>
      </c>
    </row>
    <row r="10" spans="1:9" x14ac:dyDescent="0.25">
      <c r="A10" s="2" t="s">
        <v>4</v>
      </c>
      <c r="B10" s="2">
        <v>326</v>
      </c>
      <c r="C10" s="2">
        <v>12</v>
      </c>
      <c r="D10" s="2" t="s">
        <v>4</v>
      </c>
      <c r="E10" s="2" t="s">
        <v>4</v>
      </c>
      <c r="F10" s="2" t="s">
        <v>4</v>
      </c>
      <c r="G10" s="8">
        <v>44774</v>
      </c>
      <c r="H10" s="2" t="s">
        <v>154</v>
      </c>
      <c r="I10" s="2" t="s">
        <v>137</v>
      </c>
    </row>
    <row r="11" spans="1:9" x14ac:dyDescent="0.25">
      <c r="A11" s="2" t="s">
        <v>4</v>
      </c>
      <c r="B11" s="2">
        <v>328</v>
      </c>
      <c r="C11" s="2">
        <v>12</v>
      </c>
      <c r="D11" s="2" t="s">
        <v>4</v>
      </c>
      <c r="E11" s="2" t="s">
        <v>4</v>
      </c>
      <c r="F11" s="2" t="s">
        <v>4</v>
      </c>
      <c r="G11" s="8">
        <v>44774</v>
      </c>
      <c r="H11" s="2" t="s">
        <v>154</v>
      </c>
      <c r="I11" s="2" t="s">
        <v>137</v>
      </c>
    </row>
    <row r="12" spans="1:9" x14ac:dyDescent="0.25">
      <c r="A12" s="2" t="s">
        <v>4</v>
      </c>
      <c r="B12" s="2">
        <v>329</v>
      </c>
      <c r="C12" s="2">
        <v>12</v>
      </c>
      <c r="D12" s="2" t="s">
        <v>4</v>
      </c>
      <c r="E12" s="2" t="s">
        <v>4</v>
      </c>
      <c r="F12" s="2" t="s">
        <v>4</v>
      </c>
      <c r="G12" s="8">
        <v>44774</v>
      </c>
      <c r="H12" s="2" t="s">
        <v>154</v>
      </c>
      <c r="I12" s="2" t="s">
        <v>137</v>
      </c>
    </row>
    <row r="13" spans="1:9" x14ac:dyDescent="0.25">
      <c r="A13" s="2" t="s">
        <v>4</v>
      </c>
      <c r="B13" s="2">
        <v>353</v>
      </c>
      <c r="C13" s="2">
        <v>12</v>
      </c>
      <c r="D13" s="2" t="s">
        <v>4</v>
      </c>
      <c r="E13" s="2" t="s">
        <v>4</v>
      </c>
      <c r="F13" s="2" t="s">
        <v>4</v>
      </c>
      <c r="G13" s="8">
        <v>44774</v>
      </c>
      <c r="H13" s="2" t="s">
        <v>154</v>
      </c>
      <c r="I13" s="2" t="s">
        <v>137</v>
      </c>
    </row>
    <row r="14" spans="1:9" x14ac:dyDescent="0.25">
      <c r="A14" s="2" t="s">
        <v>4</v>
      </c>
      <c r="B14" s="2">
        <v>45</v>
      </c>
      <c r="C14" s="2">
        <v>27</v>
      </c>
      <c r="D14" s="2" t="s">
        <v>4</v>
      </c>
      <c r="E14" s="2" t="s">
        <v>4</v>
      </c>
      <c r="F14" s="2" t="s">
        <v>4</v>
      </c>
      <c r="G14" s="8" t="s">
        <v>4</v>
      </c>
      <c r="H14" s="2" t="s">
        <v>287</v>
      </c>
      <c r="I14" s="2" t="s">
        <v>288</v>
      </c>
    </row>
    <row r="15" spans="1:9" x14ac:dyDescent="0.25">
      <c r="A15" s="2" t="s">
        <v>4</v>
      </c>
      <c r="B15" s="2">
        <v>46</v>
      </c>
      <c r="C15" s="2">
        <v>27</v>
      </c>
      <c r="D15" s="2" t="s">
        <v>4</v>
      </c>
      <c r="E15" s="2" t="s">
        <v>4</v>
      </c>
      <c r="F15" s="2" t="s">
        <v>4</v>
      </c>
      <c r="G15" s="8" t="s">
        <v>4</v>
      </c>
      <c r="H15" s="2" t="s">
        <v>287</v>
      </c>
      <c r="I15" s="2" t="s">
        <v>288</v>
      </c>
    </row>
    <row r="16" spans="1:9" x14ac:dyDescent="0.25">
      <c r="A16" s="2" t="s">
        <v>4</v>
      </c>
      <c r="B16" s="2">
        <v>47</v>
      </c>
      <c r="C16" s="2">
        <v>27</v>
      </c>
      <c r="D16" s="2" t="s">
        <v>4</v>
      </c>
      <c r="E16" s="2" t="s">
        <v>4</v>
      </c>
      <c r="F16" s="2" t="s">
        <v>4</v>
      </c>
      <c r="G16" s="8" t="s">
        <v>4</v>
      </c>
      <c r="H16" s="2" t="s">
        <v>287</v>
      </c>
      <c r="I16" s="2" t="s">
        <v>288</v>
      </c>
    </row>
    <row r="17" spans="1:9" x14ac:dyDescent="0.25">
      <c r="A17" s="2" t="s">
        <v>4</v>
      </c>
      <c r="B17" s="2">
        <v>48</v>
      </c>
      <c r="C17" s="2">
        <v>27</v>
      </c>
      <c r="D17" s="2" t="s">
        <v>4</v>
      </c>
      <c r="E17" s="2" t="s">
        <v>4</v>
      </c>
      <c r="F17" s="2" t="s">
        <v>4</v>
      </c>
      <c r="G17" s="8" t="s">
        <v>4</v>
      </c>
      <c r="H17" s="2" t="s">
        <v>287</v>
      </c>
      <c r="I17" s="2" t="s">
        <v>288</v>
      </c>
    </row>
    <row r="18" spans="1:9" x14ac:dyDescent="0.25">
      <c r="A18" s="2" t="s">
        <v>4</v>
      </c>
      <c r="B18" s="2">
        <v>60</v>
      </c>
      <c r="C18" s="2">
        <v>27</v>
      </c>
      <c r="D18" s="2" t="s">
        <v>4</v>
      </c>
      <c r="E18" s="2" t="s">
        <v>4</v>
      </c>
      <c r="F18" s="2" t="s">
        <v>4</v>
      </c>
      <c r="G18" s="8" t="s">
        <v>4</v>
      </c>
      <c r="H18" s="2" t="s">
        <v>287</v>
      </c>
      <c r="I18" s="2" t="s">
        <v>288</v>
      </c>
    </row>
    <row r="19" spans="1:9" x14ac:dyDescent="0.25">
      <c r="A19" s="2" t="s">
        <v>4</v>
      </c>
      <c r="B19" s="2">
        <v>61</v>
      </c>
      <c r="C19" s="2">
        <v>27</v>
      </c>
      <c r="D19" s="2" t="s">
        <v>4</v>
      </c>
      <c r="E19" s="2" t="s">
        <v>4</v>
      </c>
      <c r="F19" s="2" t="s">
        <v>4</v>
      </c>
      <c r="G19" s="8" t="s">
        <v>4</v>
      </c>
      <c r="H19" s="2" t="s">
        <v>287</v>
      </c>
      <c r="I19" s="2" t="s">
        <v>288</v>
      </c>
    </row>
    <row r="20" spans="1:9" x14ac:dyDescent="0.25">
      <c r="A20" s="2" t="s">
        <v>4</v>
      </c>
      <c r="B20" s="2">
        <v>73</v>
      </c>
      <c r="C20" s="2">
        <v>27</v>
      </c>
      <c r="D20" s="2" t="s">
        <v>4</v>
      </c>
      <c r="E20" s="2" t="s">
        <v>4</v>
      </c>
      <c r="F20" s="2" t="s">
        <v>4</v>
      </c>
      <c r="G20" s="8" t="s">
        <v>4</v>
      </c>
      <c r="H20" s="2" t="s">
        <v>287</v>
      </c>
      <c r="I20" s="2" t="s">
        <v>288</v>
      </c>
    </row>
    <row r="21" spans="1:9" x14ac:dyDescent="0.25">
      <c r="A21" s="2" t="s">
        <v>4</v>
      </c>
      <c r="B21" s="2">
        <v>74</v>
      </c>
      <c r="C21" s="2">
        <v>27</v>
      </c>
      <c r="D21" s="2" t="s">
        <v>4</v>
      </c>
      <c r="E21" s="2" t="s">
        <v>4</v>
      </c>
      <c r="F21" s="2" t="s">
        <v>4</v>
      </c>
      <c r="G21" s="8" t="s">
        <v>4</v>
      </c>
      <c r="H21" s="2" t="s">
        <v>287</v>
      </c>
      <c r="I21" s="2" t="s">
        <v>288</v>
      </c>
    </row>
    <row r="22" spans="1:9" x14ac:dyDescent="0.25">
      <c r="A22" s="2" t="s">
        <v>4</v>
      </c>
      <c r="B22" s="2">
        <v>86</v>
      </c>
      <c r="C22" s="2">
        <v>27</v>
      </c>
      <c r="D22" s="2" t="s">
        <v>4</v>
      </c>
      <c r="E22" s="2" t="s">
        <v>4</v>
      </c>
      <c r="F22" s="2" t="s">
        <v>4</v>
      </c>
      <c r="G22" s="8" t="s">
        <v>4</v>
      </c>
      <c r="H22" s="2" t="s">
        <v>287</v>
      </c>
      <c r="I22" s="2" t="s">
        <v>288</v>
      </c>
    </row>
    <row r="23" spans="1:9" x14ac:dyDescent="0.25">
      <c r="A23" s="2" t="s">
        <v>4</v>
      </c>
      <c r="B23" s="2">
        <v>87</v>
      </c>
      <c r="C23" s="2">
        <v>27</v>
      </c>
      <c r="D23" s="2" t="s">
        <v>4</v>
      </c>
      <c r="E23" s="2" t="s">
        <v>4</v>
      </c>
      <c r="F23" s="2" t="s">
        <v>4</v>
      </c>
      <c r="G23" s="8" t="s">
        <v>4</v>
      </c>
      <c r="H23" s="2" t="s">
        <v>287</v>
      </c>
      <c r="I23" s="2" t="s">
        <v>288</v>
      </c>
    </row>
    <row r="24" spans="1:9" x14ac:dyDescent="0.25">
      <c r="A24" s="2" t="s">
        <v>4</v>
      </c>
      <c r="B24" s="2">
        <v>110</v>
      </c>
      <c r="C24" s="2">
        <v>27</v>
      </c>
      <c r="D24" s="2" t="s">
        <v>4</v>
      </c>
      <c r="E24" s="2" t="s">
        <v>4</v>
      </c>
      <c r="F24" s="2" t="s">
        <v>4</v>
      </c>
      <c r="G24" s="8" t="s">
        <v>4</v>
      </c>
      <c r="H24" s="2" t="s">
        <v>287</v>
      </c>
      <c r="I24" s="2" t="s">
        <v>288</v>
      </c>
    </row>
    <row r="25" spans="1:9" x14ac:dyDescent="0.25">
      <c r="A25" s="2" t="s">
        <v>4</v>
      </c>
      <c r="B25" s="2">
        <v>111</v>
      </c>
      <c r="C25" s="2">
        <v>27</v>
      </c>
      <c r="D25" s="2" t="s">
        <v>4</v>
      </c>
      <c r="E25" s="2" t="s">
        <v>4</v>
      </c>
      <c r="F25" s="2" t="s">
        <v>4</v>
      </c>
      <c r="G25" s="8" t="s">
        <v>4</v>
      </c>
      <c r="H25" s="2" t="s">
        <v>287</v>
      </c>
      <c r="I25" s="2" t="s">
        <v>288</v>
      </c>
    </row>
    <row r="26" spans="1:9" x14ac:dyDescent="0.25">
      <c r="A26" s="2" t="s">
        <v>4</v>
      </c>
      <c r="B26" s="2">
        <v>128</v>
      </c>
      <c r="C26" s="2">
        <v>27</v>
      </c>
      <c r="D26" s="2" t="s">
        <v>4</v>
      </c>
      <c r="E26" s="2" t="s">
        <v>4</v>
      </c>
      <c r="F26" s="2" t="s">
        <v>4</v>
      </c>
      <c r="G26" s="8" t="s">
        <v>4</v>
      </c>
      <c r="H26" s="2" t="s">
        <v>287</v>
      </c>
      <c r="I26" s="2" t="s">
        <v>288</v>
      </c>
    </row>
    <row r="27" spans="1:9" x14ac:dyDescent="0.25">
      <c r="A27" s="2" t="s">
        <v>4</v>
      </c>
      <c r="B27" s="2">
        <v>131</v>
      </c>
      <c r="C27" s="2">
        <v>27</v>
      </c>
      <c r="D27" s="2" t="s">
        <v>4</v>
      </c>
      <c r="E27" s="2" t="s">
        <v>4</v>
      </c>
      <c r="F27" s="2" t="s">
        <v>4</v>
      </c>
      <c r="G27" s="8" t="s">
        <v>4</v>
      </c>
      <c r="H27" s="2" t="s">
        <v>287</v>
      </c>
      <c r="I27" s="2" t="s">
        <v>288</v>
      </c>
    </row>
    <row r="28" spans="1:9" x14ac:dyDescent="0.25">
      <c r="A28" s="2" t="s">
        <v>4</v>
      </c>
      <c r="B28" s="2">
        <v>132</v>
      </c>
      <c r="C28" s="2">
        <v>27</v>
      </c>
      <c r="D28" s="2" t="s">
        <v>4</v>
      </c>
      <c r="E28" s="2" t="s">
        <v>4</v>
      </c>
      <c r="F28" s="2" t="s">
        <v>4</v>
      </c>
      <c r="G28" s="8" t="s">
        <v>4</v>
      </c>
      <c r="H28" s="2" t="s">
        <v>287</v>
      </c>
      <c r="I28" s="2" t="s">
        <v>288</v>
      </c>
    </row>
    <row r="29" spans="1:9" x14ac:dyDescent="0.25">
      <c r="A29" s="2" t="s">
        <v>4</v>
      </c>
      <c r="B29" s="2">
        <v>165</v>
      </c>
      <c r="C29" s="2">
        <v>27</v>
      </c>
      <c r="D29" s="2" t="s">
        <v>4</v>
      </c>
      <c r="E29" s="2" t="s">
        <v>4</v>
      </c>
      <c r="F29" s="2" t="s">
        <v>4</v>
      </c>
      <c r="G29" s="8" t="s">
        <v>4</v>
      </c>
      <c r="H29" s="2" t="s">
        <v>287</v>
      </c>
      <c r="I29" s="2" t="s">
        <v>288</v>
      </c>
    </row>
    <row r="30" spans="1:9" x14ac:dyDescent="0.25">
      <c r="A30" s="2" t="s">
        <v>4</v>
      </c>
      <c r="B30" s="2">
        <v>166</v>
      </c>
      <c r="C30" s="2">
        <v>27</v>
      </c>
      <c r="D30" s="2" t="s">
        <v>4</v>
      </c>
      <c r="E30" s="2" t="s">
        <v>4</v>
      </c>
      <c r="F30" s="2" t="s">
        <v>4</v>
      </c>
      <c r="G30" s="8" t="s">
        <v>4</v>
      </c>
      <c r="H30" s="2" t="s">
        <v>287</v>
      </c>
      <c r="I30" s="2" t="s">
        <v>288</v>
      </c>
    </row>
    <row r="31" spans="1:9" x14ac:dyDescent="0.25">
      <c r="A31" s="2" t="s">
        <v>4</v>
      </c>
      <c r="B31" s="2">
        <v>201</v>
      </c>
      <c r="C31" s="2">
        <v>27</v>
      </c>
      <c r="D31" s="2" t="s">
        <v>4</v>
      </c>
      <c r="E31" s="2" t="s">
        <v>4</v>
      </c>
      <c r="F31" s="2" t="s">
        <v>4</v>
      </c>
      <c r="G31" s="8" t="s">
        <v>4</v>
      </c>
      <c r="H31" s="2" t="s">
        <v>287</v>
      </c>
      <c r="I31" s="2" t="s">
        <v>288</v>
      </c>
    </row>
    <row r="32" spans="1:9" x14ac:dyDescent="0.25">
      <c r="A32" s="2" t="s">
        <v>4</v>
      </c>
      <c r="B32" s="2">
        <v>202</v>
      </c>
      <c r="C32" s="2">
        <v>27</v>
      </c>
      <c r="D32" s="2" t="s">
        <v>4</v>
      </c>
      <c r="E32" s="2" t="s">
        <v>4</v>
      </c>
      <c r="F32" s="2" t="s">
        <v>4</v>
      </c>
      <c r="G32" s="8" t="s">
        <v>4</v>
      </c>
      <c r="H32" s="2" t="s">
        <v>287</v>
      </c>
      <c r="I32" s="2" t="s">
        <v>288</v>
      </c>
    </row>
    <row r="33" spans="1:9" x14ac:dyDescent="0.25">
      <c r="A33" s="2" t="s">
        <v>4</v>
      </c>
      <c r="B33" s="2">
        <v>212</v>
      </c>
      <c r="C33" s="2">
        <v>27</v>
      </c>
      <c r="D33" s="2" t="s">
        <v>4</v>
      </c>
      <c r="E33" s="2" t="s">
        <v>4</v>
      </c>
      <c r="F33" s="2" t="s">
        <v>4</v>
      </c>
      <c r="G33" s="8" t="s">
        <v>4</v>
      </c>
      <c r="H33" s="2" t="s">
        <v>287</v>
      </c>
      <c r="I33" s="2" t="s">
        <v>288</v>
      </c>
    </row>
    <row r="34" spans="1:9" x14ac:dyDescent="0.25">
      <c r="A34" s="2" t="s">
        <v>4</v>
      </c>
      <c r="B34" s="2">
        <v>213</v>
      </c>
      <c r="C34" s="2">
        <v>27</v>
      </c>
      <c r="D34" s="2" t="s">
        <v>4</v>
      </c>
      <c r="E34" s="2" t="s">
        <v>4</v>
      </c>
      <c r="F34" s="2" t="s">
        <v>4</v>
      </c>
      <c r="G34" s="8" t="s">
        <v>4</v>
      </c>
      <c r="H34" s="2" t="s">
        <v>287</v>
      </c>
      <c r="I34" s="2" t="s">
        <v>288</v>
      </c>
    </row>
    <row r="35" spans="1:9" x14ac:dyDescent="0.25">
      <c r="A35" s="2" t="s">
        <v>4</v>
      </c>
      <c r="B35" s="2">
        <v>215</v>
      </c>
      <c r="C35" s="2">
        <v>27</v>
      </c>
      <c r="D35" s="2" t="s">
        <v>4</v>
      </c>
      <c r="E35" s="2" t="s">
        <v>4</v>
      </c>
      <c r="F35" s="2" t="s">
        <v>4</v>
      </c>
      <c r="G35" s="8" t="s">
        <v>4</v>
      </c>
      <c r="H35" s="2" t="s">
        <v>287</v>
      </c>
      <c r="I35" s="2" t="s">
        <v>288</v>
      </c>
    </row>
    <row r="36" spans="1:9" x14ac:dyDescent="0.25">
      <c r="A36" s="2" t="s">
        <v>4</v>
      </c>
      <c r="B36" s="2">
        <v>216</v>
      </c>
      <c r="C36" s="2">
        <v>27</v>
      </c>
      <c r="D36" s="2" t="s">
        <v>4</v>
      </c>
      <c r="E36" s="2" t="s">
        <v>4</v>
      </c>
      <c r="F36" s="2" t="s">
        <v>4</v>
      </c>
      <c r="G36" s="8" t="s">
        <v>4</v>
      </c>
      <c r="H36" s="2" t="s">
        <v>287</v>
      </c>
      <c r="I36" s="2" t="s">
        <v>288</v>
      </c>
    </row>
    <row r="37" spans="1:9" x14ac:dyDescent="0.25">
      <c r="A37" s="2" t="s">
        <v>4</v>
      </c>
      <c r="B37" s="2">
        <v>227</v>
      </c>
      <c r="C37" s="2">
        <v>27</v>
      </c>
      <c r="D37" s="2" t="s">
        <v>4</v>
      </c>
      <c r="E37" s="2" t="s">
        <v>4</v>
      </c>
      <c r="F37" s="2" t="s">
        <v>4</v>
      </c>
      <c r="G37" s="8" t="s">
        <v>4</v>
      </c>
      <c r="H37" s="2" t="s">
        <v>287</v>
      </c>
      <c r="I37" s="2" t="s">
        <v>288</v>
      </c>
    </row>
    <row r="38" spans="1:9" x14ac:dyDescent="0.25">
      <c r="A38" s="2" t="s">
        <v>4</v>
      </c>
      <c r="B38" s="2">
        <v>228</v>
      </c>
      <c r="C38" s="2">
        <v>27</v>
      </c>
      <c r="D38" s="2" t="s">
        <v>4</v>
      </c>
      <c r="E38" s="2" t="s">
        <v>4</v>
      </c>
      <c r="F38" s="2" t="s">
        <v>4</v>
      </c>
      <c r="G38" s="8" t="s">
        <v>4</v>
      </c>
      <c r="H38" s="2" t="s">
        <v>287</v>
      </c>
      <c r="I38" s="2" t="s">
        <v>288</v>
      </c>
    </row>
    <row r="39" spans="1:9" x14ac:dyDescent="0.25">
      <c r="A39" s="2" t="s">
        <v>4</v>
      </c>
      <c r="B39" s="2">
        <v>229</v>
      </c>
      <c r="C39" s="2">
        <v>27</v>
      </c>
      <c r="D39" s="2" t="s">
        <v>4</v>
      </c>
      <c r="E39" s="2" t="s">
        <v>4</v>
      </c>
      <c r="F39" s="2" t="s">
        <v>4</v>
      </c>
      <c r="G39" s="8" t="s">
        <v>4</v>
      </c>
      <c r="H39" s="2" t="s">
        <v>287</v>
      </c>
      <c r="I39" s="2" t="s">
        <v>288</v>
      </c>
    </row>
    <row r="40" spans="1:9" x14ac:dyDescent="0.25">
      <c r="A40" s="2" t="s">
        <v>4</v>
      </c>
      <c r="B40" s="2">
        <v>230</v>
      </c>
      <c r="C40" s="2">
        <v>27</v>
      </c>
      <c r="D40" s="2" t="s">
        <v>4</v>
      </c>
      <c r="E40" s="2" t="s">
        <v>4</v>
      </c>
      <c r="F40" s="2" t="s">
        <v>4</v>
      </c>
      <c r="G40" s="8" t="s">
        <v>4</v>
      </c>
      <c r="H40" s="2" t="s">
        <v>287</v>
      </c>
      <c r="I40" s="2" t="s">
        <v>288</v>
      </c>
    </row>
    <row r="41" spans="1:9" x14ac:dyDescent="0.25">
      <c r="A41" s="2" t="s">
        <v>4</v>
      </c>
      <c r="B41" s="2">
        <v>240</v>
      </c>
      <c r="C41" s="2">
        <v>27</v>
      </c>
      <c r="D41" s="2" t="s">
        <v>4</v>
      </c>
      <c r="E41" s="2" t="s">
        <v>4</v>
      </c>
      <c r="F41" s="2" t="s">
        <v>4</v>
      </c>
      <c r="G41" s="8" t="s">
        <v>4</v>
      </c>
      <c r="H41" s="2" t="s">
        <v>287</v>
      </c>
      <c r="I41" s="2" t="s">
        <v>288</v>
      </c>
    </row>
    <row r="42" spans="1:9" x14ac:dyDescent="0.25">
      <c r="A42" s="2" t="s">
        <v>4</v>
      </c>
      <c r="B42" s="2">
        <v>241</v>
      </c>
      <c r="C42" s="2">
        <v>27</v>
      </c>
      <c r="D42" s="2" t="s">
        <v>4</v>
      </c>
      <c r="E42" s="2" t="s">
        <v>4</v>
      </c>
      <c r="F42" s="2" t="s">
        <v>4</v>
      </c>
      <c r="G42" s="8" t="s">
        <v>4</v>
      </c>
      <c r="H42" s="2" t="s">
        <v>287</v>
      </c>
      <c r="I42" s="2" t="s">
        <v>288</v>
      </c>
    </row>
    <row r="43" spans="1:9" x14ac:dyDescent="0.25">
      <c r="A43" s="2" t="s">
        <v>4</v>
      </c>
      <c r="B43" s="2">
        <v>257</v>
      </c>
      <c r="C43" s="2">
        <v>27</v>
      </c>
      <c r="D43" s="2" t="s">
        <v>4</v>
      </c>
      <c r="E43" s="2" t="s">
        <v>4</v>
      </c>
      <c r="F43" s="2" t="s">
        <v>4</v>
      </c>
      <c r="G43" s="8" t="s">
        <v>4</v>
      </c>
      <c r="H43" s="2" t="s">
        <v>287</v>
      </c>
      <c r="I43" s="2" t="s">
        <v>288</v>
      </c>
    </row>
    <row r="44" spans="1:9" x14ac:dyDescent="0.25">
      <c r="A44" s="2" t="s">
        <v>4</v>
      </c>
      <c r="B44" s="2">
        <v>258</v>
      </c>
      <c r="C44" s="2">
        <v>27</v>
      </c>
      <c r="D44" s="2" t="s">
        <v>4</v>
      </c>
      <c r="E44" s="2" t="s">
        <v>4</v>
      </c>
      <c r="F44" s="2" t="s">
        <v>4</v>
      </c>
      <c r="G44" s="8" t="s">
        <v>4</v>
      </c>
      <c r="H44" s="2" t="s">
        <v>287</v>
      </c>
      <c r="I44" s="2" t="s">
        <v>288</v>
      </c>
    </row>
    <row r="45" spans="1:9" x14ac:dyDescent="0.25">
      <c r="A45" s="2" t="s">
        <v>4</v>
      </c>
      <c r="B45" s="2">
        <v>259</v>
      </c>
      <c r="C45" s="2">
        <v>27</v>
      </c>
      <c r="D45" s="2" t="s">
        <v>4</v>
      </c>
      <c r="E45" s="2" t="s">
        <v>4</v>
      </c>
      <c r="F45" s="2" t="s">
        <v>4</v>
      </c>
      <c r="G45" s="8" t="s">
        <v>4</v>
      </c>
      <c r="H45" s="2" t="s">
        <v>287</v>
      </c>
      <c r="I45" s="2" t="s">
        <v>288</v>
      </c>
    </row>
    <row r="46" spans="1:9" x14ac:dyDescent="0.25">
      <c r="A46" s="2" t="s">
        <v>4</v>
      </c>
      <c r="B46" s="2">
        <v>260</v>
      </c>
      <c r="C46" s="2">
        <v>27</v>
      </c>
      <c r="D46" s="2" t="s">
        <v>4</v>
      </c>
      <c r="E46" s="2" t="s">
        <v>4</v>
      </c>
      <c r="F46" s="2" t="s">
        <v>4</v>
      </c>
      <c r="G46" s="8" t="s">
        <v>4</v>
      </c>
      <c r="H46" s="2" t="s">
        <v>287</v>
      </c>
      <c r="I46" s="2" t="s">
        <v>288</v>
      </c>
    </row>
    <row r="47" spans="1:9" x14ac:dyDescent="0.25">
      <c r="A47" s="2" t="s">
        <v>4</v>
      </c>
      <c r="B47" s="2">
        <v>261</v>
      </c>
      <c r="C47" s="2">
        <v>27</v>
      </c>
      <c r="D47" s="2" t="s">
        <v>4</v>
      </c>
      <c r="E47" s="2" t="s">
        <v>4</v>
      </c>
      <c r="F47" s="2" t="s">
        <v>4</v>
      </c>
      <c r="G47" s="8" t="s">
        <v>4</v>
      </c>
      <c r="H47" s="2" t="s">
        <v>287</v>
      </c>
      <c r="I47" s="2" t="s">
        <v>288</v>
      </c>
    </row>
    <row r="48" spans="1:9" x14ac:dyDescent="0.25">
      <c r="A48" s="2" t="s">
        <v>4</v>
      </c>
      <c r="B48" s="2">
        <v>262</v>
      </c>
      <c r="C48" s="2">
        <v>27</v>
      </c>
      <c r="D48" s="2" t="s">
        <v>4</v>
      </c>
      <c r="E48" s="2" t="s">
        <v>4</v>
      </c>
      <c r="F48" s="2" t="s">
        <v>4</v>
      </c>
      <c r="G48" s="8" t="s">
        <v>4</v>
      </c>
      <c r="H48" s="2" t="s">
        <v>287</v>
      </c>
      <c r="I48" s="2" t="s">
        <v>288</v>
      </c>
    </row>
    <row r="49" spans="1:9" x14ac:dyDescent="0.25">
      <c r="A49" s="2" t="s">
        <v>4</v>
      </c>
      <c r="B49" s="2">
        <v>295</v>
      </c>
      <c r="C49" s="2">
        <v>27</v>
      </c>
      <c r="D49" s="2" t="s">
        <v>4</v>
      </c>
      <c r="E49" s="2" t="s">
        <v>4</v>
      </c>
      <c r="F49" s="2" t="s">
        <v>4</v>
      </c>
      <c r="G49" s="8" t="s">
        <v>4</v>
      </c>
      <c r="H49" s="2" t="s">
        <v>287</v>
      </c>
      <c r="I49" s="2" t="s">
        <v>288</v>
      </c>
    </row>
    <row r="50" spans="1:9" x14ac:dyDescent="0.25">
      <c r="A50" s="2" t="s">
        <v>4</v>
      </c>
      <c r="B50" s="2">
        <v>296</v>
      </c>
      <c r="C50" s="2">
        <v>27</v>
      </c>
      <c r="D50" s="2" t="s">
        <v>4</v>
      </c>
      <c r="E50" s="2" t="s">
        <v>4</v>
      </c>
      <c r="F50" s="2" t="s">
        <v>4</v>
      </c>
      <c r="G50" s="8" t="s">
        <v>4</v>
      </c>
      <c r="H50" s="2" t="s">
        <v>287</v>
      </c>
      <c r="I50" s="2" t="s">
        <v>288</v>
      </c>
    </row>
    <row r="51" spans="1:9" x14ac:dyDescent="0.25">
      <c r="A51" s="2" t="s">
        <v>4</v>
      </c>
      <c r="B51" s="2">
        <v>297</v>
      </c>
      <c r="C51" s="2">
        <v>27</v>
      </c>
      <c r="D51" s="2" t="s">
        <v>4</v>
      </c>
      <c r="E51" s="2" t="s">
        <v>4</v>
      </c>
      <c r="F51" s="2" t="s">
        <v>4</v>
      </c>
      <c r="G51" s="8" t="s">
        <v>4</v>
      </c>
      <c r="H51" s="2" t="s">
        <v>287</v>
      </c>
      <c r="I51" s="2" t="s">
        <v>288</v>
      </c>
    </row>
    <row r="52" spans="1:9" x14ac:dyDescent="0.25">
      <c r="A52" s="2" t="s">
        <v>4</v>
      </c>
      <c r="B52" s="2">
        <v>298</v>
      </c>
      <c r="C52" s="2">
        <v>27</v>
      </c>
      <c r="D52" s="2" t="s">
        <v>4</v>
      </c>
      <c r="E52" s="2" t="s">
        <v>4</v>
      </c>
      <c r="F52" s="2" t="s">
        <v>4</v>
      </c>
      <c r="G52" s="8" t="s">
        <v>4</v>
      </c>
      <c r="H52" s="2" t="s">
        <v>287</v>
      </c>
      <c r="I52" s="2" t="s">
        <v>288</v>
      </c>
    </row>
    <row r="53" spans="1:9" x14ac:dyDescent="0.25">
      <c r="A53" s="2" t="s">
        <v>4</v>
      </c>
      <c r="B53" s="2">
        <v>299</v>
      </c>
      <c r="C53" s="2">
        <v>27</v>
      </c>
      <c r="D53" s="2" t="s">
        <v>4</v>
      </c>
      <c r="E53" s="2" t="s">
        <v>4</v>
      </c>
      <c r="F53" s="2" t="s">
        <v>4</v>
      </c>
      <c r="G53" s="8" t="s">
        <v>4</v>
      </c>
      <c r="H53" s="2" t="s">
        <v>287</v>
      </c>
      <c r="I53" s="2" t="s">
        <v>288</v>
      </c>
    </row>
    <row r="54" spans="1:9" x14ac:dyDescent="0.25">
      <c r="A54" s="2" t="s">
        <v>4</v>
      </c>
      <c r="B54" s="2">
        <v>300</v>
      </c>
      <c r="C54" s="2">
        <v>27</v>
      </c>
      <c r="D54" s="2" t="s">
        <v>4</v>
      </c>
      <c r="E54" s="2" t="s">
        <v>4</v>
      </c>
      <c r="F54" s="2" t="s">
        <v>4</v>
      </c>
      <c r="G54" s="8" t="s">
        <v>4</v>
      </c>
      <c r="H54" s="2" t="s">
        <v>287</v>
      </c>
      <c r="I54" s="2" t="s">
        <v>288</v>
      </c>
    </row>
    <row r="55" spans="1:9" x14ac:dyDescent="0.25">
      <c r="A55" s="2" t="s">
        <v>4</v>
      </c>
      <c r="B55" s="2">
        <v>301</v>
      </c>
      <c r="C55" s="2">
        <v>27</v>
      </c>
      <c r="D55" s="2" t="s">
        <v>4</v>
      </c>
      <c r="E55" s="2" t="s">
        <v>4</v>
      </c>
      <c r="F55" s="2" t="s">
        <v>4</v>
      </c>
      <c r="G55" s="8" t="s">
        <v>4</v>
      </c>
      <c r="H55" s="2" t="s">
        <v>287</v>
      </c>
      <c r="I55" s="2" t="s">
        <v>288</v>
      </c>
    </row>
    <row r="56" spans="1:9" x14ac:dyDescent="0.25">
      <c r="A56" s="2" t="s">
        <v>4</v>
      </c>
      <c r="B56" s="2">
        <v>302</v>
      </c>
      <c r="C56" s="2">
        <v>27</v>
      </c>
      <c r="D56" s="2" t="s">
        <v>4</v>
      </c>
      <c r="E56" s="2" t="s">
        <v>4</v>
      </c>
      <c r="F56" s="2" t="s">
        <v>4</v>
      </c>
      <c r="G56" s="8" t="s">
        <v>4</v>
      </c>
      <c r="H56" s="2" t="s">
        <v>287</v>
      </c>
      <c r="I56" s="2" t="s">
        <v>288</v>
      </c>
    </row>
    <row r="57" spans="1:9" x14ac:dyDescent="0.25">
      <c r="A57" s="2" t="s">
        <v>4</v>
      </c>
      <c r="B57" s="2">
        <v>303</v>
      </c>
      <c r="C57" s="2">
        <v>27</v>
      </c>
      <c r="D57" s="2" t="s">
        <v>4</v>
      </c>
      <c r="E57" s="2" t="s">
        <v>4</v>
      </c>
      <c r="F57" s="2" t="s">
        <v>4</v>
      </c>
      <c r="G57" s="8" t="s">
        <v>4</v>
      </c>
      <c r="H57" s="2" t="s">
        <v>287</v>
      </c>
      <c r="I57" s="2" t="s">
        <v>288</v>
      </c>
    </row>
    <row r="58" spans="1:9" x14ac:dyDescent="0.25">
      <c r="A58" s="2" t="s">
        <v>4</v>
      </c>
      <c r="B58" s="2">
        <v>304</v>
      </c>
      <c r="C58" s="2">
        <v>27</v>
      </c>
      <c r="D58" s="2" t="s">
        <v>4</v>
      </c>
      <c r="E58" s="2" t="s">
        <v>4</v>
      </c>
      <c r="F58" s="2" t="s">
        <v>4</v>
      </c>
      <c r="G58" s="8" t="s">
        <v>4</v>
      </c>
      <c r="H58" s="2" t="s">
        <v>287</v>
      </c>
      <c r="I58" s="2" t="s">
        <v>288</v>
      </c>
    </row>
    <row r="59" spans="1:9" x14ac:dyDescent="0.25">
      <c r="A59" s="2" t="s">
        <v>4</v>
      </c>
      <c r="B59" s="2">
        <v>305</v>
      </c>
      <c r="C59" s="2">
        <v>27</v>
      </c>
      <c r="D59" s="2" t="s">
        <v>4</v>
      </c>
      <c r="E59" s="2" t="s">
        <v>4</v>
      </c>
      <c r="F59" s="2" t="s">
        <v>4</v>
      </c>
      <c r="G59" s="8" t="s">
        <v>4</v>
      </c>
      <c r="H59" s="2" t="s">
        <v>287</v>
      </c>
      <c r="I59" s="2" t="s">
        <v>288</v>
      </c>
    </row>
    <row r="60" spans="1:9" x14ac:dyDescent="0.25">
      <c r="A60" s="2" t="s">
        <v>4</v>
      </c>
      <c r="B60" s="2">
        <v>306</v>
      </c>
      <c r="C60" s="2">
        <v>27</v>
      </c>
      <c r="D60" s="2" t="s">
        <v>4</v>
      </c>
      <c r="E60" s="2" t="s">
        <v>4</v>
      </c>
      <c r="F60" s="2" t="s">
        <v>4</v>
      </c>
      <c r="G60" s="8" t="s">
        <v>4</v>
      </c>
      <c r="H60" s="2" t="s">
        <v>287</v>
      </c>
      <c r="I60" s="2" t="s">
        <v>288</v>
      </c>
    </row>
    <row r="61" spans="1:9" x14ac:dyDescent="0.25">
      <c r="A61" s="2" t="s">
        <v>4</v>
      </c>
      <c r="B61" s="2">
        <v>307</v>
      </c>
      <c r="C61" s="2">
        <v>27</v>
      </c>
      <c r="D61" s="2" t="s">
        <v>4</v>
      </c>
      <c r="E61" s="2" t="s">
        <v>4</v>
      </c>
      <c r="F61" s="2" t="s">
        <v>4</v>
      </c>
      <c r="G61" s="8" t="s">
        <v>4</v>
      </c>
      <c r="H61" s="2" t="s">
        <v>287</v>
      </c>
      <c r="I61" s="2" t="s">
        <v>288</v>
      </c>
    </row>
    <row r="62" spans="1:9" x14ac:dyDescent="0.25">
      <c r="A62" s="2" t="s">
        <v>4</v>
      </c>
      <c r="B62" s="2">
        <v>308</v>
      </c>
      <c r="C62" s="2">
        <v>27</v>
      </c>
      <c r="D62" s="2" t="s">
        <v>4</v>
      </c>
      <c r="E62" s="2" t="s">
        <v>4</v>
      </c>
      <c r="F62" s="2" t="s">
        <v>4</v>
      </c>
      <c r="G62" s="8" t="s">
        <v>4</v>
      </c>
      <c r="H62" s="2" t="s">
        <v>287</v>
      </c>
      <c r="I62" s="2" t="s">
        <v>288</v>
      </c>
    </row>
    <row r="63" spans="1:9" x14ac:dyDescent="0.25">
      <c r="A63" s="2" t="s">
        <v>4</v>
      </c>
      <c r="B63" s="2">
        <v>309</v>
      </c>
      <c r="C63" s="2">
        <v>27</v>
      </c>
      <c r="D63" s="2" t="s">
        <v>4</v>
      </c>
      <c r="E63" s="2" t="s">
        <v>4</v>
      </c>
      <c r="F63" s="2" t="s">
        <v>4</v>
      </c>
      <c r="G63" s="8" t="s">
        <v>4</v>
      </c>
      <c r="H63" s="2" t="s">
        <v>287</v>
      </c>
      <c r="I63" s="2" t="s">
        <v>288</v>
      </c>
    </row>
    <row r="64" spans="1:9" x14ac:dyDescent="0.25">
      <c r="A64" s="2" t="s">
        <v>4</v>
      </c>
      <c r="B64" s="2">
        <v>711</v>
      </c>
      <c r="C64" s="2">
        <v>147</v>
      </c>
      <c r="D64" s="2" t="s">
        <v>4</v>
      </c>
      <c r="E64" s="2" t="s">
        <v>4</v>
      </c>
      <c r="F64" s="2" t="s">
        <v>4</v>
      </c>
      <c r="G64" s="8" t="s">
        <v>4</v>
      </c>
      <c r="H64" s="2" t="s">
        <v>221</v>
      </c>
      <c r="I64" s="2" t="s">
        <v>235</v>
      </c>
    </row>
    <row r="65" spans="1:9" x14ac:dyDescent="0.25">
      <c r="A65" s="2">
        <v>5000000226</v>
      </c>
      <c r="B65" s="2" t="s">
        <v>4</v>
      </c>
      <c r="C65" s="2">
        <v>94</v>
      </c>
      <c r="D65" s="2" t="s">
        <v>4</v>
      </c>
      <c r="E65" s="2" t="s">
        <v>4</v>
      </c>
      <c r="F65" s="2" t="s">
        <v>4</v>
      </c>
      <c r="G65" s="8" t="s">
        <v>4</v>
      </c>
      <c r="H65" s="2" t="s">
        <v>11</v>
      </c>
      <c r="I65" s="2" t="s">
        <v>11</v>
      </c>
    </row>
    <row r="66" spans="1:9" x14ac:dyDescent="0.25">
      <c r="A66" s="2">
        <v>5000000227</v>
      </c>
      <c r="B66" s="2" t="s">
        <v>4</v>
      </c>
      <c r="C66" s="2">
        <v>94</v>
      </c>
      <c r="D66" s="2" t="s">
        <v>4</v>
      </c>
      <c r="E66" s="2" t="s">
        <v>4</v>
      </c>
      <c r="F66" s="2" t="s">
        <v>4</v>
      </c>
      <c r="G66" s="8" t="s">
        <v>4</v>
      </c>
      <c r="H66" s="2" t="s">
        <v>11</v>
      </c>
      <c r="I66" s="2" t="s">
        <v>11</v>
      </c>
    </row>
    <row r="67" spans="1:9" x14ac:dyDescent="0.25">
      <c r="A67" s="2">
        <v>5000000229</v>
      </c>
      <c r="B67" s="2" t="s">
        <v>4</v>
      </c>
      <c r="C67" s="2">
        <v>94</v>
      </c>
      <c r="D67" s="2" t="s">
        <v>4</v>
      </c>
      <c r="E67" s="2" t="s">
        <v>4</v>
      </c>
      <c r="F67" s="2" t="s">
        <v>4</v>
      </c>
      <c r="G67" s="8" t="s">
        <v>4</v>
      </c>
      <c r="H67" s="2" t="s">
        <v>11</v>
      </c>
      <c r="I67" s="2" t="s">
        <v>11</v>
      </c>
    </row>
    <row r="68" spans="1:9" x14ac:dyDescent="0.25">
      <c r="A68" s="2">
        <v>5000000230</v>
      </c>
      <c r="B68" s="2" t="s">
        <v>4</v>
      </c>
      <c r="C68" s="2">
        <v>94</v>
      </c>
      <c r="D68" s="2" t="s">
        <v>4</v>
      </c>
      <c r="E68" s="2" t="s">
        <v>4</v>
      </c>
      <c r="F68" s="2" t="s">
        <v>4</v>
      </c>
      <c r="G68" s="8" t="s">
        <v>4</v>
      </c>
      <c r="H68" s="2" t="s">
        <v>11</v>
      </c>
      <c r="I68" s="2" t="s">
        <v>11</v>
      </c>
    </row>
    <row r="69" spans="1:9" x14ac:dyDescent="0.25">
      <c r="A69" s="2">
        <v>5000000231</v>
      </c>
      <c r="B69" s="2" t="s">
        <v>4</v>
      </c>
      <c r="C69" s="2">
        <v>94</v>
      </c>
      <c r="D69" s="2" t="s">
        <v>4</v>
      </c>
      <c r="E69" s="2" t="s">
        <v>4</v>
      </c>
      <c r="F69" s="2" t="s">
        <v>4</v>
      </c>
      <c r="G69" s="8" t="s">
        <v>4</v>
      </c>
      <c r="H69" s="2" t="s">
        <v>11</v>
      </c>
      <c r="I69" s="2" t="s">
        <v>11</v>
      </c>
    </row>
    <row r="70" spans="1:9" x14ac:dyDescent="0.25">
      <c r="A70" s="2">
        <v>5000000269</v>
      </c>
      <c r="B70" s="2" t="s">
        <v>4</v>
      </c>
      <c r="C70" s="2">
        <v>94</v>
      </c>
      <c r="D70" s="2" t="s">
        <v>4</v>
      </c>
      <c r="E70" s="2" t="s">
        <v>4</v>
      </c>
      <c r="F70" s="2" t="s">
        <v>4</v>
      </c>
      <c r="G70" s="8" t="s">
        <v>4</v>
      </c>
      <c r="H70" s="2" t="s">
        <v>11</v>
      </c>
      <c r="I70" s="2" t="s">
        <v>11</v>
      </c>
    </row>
    <row r="71" spans="1:9" x14ac:dyDescent="0.25">
      <c r="A71" s="2">
        <v>5000000270</v>
      </c>
      <c r="B71" s="2" t="s">
        <v>4</v>
      </c>
      <c r="C71" s="2">
        <v>94</v>
      </c>
      <c r="D71" s="2" t="s">
        <v>4</v>
      </c>
      <c r="E71" s="2" t="s">
        <v>4</v>
      </c>
      <c r="F71" s="2" t="s">
        <v>4</v>
      </c>
      <c r="G71" s="8" t="s">
        <v>4</v>
      </c>
      <c r="H71" s="2" t="s">
        <v>11</v>
      </c>
      <c r="I71" s="2" t="s">
        <v>11</v>
      </c>
    </row>
    <row r="72" spans="1:9" x14ac:dyDescent="0.25">
      <c r="A72" s="2">
        <v>5000000272</v>
      </c>
      <c r="B72" s="2" t="s">
        <v>4</v>
      </c>
      <c r="C72" s="2">
        <v>94</v>
      </c>
      <c r="D72" s="2" t="s">
        <v>4</v>
      </c>
      <c r="E72" s="2" t="s">
        <v>4</v>
      </c>
      <c r="F72" s="2" t="s">
        <v>4</v>
      </c>
      <c r="G72" s="8" t="s">
        <v>4</v>
      </c>
      <c r="H72" s="2" t="s">
        <v>11</v>
      </c>
      <c r="I72" s="2" t="s">
        <v>11</v>
      </c>
    </row>
    <row r="73" spans="1:9" x14ac:dyDescent="0.25">
      <c r="A73" s="2">
        <v>5000000273</v>
      </c>
      <c r="B73" s="2" t="s">
        <v>4</v>
      </c>
      <c r="C73" s="2">
        <v>94</v>
      </c>
      <c r="D73" s="2" t="s">
        <v>4</v>
      </c>
      <c r="E73" s="2" t="s">
        <v>4</v>
      </c>
      <c r="F73" s="2" t="s">
        <v>4</v>
      </c>
      <c r="G73" s="8" t="s">
        <v>4</v>
      </c>
      <c r="H73" s="2" t="s">
        <v>11</v>
      </c>
      <c r="I73" s="2" t="s">
        <v>11</v>
      </c>
    </row>
    <row r="74" spans="1:9" x14ac:dyDescent="0.25">
      <c r="A74" s="2">
        <v>5000000274</v>
      </c>
      <c r="B74" s="2" t="s">
        <v>4</v>
      </c>
      <c r="C74" s="2">
        <v>94</v>
      </c>
      <c r="D74" s="2" t="s">
        <v>4</v>
      </c>
      <c r="E74" s="2" t="s">
        <v>4</v>
      </c>
      <c r="F74" s="2" t="s">
        <v>4</v>
      </c>
      <c r="G74" s="8" t="s">
        <v>4</v>
      </c>
      <c r="H74" s="2" t="s">
        <v>11</v>
      </c>
      <c r="I74" s="2" t="s">
        <v>11</v>
      </c>
    </row>
    <row r="75" spans="1:9" x14ac:dyDescent="0.25">
      <c r="A75" s="2">
        <v>5000000280</v>
      </c>
      <c r="B75" s="2" t="s">
        <v>4</v>
      </c>
      <c r="C75" s="2">
        <v>94</v>
      </c>
      <c r="D75" s="2" t="s">
        <v>4</v>
      </c>
      <c r="E75" s="2" t="s">
        <v>4</v>
      </c>
      <c r="F75" s="2" t="s">
        <v>4</v>
      </c>
      <c r="G75" s="8">
        <v>43405</v>
      </c>
      <c r="H75" s="2" t="s">
        <v>11</v>
      </c>
      <c r="I75" s="2" t="s">
        <v>11</v>
      </c>
    </row>
    <row r="76" spans="1:9" x14ac:dyDescent="0.25">
      <c r="A76" s="2">
        <v>5000000287</v>
      </c>
      <c r="B76" s="2" t="s">
        <v>4</v>
      </c>
      <c r="C76" s="2">
        <v>94</v>
      </c>
      <c r="D76" s="2" t="s">
        <v>4</v>
      </c>
      <c r="E76" s="2" t="s">
        <v>4</v>
      </c>
      <c r="F76" s="2" t="s">
        <v>4</v>
      </c>
      <c r="G76" s="8" t="s">
        <v>4</v>
      </c>
      <c r="H76" s="2" t="s">
        <v>11</v>
      </c>
      <c r="I76" s="2" t="s">
        <v>11</v>
      </c>
    </row>
    <row r="77" spans="1:9" x14ac:dyDescent="0.25">
      <c r="A77" s="2">
        <v>5000000319</v>
      </c>
      <c r="B77" s="2" t="s">
        <v>4</v>
      </c>
      <c r="C77" s="2">
        <v>94</v>
      </c>
      <c r="D77" s="2" t="s">
        <v>4</v>
      </c>
      <c r="E77" s="2" t="s">
        <v>4</v>
      </c>
      <c r="F77" s="2" t="s">
        <v>4</v>
      </c>
      <c r="G77" s="8" t="s">
        <v>4</v>
      </c>
      <c r="H77" s="2" t="s">
        <v>11</v>
      </c>
      <c r="I77" s="2" t="s">
        <v>11</v>
      </c>
    </row>
    <row r="78" spans="1:9" x14ac:dyDescent="0.25">
      <c r="A78" s="2">
        <v>5000000328</v>
      </c>
      <c r="B78" s="2" t="s">
        <v>4</v>
      </c>
      <c r="C78" s="2">
        <v>7800</v>
      </c>
      <c r="D78" s="2" t="s">
        <v>4</v>
      </c>
      <c r="E78" s="2" t="s">
        <v>4</v>
      </c>
      <c r="F78" s="2" t="s">
        <v>4</v>
      </c>
      <c r="G78" s="8" t="s">
        <v>4</v>
      </c>
      <c r="H78" s="2" t="s">
        <v>11</v>
      </c>
      <c r="I78" s="2" t="s">
        <v>11</v>
      </c>
    </row>
    <row r="79" spans="1:9" x14ac:dyDescent="0.25">
      <c r="A79" s="2">
        <v>5000000329</v>
      </c>
      <c r="B79" s="2" t="s">
        <v>4</v>
      </c>
      <c r="C79" s="2">
        <v>7800</v>
      </c>
      <c r="D79" s="2" t="s">
        <v>4</v>
      </c>
      <c r="E79" s="2" t="s">
        <v>4</v>
      </c>
      <c r="F79" s="2" t="s">
        <v>4</v>
      </c>
      <c r="G79" s="8" t="s">
        <v>4</v>
      </c>
      <c r="H79" s="2" t="s">
        <v>11</v>
      </c>
      <c r="I79" s="2" t="s">
        <v>11</v>
      </c>
    </row>
    <row r="80" spans="1:9" x14ac:dyDescent="0.25">
      <c r="A80" s="2">
        <v>5000000329</v>
      </c>
      <c r="B80" s="2" t="s">
        <v>4</v>
      </c>
      <c r="C80" s="2">
        <v>7820</v>
      </c>
      <c r="D80" s="2" t="s">
        <v>4</v>
      </c>
      <c r="E80" s="2" t="s">
        <v>4</v>
      </c>
      <c r="F80" s="2" t="s">
        <v>4</v>
      </c>
      <c r="G80" s="8" t="s">
        <v>4</v>
      </c>
      <c r="H80" s="2" t="s">
        <v>11</v>
      </c>
      <c r="I80" s="2" t="s">
        <v>272</v>
      </c>
    </row>
    <row r="81" spans="1:9" x14ac:dyDescent="0.25">
      <c r="A81" s="2">
        <v>5000000331</v>
      </c>
      <c r="B81" s="2" t="s">
        <v>4</v>
      </c>
      <c r="C81" s="2">
        <v>7810</v>
      </c>
      <c r="D81" s="2" t="s">
        <v>4</v>
      </c>
      <c r="E81" s="2" t="s">
        <v>4</v>
      </c>
      <c r="F81" s="2" t="s">
        <v>4</v>
      </c>
      <c r="G81" s="8" t="s">
        <v>4</v>
      </c>
      <c r="H81" s="2" t="s">
        <v>11</v>
      </c>
      <c r="I81" s="2" t="s">
        <v>273</v>
      </c>
    </row>
    <row r="82" spans="1:9" x14ac:dyDescent="0.25">
      <c r="A82" s="2">
        <v>5000000331</v>
      </c>
      <c r="B82" s="2" t="s">
        <v>4</v>
      </c>
      <c r="C82" s="2">
        <v>7820</v>
      </c>
      <c r="D82" s="2" t="s">
        <v>4</v>
      </c>
      <c r="E82" s="2" t="s">
        <v>4</v>
      </c>
      <c r="F82" s="2" t="s">
        <v>4</v>
      </c>
      <c r="G82" s="8" t="s">
        <v>4</v>
      </c>
      <c r="H82" s="2" t="s">
        <v>11</v>
      </c>
      <c r="I82" s="2" t="s">
        <v>272</v>
      </c>
    </row>
    <row r="83" spans="1:9" x14ac:dyDescent="0.25">
      <c r="A83" s="2">
        <v>5000000280</v>
      </c>
      <c r="B83" s="2" t="s">
        <v>4</v>
      </c>
      <c r="C83" s="2">
        <v>94</v>
      </c>
      <c r="D83" s="2" t="s">
        <v>4</v>
      </c>
      <c r="E83" s="2" t="s">
        <v>4</v>
      </c>
      <c r="F83" s="2" t="s">
        <v>4</v>
      </c>
      <c r="G83" s="8">
        <v>42695</v>
      </c>
      <c r="H83" s="2" t="s">
        <v>223</v>
      </c>
      <c r="I83" s="2" t="s">
        <v>11</v>
      </c>
    </row>
    <row r="84" spans="1:9" x14ac:dyDescent="0.25">
      <c r="A84" s="2">
        <v>5000000100</v>
      </c>
      <c r="B84" s="2" t="s">
        <v>4</v>
      </c>
      <c r="C84" s="2">
        <v>94</v>
      </c>
      <c r="D84" s="2" t="s">
        <v>4</v>
      </c>
      <c r="E84" s="2" t="s">
        <v>4</v>
      </c>
      <c r="F84" s="2" t="s">
        <v>4</v>
      </c>
      <c r="G84" s="8" t="s">
        <v>4</v>
      </c>
      <c r="H84" s="2" t="s">
        <v>1148</v>
      </c>
      <c r="I84" s="2" t="s">
        <v>11</v>
      </c>
    </row>
    <row r="85" spans="1:9" x14ac:dyDescent="0.25">
      <c r="A85" s="2">
        <v>5000000102</v>
      </c>
      <c r="B85" s="2" t="s">
        <v>4</v>
      </c>
      <c r="C85" s="2">
        <v>94</v>
      </c>
      <c r="D85" s="2" t="s">
        <v>4</v>
      </c>
      <c r="E85" s="2" t="s">
        <v>4</v>
      </c>
      <c r="F85" s="2" t="s">
        <v>4</v>
      </c>
      <c r="G85" s="8" t="s">
        <v>4</v>
      </c>
      <c r="H85" s="2" t="s">
        <v>1148</v>
      </c>
      <c r="I85" s="2" t="s">
        <v>11</v>
      </c>
    </row>
    <row r="86" spans="1:9" x14ac:dyDescent="0.25">
      <c r="A86" s="2">
        <v>5000000106</v>
      </c>
      <c r="B86" s="2" t="s">
        <v>4</v>
      </c>
      <c r="C86" s="2">
        <v>94</v>
      </c>
      <c r="D86" s="2" t="s">
        <v>4</v>
      </c>
      <c r="E86" s="2" t="s">
        <v>4</v>
      </c>
      <c r="F86" s="2" t="s">
        <v>4</v>
      </c>
      <c r="G86" s="8" t="s">
        <v>4</v>
      </c>
      <c r="H86" s="2" t="s">
        <v>1148</v>
      </c>
      <c r="I86" s="2" t="s">
        <v>11</v>
      </c>
    </row>
    <row r="87" spans="1:9" x14ac:dyDescent="0.25">
      <c r="A87" s="2">
        <v>5000000111</v>
      </c>
      <c r="B87" s="2" t="s">
        <v>4</v>
      </c>
      <c r="C87" s="2">
        <v>94</v>
      </c>
      <c r="D87" s="2" t="s">
        <v>4</v>
      </c>
      <c r="E87" s="2" t="s">
        <v>4</v>
      </c>
      <c r="F87" s="2" t="s">
        <v>4</v>
      </c>
      <c r="G87" s="8" t="s">
        <v>4</v>
      </c>
      <c r="H87" s="2" t="s">
        <v>1148</v>
      </c>
      <c r="I87" s="2" t="s">
        <v>11</v>
      </c>
    </row>
    <row r="88" spans="1:9" x14ac:dyDescent="0.25">
      <c r="A88" s="2">
        <v>5000000114</v>
      </c>
      <c r="B88" s="2" t="s">
        <v>4</v>
      </c>
      <c r="C88" s="2">
        <v>94</v>
      </c>
      <c r="D88" s="2" t="s">
        <v>4</v>
      </c>
      <c r="E88" s="2" t="s">
        <v>4</v>
      </c>
      <c r="F88" s="2" t="s">
        <v>4</v>
      </c>
      <c r="G88" s="8" t="s">
        <v>4</v>
      </c>
      <c r="H88" s="2" t="s">
        <v>1148</v>
      </c>
      <c r="I88" s="2" t="s">
        <v>11</v>
      </c>
    </row>
    <row r="89" spans="1:9" x14ac:dyDescent="0.25">
      <c r="A89" s="2">
        <v>5000000120</v>
      </c>
      <c r="B89" s="2" t="s">
        <v>4</v>
      </c>
      <c r="C89" s="2">
        <v>94</v>
      </c>
      <c r="D89" s="2" t="s">
        <v>4</v>
      </c>
      <c r="E89" s="2" t="s">
        <v>4</v>
      </c>
      <c r="F89" s="2" t="s">
        <v>4</v>
      </c>
      <c r="G89" s="8" t="s">
        <v>4</v>
      </c>
      <c r="H89" s="2" t="s">
        <v>1148</v>
      </c>
      <c r="I89" s="2" t="s">
        <v>11</v>
      </c>
    </row>
    <row r="90" spans="1:9" x14ac:dyDescent="0.25">
      <c r="A90" s="2">
        <v>5000000123</v>
      </c>
      <c r="B90" s="2" t="s">
        <v>4</v>
      </c>
      <c r="C90" s="2">
        <v>94</v>
      </c>
      <c r="D90" s="2" t="s">
        <v>4</v>
      </c>
      <c r="E90" s="2" t="s">
        <v>4</v>
      </c>
      <c r="F90" s="2" t="s">
        <v>4</v>
      </c>
      <c r="G90" s="8" t="s">
        <v>4</v>
      </c>
      <c r="H90" s="2" t="s">
        <v>1148</v>
      </c>
      <c r="I90" s="2" t="s">
        <v>11</v>
      </c>
    </row>
    <row r="91" spans="1:9" x14ac:dyDescent="0.25">
      <c r="A91" s="2">
        <v>5000000124</v>
      </c>
      <c r="B91" s="2" t="s">
        <v>4</v>
      </c>
      <c r="C91" s="2">
        <v>94</v>
      </c>
      <c r="D91" s="2" t="s">
        <v>4</v>
      </c>
      <c r="E91" s="2" t="s">
        <v>4</v>
      </c>
      <c r="F91" s="2" t="s">
        <v>4</v>
      </c>
      <c r="G91" s="8" t="s">
        <v>4</v>
      </c>
      <c r="H91" s="2" t="s">
        <v>1148</v>
      </c>
      <c r="I91" s="2" t="s">
        <v>11</v>
      </c>
    </row>
    <row r="92" spans="1:9" x14ac:dyDescent="0.25">
      <c r="A92" s="2">
        <v>5000000125</v>
      </c>
      <c r="B92" s="2" t="s">
        <v>4</v>
      </c>
      <c r="C92" s="2">
        <v>94</v>
      </c>
      <c r="D92" s="2" t="s">
        <v>4</v>
      </c>
      <c r="E92" s="2" t="s">
        <v>4</v>
      </c>
      <c r="F92" s="2" t="s">
        <v>4</v>
      </c>
      <c r="G92" s="8" t="s">
        <v>4</v>
      </c>
      <c r="H92" s="2" t="s">
        <v>1148</v>
      </c>
      <c r="I92" s="2" t="s">
        <v>11</v>
      </c>
    </row>
    <row r="93" spans="1:9" x14ac:dyDescent="0.25">
      <c r="A93" s="2">
        <v>5000000126</v>
      </c>
      <c r="B93" s="2" t="s">
        <v>4</v>
      </c>
      <c r="C93" s="2">
        <v>94</v>
      </c>
      <c r="D93" s="2" t="s">
        <v>4</v>
      </c>
      <c r="E93" s="2" t="s">
        <v>4</v>
      </c>
      <c r="F93" s="2" t="s">
        <v>4</v>
      </c>
      <c r="G93" s="8" t="s">
        <v>4</v>
      </c>
      <c r="H93" s="2" t="s">
        <v>1148</v>
      </c>
      <c r="I93" s="2" t="s">
        <v>11</v>
      </c>
    </row>
    <row r="94" spans="1:9" x14ac:dyDescent="0.25">
      <c r="A94" s="2">
        <v>5000000127</v>
      </c>
      <c r="B94" s="2" t="s">
        <v>4</v>
      </c>
      <c r="C94" s="2">
        <v>94</v>
      </c>
      <c r="D94" s="2" t="s">
        <v>4</v>
      </c>
      <c r="E94" s="2" t="s">
        <v>4</v>
      </c>
      <c r="F94" s="2" t="s">
        <v>4</v>
      </c>
      <c r="G94" s="8" t="s">
        <v>4</v>
      </c>
      <c r="H94" s="2" t="s">
        <v>1148</v>
      </c>
      <c r="I94" s="2" t="s">
        <v>11</v>
      </c>
    </row>
    <row r="95" spans="1:9" x14ac:dyDescent="0.25">
      <c r="A95" s="2">
        <v>5000000128</v>
      </c>
      <c r="B95" s="2" t="s">
        <v>4</v>
      </c>
      <c r="C95" s="2">
        <v>94</v>
      </c>
      <c r="D95" s="2" t="s">
        <v>4</v>
      </c>
      <c r="E95" s="2" t="s">
        <v>4</v>
      </c>
      <c r="F95" s="2" t="s">
        <v>4</v>
      </c>
      <c r="G95" s="8" t="s">
        <v>4</v>
      </c>
      <c r="H95" s="2" t="s">
        <v>1148</v>
      </c>
      <c r="I95" s="2" t="s">
        <v>11</v>
      </c>
    </row>
    <row r="96" spans="1:9" x14ac:dyDescent="0.25">
      <c r="A96" s="2">
        <v>5000000143</v>
      </c>
      <c r="B96" s="2" t="s">
        <v>4</v>
      </c>
      <c r="C96" s="2">
        <v>94</v>
      </c>
      <c r="D96" s="2" t="s">
        <v>4</v>
      </c>
      <c r="E96" s="2" t="s">
        <v>4</v>
      </c>
      <c r="F96" s="2" t="s">
        <v>4</v>
      </c>
      <c r="G96" s="8" t="s">
        <v>4</v>
      </c>
      <c r="H96" s="2" t="s">
        <v>1148</v>
      </c>
      <c r="I96" s="2" t="s">
        <v>11</v>
      </c>
    </row>
    <row r="97" spans="1:9" x14ac:dyDescent="0.25">
      <c r="A97" s="2">
        <v>5000000144</v>
      </c>
      <c r="B97" s="2" t="s">
        <v>4</v>
      </c>
      <c r="C97" s="2">
        <v>94</v>
      </c>
      <c r="D97" s="2" t="s">
        <v>4</v>
      </c>
      <c r="E97" s="2" t="s">
        <v>4</v>
      </c>
      <c r="F97" s="2" t="s">
        <v>4</v>
      </c>
      <c r="G97" s="8" t="s">
        <v>4</v>
      </c>
      <c r="H97" s="2" t="s">
        <v>1148</v>
      </c>
      <c r="I97" s="2" t="s">
        <v>11</v>
      </c>
    </row>
    <row r="98" spans="1:9" x14ac:dyDescent="0.25">
      <c r="A98" s="2">
        <v>5000000145</v>
      </c>
      <c r="B98" s="2" t="s">
        <v>4</v>
      </c>
      <c r="C98" s="2">
        <v>94</v>
      </c>
      <c r="D98" s="2" t="s">
        <v>4</v>
      </c>
      <c r="E98" s="2" t="s">
        <v>4</v>
      </c>
      <c r="F98" s="2" t="s">
        <v>4</v>
      </c>
      <c r="G98" s="8" t="s">
        <v>4</v>
      </c>
      <c r="H98" s="2" t="s">
        <v>1148</v>
      </c>
      <c r="I98" s="2" t="s">
        <v>11</v>
      </c>
    </row>
    <row r="99" spans="1:9" x14ac:dyDescent="0.25">
      <c r="A99" s="2">
        <v>5000000150</v>
      </c>
      <c r="B99" s="2" t="s">
        <v>4</v>
      </c>
      <c r="C99" s="2">
        <v>94</v>
      </c>
      <c r="D99" s="2" t="s">
        <v>4</v>
      </c>
      <c r="E99" s="2" t="s">
        <v>4</v>
      </c>
      <c r="F99" s="2" t="s">
        <v>4</v>
      </c>
      <c r="G99" s="8" t="s">
        <v>4</v>
      </c>
      <c r="H99" s="2" t="s">
        <v>1148</v>
      </c>
      <c r="I99" s="2" t="s">
        <v>11</v>
      </c>
    </row>
    <row r="100" spans="1:9" x14ac:dyDescent="0.25">
      <c r="A100" s="2">
        <v>5000000151</v>
      </c>
      <c r="B100" s="2" t="s">
        <v>4</v>
      </c>
      <c r="C100" s="2">
        <v>94</v>
      </c>
      <c r="D100" s="2" t="s">
        <v>4</v>
      </c>
      <c r="E100" s="2" t="s">
        <v>4</v>
      </c>
      <c r="F100" s="2" t="s">
        <v>4</v>
      </c>
      <c r="G100" s="8" t="s">
        <v>4</v>
      </c>
      <c r="H100" s="2" t="s">
        <v>1148</v>
      </c>
      <c r="I100" s="2" t="s">
        <v>11</v>
      </c>
    </row>
    <row r="101" spans="1:9" x14ac:dyDescent="0.25">
      <c r="A101" s="2">
        <v>5000000152</v>
      </c>
      <c r="B101" s="2" t="s">
        <v>4</v>
      </c>
      <c r="C101" s="2">
        <v>94</v>
      </c>
      <c r="D101" s="2" t="s">
        <v>4</v>
      </c>
      <c r="E101" s="2" t="s">
        <v>4</v>
      </c>
      <c r="F101" s="2" t="s">
        <v>4</v>
      </c>
      <c r="G101" s="8" t="s">
        <v>4</v>
      </c>
      <c r="H101" s="2" t="s">
        <v>1148</v>
      </c>
      <c r="I101" s="2" t="s">
        <v>11</v>
      </c>
    </row>
    <row r="102" spans="1:9" x14ac:dyDescent="0.25">
      <c r="A102" s="2">
        <v>5000000153</v>
      </c>
      <c r="B102" s="2" t="s">
        <v>4</v>
      </c>
      <c r="C102" s="2">
        <v>94</v>
      </c>
      <c r="D102" s="2" t="s">
        <v>4</v>
      </c>
      <c r="E102" s="2" t="s">
        <v>4</v>
      </c>
      <c r="F102" s="2" t="s">
        <v>4</v>
      </c>
      <c r="G102" s="8" t="s">
        <v>4</v>
      </c>
      <c r="H102" s="2" t="s">
        <v>1148</v>
      </c>
      <c r="I102" s="2" t="s">
        <v>11</v>
      </c>
    </row>
    <row r="103" spans="1:9" x14ac:dyDescent="0.25">
      <c r="A103" s="2">
        <v>5000000180</v>
      </c>
      <c r="B103" s="2" t="s">
        <v>4</v>
      </c>
      <c r="C103" s="2">
        <v>94</v>
      </c>
      <c r="D103" s="2" t="s">
        <v>4</v>
      </c>
      <c r="E103" s="2" t="s">
        <v>4</v>
      </c>
      <c r="F103" s="2" t="s">
        <v>4</v>
      </c>
      <c r="G103" s="8" t="s">
        <v>4</v>
      </c>
      <c r="H103" s="2" t="s">
        <v>1148</v>
      </c>
      <c r="I103" s="2" t="s">
        <v>11</v>
      </c>
    </row>
    <row r="104" spans="1:9" x14ac:dyDescent="0.25">
      <c r="A104" s="2">
        <v>5000000181</v>
      </c>
      <c r="B104" s="2" t="s">
        <v>4</v>
      </c>
      <c r="C104" s="2">
        <v>94</v>
      </c>
      <c r="D104" s="2" t="s">
        <v>4</v>
      </c>
      <c r="E104" s="2" t="s">
        <v>4</v>
      </c>
      <c r="F104" s="2" t="s">
        <v>4</v>
      </c>
      <c r="G104" s="8" t="s">
        <v>4</v>
      </c>
      <c r="H104" s="2" t="s">
        <v>1148</v>
      </c>
      <c r="I104" s="2" t="s">
        <v>11</v>
      </c>
    </row>
    <row r="105" spans="1:9" x14ac:dyDescent="0.25">
      <c r="A105" s="2">
        <v>5000000183</v>
      </c>
      <c r="B105" s="2" t="s">
        <v>4</v>
      </c>
      <c r="C105" s="2">
        <v>94</v>
      </c>
      <c r="D105" s="2" t="s">
        <v>4</v>
      </c>
      <c r="E105" s="2" t="s">
        <v>4</v>
      </c>
      <c r="F105" s="2" t="s">
        <v>4</v>
      </c>
      <c r="G105" s="8" t="s">
        <v>4</v>
      </c>
      <c r="H105" s="2" t="s">
        <v>1148</v>
      </c>
      <c r="I105" s="2" t="s">
        <v>11</v>
      </c>
    </row>
    <row r="106" spans="1:9" x14ac:dyDescent="0.25">
      <c r="A106" s="2">
        <v>5000000184</v>
      </c>
      <c r="B106" s="2" t="s">
        <v>4</v>
      </c>
      <c r="C106" s="2">
        <v>94</v>
      </c>
      <c r="D106" s="2" t="s">
        <v>4</v>
      </c>
      <c r="E106" s="2" t="s">
        <v>4</v>
      </c>
      <c r="F106" s="2" t="s">
        <v>4</v>
      </c>
      <c r="G106" s="8" t="s">
        <v>4</v>
      </c>
      <c r="H106" s="2" t="s">
        <v>1148</v>
      </c>
      <c r="I106" s="2" t="s">
        <v>11</v>
      </c>
    </row>
    <row r="107" spans="1:9" x14ac:dyDescent="0.25">
      <c r="A107" s="2">
        <v>5000000185</v>
      </c>
      <c r="B107" s="2" t="s">
        <v>4</v>
      </c>
      <c r="C107" s="2">
        <v>94</v>
      </c>
      <c r="D107" s="2" t="s">
        <v>4</v>
      </c>
      <c r="E107" s="2" t="s">
        <v>4</v>
      </c>
      <c r="F107" s="2" t="s">
        <v>4</v>
      </c>
      <c r="G107" s="8" t="s">
        <v>4</v>
      </c>
      <c r="H107" s="2" t="s">
        <v>1148</v>
      </c>
      <c r="I107" s="2" t="s">
        <v>11</v>
      </c>
    </row>
    <row r="108" spans="1:9" x14ac:dyDescent="0.25">
      <c r="A108" s="2">
        <v>5000000186</v>
      </c>
      <c r="B108" s="2" t="s">
        <v>4</v>
      </c>
      <c r="C108" s="2">
        <v>94</v>
      </c>
      <c r="D108" s="2" t="s">
        <v>4</v>
      </c>
      <c r="E108" s="2" t="s">
        <v>4</v>
      </c>
      <c r="F108" s="2" t="s">
        <v>4</v>
      </c>
      <c r="G108" s="8" t="s">
        <v>4</v>
      </c>
      <c r="H108" s="2" t="s">
        <v>1148</v>
      </c>
      <c r="I108" s="2" t="s">
        <v>11</v>
      </c>
    </row>
    <row r="109" spans="1:9" x14ac:dyDescent="0.25">
      <c r="A109" s="2">
        <v>5000000188</v>
      </c>
      <c r="B109" s="2" t="s">
        <v>4</v>
      </c>
      <c r="C109" s="2">
        <v>94</v>
      </c>
      <c r="D109" s="2" t="s">
        <v>4</v>
      </c>
      <c r="E109" s="2" t="s">
        <v>4</v>
      </c>
      <c r="F109" s="2" t="s">
        <v>4</v>
      </c>
      <c r="G109" s="8" t="s">
        <v>4</v>
      </c>
      <c r="H109" s="2" t="s">
        <v>1148</v>
      </c>
      <c r="I109" s="2" t="s">
        <v>11</v>
      </c>
    </row>
    <row r="110" spans="1:9" x14ac:dyDescent="0.25">
      <c r="A110" s="2" t="s">
        <v>4</v>
      </c>
      <c r="B110" s="2">
        <v>726</v>
      </c>
      <c r="C110" s="2">
        <v>7800</v>
      </c>
      <c r="D110" s="2" t="s">
        <v>4</v>
      </c>
      <c r="E110" s="2" t="s">
        <v>4</v>
      </c>
      <c r="F110" s="2" t="s">
        <v>4</v>
      </c>
      <c r="G110" s="8" t="s">
        <v>4</v>
      </c>
      <c r="H110" s="2" t="s">
        <v>1129</v>
      </c>
      <c r="I110" s="2" t="s">
        <v>11</v>
      </c>
    </row>
    <row r="111" spans="1:9" x14ac:dyDescent="0.25">
      <c r="A111" s="2" t="s">
        <v>4</v>
      </c>
      <c r="B111" s="2">
        <v>335</v>
      </c>
      <c r="C111" s="2">
        <v>1</v>
      </c>
      <c r="D111" s="2" t="s">
        <v>4</v>
      </c>
      <c r="E111" s="2" t="s">
        <v>4</v>
      </c>
      <c r="F111" s="2" t="s">
        <v>4</v>
      </c>
      <c r="G111" s="8" t="s">
        <v>4</v>
      </c>
      <c r="H111" s="2" t="s">
        <v>141</v>
      </c>
      <c r="I111" s="2" t="s">
        <v>142</v>
      </c>
    </row>
    <row r="112" spans="1:9" x14ac:dyDescent="0.25">
      <c r="A112" s="2" t="s">
        <v>4</v>
      </c>
      <c r="B112" s="2">
        <v>335</v>
      </c>
      <c r="C112" s="2">
        <v>6</v>
      </c>
      <c r="D112" s="2" t="s">
        <v>4</v>
      </c>
      <c r="E112" s="2" t="s">
        <v>4</v>
      </c>
      <c r="F112" s="2" t="s">
        <v>4</v>
      </c>
      <c r="G112" s="8" t="s">
        <v>4</v>
      </c>
      <c r="H112" s="2" t="s">
        <v>141</v>
      </c>
      <c r="I112" s="2" t="s">
        <v>143</v>
      </c>
    </row>
    <row r="113" spans="1:9" x14ac:dyDescent="0.25">
      <c r="A113" s="2" t="s">
        <v>4</v>
      </c>
      <c r="B113" s="2">
        <v>335</v>
      </c>
      <c r="C113" s="2">
        <v>12</v>
      </c>
      <c r="D113" s="2" t="s">
        <v>4</v>
      </c>
      <c r="E113" s="2" t="s">
        <v>4</v>
      </c>
      <c r="F113" s="2" t="s">
        <v>4</v>
      </c>
      <c r="G113" s="8" t="s">
        <v>4</v>
      </c>
      <c r="H113" s="2" t="s">
        <v>141</v>
      </c>
      <c r="I113" s="2" t="s">
        <v>137</v>
      </c>
    </row>
    <row r="114" spans="1:9" x14ac:dyDescent="0.25">
      <c r="A114" s="2" t="s">
        <v>4</v>
      </c>
      <c r="B114" s="2">
        <v>335</v>
      </c>
      <c r="C114" s="2">
        <v>155</v>
      </c>
      <c r="D114" s="2" t="s">
        <v>4</v>
      </c>
      <c r="E114" s="2" t="s">
        <v>4</v>
      </c>
      <c r="F114" s="2" t="s">
        <v>4</v>
      </c>
      <c r="G114" s="8" t="s">
        <v>4</v>
      </c>
      <c r="H114" s="2" t="s">
        <v>141</v>
      </c>
      <c r="I114" s="2" t="s">
        <v>137</v>
      </c>
    </row>
    <row r="115" spans="1:9" x14ac:dyDescent="0.25">
      <c r="A115" s="2" t="s">
        <v>4</v>
      </c>
      <c r="B115" s="2">
        <v>142</v>
      </c>
      <c r="C115" s="2">
        <v>1</v>
      </c>
      <c r="D115" s="2" t="s">
        <v>4</v>
      </c>
      <c r="E115" s="2" t="s">
        <v>4</v>
      </c>
      <c r="F115" s="2" t="s">
        <v>4</v>
      </c>
      <c r="G115" s="8" t="s">
        <v>4</v>
      </c>
      <c r="H115" s="2" t="s">
        <v>153</v>
      </c>
      <c r="I115" s="2" t="s">
        <v>138</v>
      </c>
    </row>
    <row r="116" spans="1:9" x14ac:dyDescent="0.25">
      <c r="A116" s="2" t="s">
        <v>4</v>
      </c>
      <c r="B116" s="2">
        <v>142</v>
      </c>
      <c r="C116" s="2">
        <v>8</v>
      </c>
      <c r="D116" s="2" t="s">
        <v>4</v>
      </c>
      <c r="E116" s="2" t="s">
        <v>4</v>
      </c>
      <c r="F116" s="2" t="s">
        <v>4</v>
      </c>
      <c r="G116" s="8" t="s">
        <v>4</v>
      </c>
      <c r="H116" s="2" t="s">
        <v>153</v>
      </c>
      <c r="I116" s="2" t="s">
        <v>149</v>
      </c>
    </row>
    <row r="117" spans="1:9" x14ac:dyDescent="0.25">
      <c r="A117" s="2" t="s">
        <v>4</v>
      </c>
      <c r="B117" s="2">
        <v>207</v>
      </c>
      <c r="C117" s="2">
        <v>1</v>
      </c>
      <c r="D117" s="2" t="s">
        <v>4</v>
      </c>
      <c r="E117" s="2" t="s">
        <v>4</v>
      </c>
      <c r="F117" s="2" t="s">
        <v>4</v>
      </c>
      <c r="G117" s="8" t="s">
        <v>4</v>
      </c>
      <c r="H117" s="2" t="s">
        <v>153</v>
      </c>
      <c r="I117" s="2" t="s">
        <v>138</v>
      </c>
    </row>
    <row r="118" spans="1:9" x14ac:dyDescent="0.25">
      <c r="A118" s="2" t="s">
        <v>4</v>
      </c>
      <c r="B118" s="2">
        <v>207</v>
      </c>
      <c r="C118" s="2">
        <v>8</v>
      </c>
      <c r="D118" s="2" t="s">
        <v>4</v>
      </c>
      <c r="E118" s="2" t="s">
        <v>4</v>
      </c>
      <c r="F118" s="2" t="s">
        <v>4</v>
      </c>
      <c r="G118" s="8" t="s">
        <v>4</v>
      </c>
      <c r="H118" s="2" t="s">
        <v>153</v>
      </c>
      <c r="I118" s="2" t="s">
        <v>149</v>
      </c>
    </row>
    <row r="119" spans="1:9" x14ac:dyDescent="0.25">
      <c r="A119" s="2" t="s">
        <v>4</v>
      </c>
      <c r="B119" s="2">
        <v>209</v>
      </c>
      <c r="C119" s="2">
        <v>8</v>
      </c>
      <c r="D119" s="2" t="s">
        <v>4</v>
      </c>
      <c r="E119" s="2" t="s">
        <v>4</v>
      </c>
      <c r="F119" s="2" t="s">
        <v>4</v>
      </c>
      <c r="G119" s="8" t="s">
        <v>4</v>
      </c>
      <c r="H119" s="2" t="s">
        <v>148</v>
      </c>
      <c r="I119" s="2" t="s">
        <v>149</v>
      </c>
    </row>
    <row r="120" spans="1:9" x14ac:dyDescent="0.25">
      <c r="A120" s="2" t="s">
        <v>4</v>
      </c>
      <c r="B120" s="2">
        <v>209</v>
      </c>
      <c r="C120" s="2">
        <v>12</v>
      </c>
      <c r="D120" s="2" t="s">
        <v>4</v>
      </c>
      <c r="E120" s="2" t="s">
        <v>4</v>
      </c>
      <c r="F120" s="2" t="s">
        <v>4</v>
      </c>
      <c r="G120" s="8" t="s">
        <v>4</v>
      </c>
      <c r="H120" s="2" t="s">
        <v>148</v>
      </c>
      <c r="I120" s="2" t="s">
        <v>137</v>
      </c>
    </row>
    <row r="121" spans="1:9" x14ac:dyDescent="0.25">
      <c r="A121" s="2" t="s">
        <v>4</v>
      </c>
      <c r="B121" s="2">
        <v>272</v>
      </c>
      <c r="C121" s="2">
        <v>8</v>
      </c>
      <c r="D121" s="2" t="s">
        <v>4</v>
      </c>
      <c r="E121" s="2" t="s">
        <v>4</v>
      </c>
      <c r="F121" s="2" t="s">
        <v>4</v>
      </c>
      <c r="G121" s="8" t="s">
        <v>4</v>
      </c>
      <c r="H121" s="2" t="s">
        <v>148</v>
      </c>
      <c r="I121" s="2" t="s">
        <v>149</v>
      </c>
    </row>
    <row r="122" spans="1:9" x14ac:dyDescent="0.25">
      <c r="A122" s="2" t="s">
        <v>4</v>
      </c>
      <c r="B122" s="2">
        <v>88</v>
      </c>
      <c r="C122" s="2">
        <v>37</v>
      </c>
      <c r="D122" s="2" t="s">
        <v>4</v>
      </c>
      <c r="E122" s="2" t="s">
        <v>4</v>
      </c>
      <c r="F122" s="2" t="s">
        <v>4</v>
      </c>
      <c r="G122" s="8" t="s">
        <v>4</v>
      </c>
      <c r="H122" s="2" t="s">
        <v>158</v>
      </c>
      <c r="I122" s="2" t="s">
        <v>151</v>
      </c>
    </row>
    <row r="123" spans="1:9" x14ac:dyDescent="0.25">
      <c r="A123" s="2" t="s">
        <v>4</v>
      </c>
      <c r="B123" s="2">
        <v>88</v>
      </c>
      <c r="C123" s="2">
        <v>38</v>
      </c>
      <c r="D123" s="2" t="s">
        <v>4</v>
      </c>
      <c r="E123" s="2" t="s">
        <v>4</v>
      </c>
      <c r="F123" s="2" t="s">
        <v>4</v>
      </c>
      <c r="G123" s="8" t="s">
        <v>4</v>
      </c>
      <c r="H123" s="2" t="s">
        <v>158</v>
      </c>
      <c r="I123" s="2" t="s">
        <v>152</v>
      </c>
    </row>
    <row r="124" spans="1:9" x14ac:dyDescent="0.25">
      <c r="A124" s="2" t="s">
        <v>4</v>
      </c>
      <c r="B124" s="2">
        <v>101</v>
      </c>
      <c r="C124" s="2">
        <v>37</v>
      </c>
      <c r="D124" s="2" t="s">
        <v>4</v>
      </c>
      <c r="E124" s="2" t="s">
        <v>4</v>
      </c>
      <c r="F124" s="2" t="s">
        <v>4</v>
      </c>
      <c r="G124" s="8" t="s">
        <v>4</v>
      </c>
      <c r="H124" s="2" t="s">
        <v>158</v>
      </c>
      <c r="I124" s="2" t="s">
        <v>151</v>
      </c>
    </row>
    <row r="125" spans="1:9" x14ac:dyDescent="0.25">
      <c r="A125" s="2" t="s">
        <v>4</v>
      </c>
      <c r="B125" s="2">
        <v>101</v>
      </c>
      <c r="C125" s="2">
        <v>38</v>
      </c>
      <c r="D125" s="2" t="s">
        <v>4</v>
      </c>
      <c r="E125" s="2" t="s">
        <v>4</v>
      </c>
      <c r="F125" s="2" t="s">
        <v>4</v>
      </c>
      <c r="G125" s="8" t="s">
        <v>4</v>
      </c>
      <c r="H125" s="2" t="s">
        <v>158</v>
      </c>
      <c r="I125" s="2" t="s">
        <v>152</v>
      </c>
    </row>
    <row r="126" spans="1:9" x14ac:dyDescent="0.25">
      <c r="A126" s="2" t="s">
        <v>4</v>
      </c>
      <c r="B126" s="2">
        <v>115</v>
      </c>
      <c r="C126" s="2">
        <v>37</v>
      </c>
      <c r="D126" s="2" t="s">
        <v>4</v>
      </c>
      <c r="E126" s="2" t="s">
        <v>4</v>
      </c>
      <c r="F126" s="2" t="s">
        <v>4</v>
      </c>
      <c r="G126" s="8" t="s">
        <v>4</v>
      </c>
      <c r="H126" s="2" t="s">
        <v>158</v>
      </c>
      <c r="I126" s="2" t="s">
        <v>151</v>
      </c>
    </row>
    <row r="127" spans="1:9" x14ac:dyDescent="0.25">
      <c r="A127" s="2" t="s">
        <v>4</v>
      </c>
      <c r="B127" s="2">
        <v>115</v>
      </c>
      <c r="C127" s="2">
        <v>38</v>
      </c>
      <c r="D127" s="2" t="s">
        <v>4</v>
      </c>
      <c r="E127" s="2" t="s">
        <v>4</v>
      </c>
      <c r="F127" s="2" t="s">
        <v>4</v>
      </c>
      <c r="G127" s="8" t="s">
        <v>4</v>
      </c>
      <c r="H127" s="2" t="s">
        <v>158</v>
      </c>
      <c r="I127" s="2" t="s">
        <v>152</v>
      </c>
    </row>
    <row r="128" spans="1:9" x14ac:dyDescent="0.25">
      <c r="A128" s="2" t="s">
        <v>4</v>
      </c>
      <c r="B128" s="2">
        <v>193</v>
      </c>
      <c r="C128" s="2">
        <v>37</v>
      </c>
      <c r="D128" s="2" t="s">
        <v>4</v>
      </c>
      <c r="E128" s="2" t="s">
        <v>4</v>
      </c>
      <c r="F128" s="2" t="s">
        <v>4</v>
      </c>
      <c r="G128" s="8" t="s">
        <v>4</v>
      </c>
      <c r="H128" s="2" t="s">
        <v>158</v>
      </c>
      <c r="I128" s="2" t="s">
        <v>151</v>
      </c>
    </row>
    <row r="129" spans="1:9" x14ac:dyDescent="0.25">
      <c r="A129" s="2" t="s">
        <v>4</v>
      </c>
      <c r="B129" s="2">
        <v>193</v>
      </c>
      <c r="C129" s="2">
        <v>38</v>
      </c>
      <c r="D129" s="2" t="s">
        <v>4</v>
      </c>
      <c r="E129" s="2" t="s">
        <v>4</v>
      </c>
      <c r="F129" s="2" t="s">
        <v>4</v>
      </c>
      <c r="G129" s="8" t="s">
        <v>4</v>
      </c>
      <c r="H129" s="2" t="s">
        <v>158</v>
      </c>
      <c r="I129" s="2" t="s">
        <v>152</v>
      </c>
    </row>
    <row r="130" spans="1:9" x14ac:dyDescent="0.25">
      <c r="A130" s="2" t="s">
        <v>4</v>
      </c>
      <c r="B130" s="2">
        <v>273</v>
      </c>
      <c r="C130" s="2">
        <v>37</v>
      </c>
      <c r="D130" s="2" t="s">
        <v>4</v>
      </c>
      <c r="E130" s="2" t="s">
        <v>4</v>
      </c>
      <c r="F130" s="2" t="s">
        <v>4</v>
      </c>
      <c r="G130" s="8" t="s">
        <v>4</v>
      </c>
      <c r="H130" s="2" t="s">
        <v>158</v>
      </c>
      <c r="I130" s="2" t="s">
        <v>151</v>
      </c>
    </row>
    <row r="131" spans="1:9" x14ac:dyDescent="0.25">
      <c r="A131" s="2" t="s">
        <v>4</v>
      </c>
      <c r="B131" s="2">
        <v>273</v>
      </c>
      <c r="C131" s="2">
        <v>38</v>
      </c>
      <c r="D131" s="2" t="s">
        <v>4</v>
      </c>
      <c r="E131" s="2" t="s">
        <v>4</v>
      </c>
      <c r="F131" s="2" t="s">
        <v>4</v>
      </c>
      <c r="G131" s="8" t="s">
        <v>4</v>
      </c>
      <c r="H131" s="2" t="s">
        <v>158</v>
      </c>
      <c r="I131" s="2" t="s">
        <v>152</v>
      </c>
    </row>
    <row r="132" spans="1:9" x14ac:dyDescent="0.25">
      <c r="A132" s="2" t="s">
        <v>4</v>
      </c>
      <c r="B132" s="2">
        <v>274</v>
      </c>
      <c r="C132" s="2">
        <v>37</v>
      </c>
      <c r="D132" s="2" t="s">
        <v>4</v>
      </c>
      <c r="E132" s="2" t="s">
        <v>4</v>
      </c>
      <c r="F132" s="2" t="s">
        <v>4</v>
      </c>
      <c r="G132" s="8" t="s">
        <v>4</v>
      </c>
      <c r="H132" s="2" t="s">
        <v>158</v>
      </c>
      <c r="I132" s="2" t="s">
        <v>151</v>
      </c>
    </row>
    <row r="133" spans="1:9" x14ac:dyDescent="0.25">
      <c r="A133" s="2" t="s">
        <v>4</v>
      </c>
      <c r="B133" s="2">
        <v>274</v>
      </c>
      <c r="C133" s="2">
        <v>38</v>
      </c>
      <c r="D133" s="2" t="s">
        <v>4</v>
      </c>
      <c r="E133" s="2" t="s">
        <v>4</v>
      </c>
      <c r="F133" s="2" t="s">
        <v>4</v>
      </c>
      <c r="G133" s="8" t="s">
        <v>4</v>
      </c>
      <c r="H133" s="2" t="s">
        <v>158</v>
      </c>
      <c r="I133" s="2" t="s">
        <v>152</v>
      </c>
    </row>
    <row r="134" spans="1:9" x14ac:dyDescent="0.25">
      <c r="A134" s="2" t="s">
        <v>4</v>
      </c>
      <c r="B134" s="2">
        <v>161</v>
      </c>
      <c r="C134" s="2">
        <v>12</v>
      </c>
      <c r="D134" s="2" t="s">
        <v>4</v>
      </c>
      <c r="E134" s="2" t="s">
        <v>4</v>
      </c>
      <c r="F134" s="2" t="s">
        <v>4</v>
      </c>
      <c r="G134" s="8" t="s">
        <v>4</v>
      </c>
      <c r="H134" s="2" t="s">
        <v>150</v>
      </c>
      <c r="I134" s="2" t="s">
        <v>137</v>
      </c>
    </row>
    <row r="135" spans="1:9" x14ac:dyDescent="0.25">
      <c r="A135" s="2" t="s">
        <v>4</v>
      </c>
      <c r="B135" s="2">
        <v>161</v>
      </c>
      <c r="C135" s="2">
        <v>37</v>
      </c>
      <c r="D135" s="2" t="s">
        <v>4</v>
      </c>
      <c r="E135" s="2" t="s">
        <v>4</v>
      </c>
      <c r="F135" s="2" t="s">
        <v>4</v>
      </c>
      <c r="G135" s="8" t="s">
        <v>4</v>
      </c>
      <c r="H135" s="2" t="s">
        <v>150</v>
      </c>
      <c r="I135" s="2" t="s">
        <v>151</v>
      </c>
    </row>
    <row r="136" spans="1:9" x14ac:dyDescent="0.25">
      <c r="A136" s="2" t="s">
        <v>4</v>
      </c>
      <c r="B136" s="2">
        <v>161</v>
      </c>
      <c r="C136" s="2">
        <v>38</v>
      </c>
      <c r="D136" s="2" t="s">
        <v>4</v>
      </c>
      <c r="E136" s="2" t="s">
        <v>4</v>
      </c>
      <c r="F136" s="2" t="s">
        <v>4</v>
      </c>
      <c r="G136" s="8" t="s">
        <v>4</v>
      </c>
      <c r="H136" s="2" t="s">
        <v>150</v>
      </c>
      <c r="I136" s="2" t="s">
        <v>152</v>
      </c>
    </row>
    <row r="137" spans="1:9" x14ac:dyDescent="0.25">
      <c r="A137" s="2" t="s">
        <v>4</v>
      </c>
      <c r="B137" s="2">
        <v>200</v>
      </c>
      <c r="C137" s="2">
        <v>12</v>
      </c>
      <c r="D137" s="2" t="s">
        <v>4</v>
      </c>
      <c r="E137" s="2" t="s">
        <v>4</v>
      </c>
      <c r="F137" s="2" t="s">
        <v>4</v>
      </c>
      <c r="G137" s="8" t="s">
        <v>4</v>
      </c>
      <c r="H137" s="2" t="s">
        <v>150</v>
      </c>
      <c r="I137" s="2" t="s">
        <v>137</v>
      </c>
    </row>
    <row r="138" spans="1:9" x14ac:dyDescent="0.25">
      <c r="A138" s="2" t="s">
        <v>4</v>
      </c>
      <c r="B138" s="2">
        <v>200</v>
      </c>
      <c r="C138" s="2">
        <v>37</v>
      </c>
      <c r="D138" s="2" t="s">
        <v>4</v>
      </c>
      <c r="E138" s="2" t="s">
        <v>4</v>
      </c>
      <c r="F138" s="2" t="s">
        <v>4</v>
      </c>
      <c r="G138" s="8" t="s">
        <v>4</v>
      </c>
      <c r="H138" s="2" t="s">
        <v>150</v>
      </c>
      <c r="I138" s="2" t="s">
        <v>151</v>
      </c>
    </row>
    <row r="139" spans="1:9" x14ac:dyDescent="0.25">
      <c r="A139" s="2" t="s">
        <v>4</v>
      </c>
      <c r="B139" s="2">
        <v>200</v>
      </c>
      <c r="C139" s="2">
        <v>38</v>
      </c>
      <c r="D139" s="2" t="s">
        <v>4</v>
      </c>
      <c r="E139" s="2" t="s">
        <v>4</v>
      </c>
      <c r="F139" s="2" t="s">
        <v>4</v>
      </c>
      <c r="G139" s="8" t="s">
        <v>4</v>
      </c>
      <c r="H139" s="2" t="s">
        <v>150</v>
      </c>
      <c r="I139" s="2" t="s">
        <v>152</v>
      </c>
    </row>
    <row r="140" spans="1:9" x14ac:dyDescent="0.25">
      <c r="A140" s="2">
        <v>5000000291</v>
      </c>
      <c r="B140" s="2" t="s">
        <v>4</v>
      </c>
      <c r="C140" s="2">
        <v>120</v>
      </c>
      <c r="D140" s="2" t="s">
        <v>4</v>
      </c>
      <c r="E140" s="2" t="s">
        <v>4</v>
      </c>
      <c r="F140" s="2" t="s">
        <v>4</v>
      </c>
      <c r="G140" s="8" t="s">
        <v>4</v>
      </c>
      <c r="H140" s="2" t="s">
        <v>31</v>
      </c>
      <c r="I140" s="2" t="s">
        <v>6</v>
      </c>
    </row>
    <row r="141" spans="1:9" x14ac:dyDescent="0.25">
      <c r="A141" s="2">
        <v>5000000291</v>
      </c>
      <c r="B141" s="2" t="s">
        <v>4</v>
      </c>
      <c r="C141" s="2">
        <v>124</v>
      </c>
      <c r="D141" s="2" t="s">
        <v>4</v>
      </c>
      <c r="E141" s="2" t="s">
        <v>4</v>
      </c>
      <c r="F141" s="2" t="s">
        <v>4</v>
      </c>
      <c r="G141" s="8" t="s">
        <v>4</v>
      </c>
      <c r="H141" s="2" t="s">
        <v>31</v>
      </c>
      <c r="I141" s="2" t="s">
        <v>196</v>
      </c>
    </row>
    <row r="142" spans="1:9" x14ac:dyDescent="0.25">
      <c r="A142" s="2">
        <v>5000000317</v>
      </c>
      <c r="B142" s="2" t="s">
        <v>4</v>
      </c>
      <c r="C142" s="2">
        <v>120</v>
      </c>
      <c r="D142" s="2" t="s">
        <v>4</v>
      </c>
      <c r="E142" s="2" t="s">
        <v>4</v>
      </c>
      <c r="F142" s="2" t="s">
        <v>4</v>
      </c>
      <c r="G142" s="8" t="s">
        <v>4</v>
      </c>
      <c r="H142" s="2" t="s">
        <v>31</v>
      </c>
      <c r="I142" s="2" t="s">
        <v>6</v>
      </c>
    </row>
    <row r="143" spans="1:9" x14ac:dyDescent="0.25">
      <c r="A143" s="2">
        <v>5000000317</v>
      </c>
      <c r="B143" s="2" t="s">
        <v>4</v>
      </c>
      <c r="C143" s="2">
        <v>124</v>
      </c>
      <c r="D143" s="2" t="s">
        <v>4</v>
      </c>
      <c r="E143" s="2" t="s">
        <v>4</v>
      </c>
      <c r="F143" s="2" t="s">
        <v>4</v>
      </c>
      <c r="G143" s="8" t="s">
        <v>4</v>
      </c>
      <c r="H143" s="2" t="s">
        <v>31</v>
      </c>
      <c r="I143" s="2" t="s">
        <v>196</v>
      </c>
    </row>
    <row r="144" spans="1:9" x14ac:dyDescent="0.25">
      <c r="A144" s="2">
        <v>5000000318</v>
      </c>
      <c r="B144" s="2" t="s">
        <v>4</v>
      </c>
      <c r="C144" s="2">
        <v>120</v>
      </c>
      <c r="D144" s="2" t="s">
        <v>4</v>
      </c>
      <c r="E144" s="2" t="s">
        <v>4</v>
      </c>
      <c r="F144" s="2" t="s">
        <v>4</v>
      </c>
      <c r="G144" s="8" t="s">
        <v>4</v>
      </c>
      <c r="H144" s="2" t="s">
        <v>31</v>
      </c>
      <c r="I144" s="2" t="s">
        <v>6</v>
      </c>
    </row>
    <row r="145" spans="1:9" x14ac:dyDescent="0.25">
      <c r="A145" s="2">
        <v>5000000318</v>
      </c>
      <c r="B145" s="2" t="s">
        <v>4</v>
      </c>
      <c r="C145" s="2">
        <v>124</v>
      </c>
      <c r="D145" s="2" t="s">
        <v>4</v>
      </c>
      <c r="E145" s="2" t="s">
        <v>4</v>
      </c>
      <c r="F145" s="2" t="s">
        <v>4</v>
      </c>
      <c r="G145" s="8" t="s">
        <v>4</v>
      </c>
      <c r="H145" s="2" t="s">
        <v>31</v>
      </c>
      <c r="I145" s="2" t="s">
        <v>196</v>
      </c>
    </row>
    <row r="146" spans="1:9" x14ac:dyDescent="0.25">
      <c r="A146" s="2">
        <v>5000000326</v>
      </c>
      <c r="B146" s="2" t="s">
        <v>4</v>
      </c>
      <c r="C146" s="2">
        <v>120</v>
      </c>
      <c r="D146" s="2" t="s">
        <v>4</v>
      </c>
      <c r="E146" s="2" t="s">
        <v>4</v>
      </c>
      <c r="F146" s="2" t="s">
        <v>4</v>
      </c>
      <c r="G146" s="8" t="s">
        <v>4</v>
      </c>
      <c r="H146" s="2" t="s">
        <v>31</v>
      </c>
      <c r="I146" s="2" t="s">
        <v>6</v>
      </c>
    </row>
    <row r="147" spans="1:9" x14ac:dyDescent="0.25">
      <c r="A147" s="2">
        <v>5000000326</v>
      </c>
      <c r="B147" s="2" t="s">
        <v>4</v>
      </c>
      <c r="C147" s="2">
        <v>124</v>
      </c>
      <c r="D147" s="2" t="s">
        <v>4</v>
      </c>
      <c r="E147" s="2" t="s">
        <v>4</v>
      </c>
      <c r="F147" s="2" t="s">
        <v>4</v>
      </c>
      <c r="G147" s="8" t="s">
        <v>4</v>
      </c>
      <c r="H147" s="2" t="s">
        <v>31</v>
      </c>
      <c r="I147" s="2" t="s">
        <v>196</v>
      </c>
    </row>
    <row r="148" spans="1:9" x14ac:dyDescent="0.25">
      <c r="A148" s="2">
        <v>5000000326</v>
      </c>
      <c r="B148" s="2" t="s">
        <v>4</v>
      </c>
      <c r="C148" s="2">
        <v>193</v>
      </c>
      <c r="D148" s="2" t="s">
        <v>4</v>
      </c>
      <c r="E148" s="2" t="s">
        <v>4</v>
      </c>
      <c r="F148" s="2" t="s">
        <v>4</v>
      </c>
      <c r="G148" s="8" t="s">
        <v>4</v>
      </c>
      <c r="H148" s="2" t="s">
        <v>31</v>
      </c>
      <c r="I148" s="2" t="s">
        <v>196</v>
      </c>
    </row>
    <row r="149" spans="1:9" x14ac:dyDescent="0.25">
      <c r="A149" s="2">
        <v>5000000327</v>
      </c>
      <c r="B149" s="2" t="s">
        <v>4</v>
      </c>
      <c r="C149" s="2">
        <v>120</v>
      </c>
      <c r="D149" s="2" t="s">
        <v>4</v>
      </c>
      <c r="E149" s="2" t="s">
        <v>4</v>
      </c>
      <c r="F149" s="2" t="s">
        <v>4</v>
      </c>
      <c r="G149" s="8" t="s">
        <v>4</v>
      </c>
      <c r="H149" s="2" t="s">
        <v>31</v>
      </c>
      <c r="I149" s="2" t="s">
        <v>6</v>
      </c>
    </row>
    <row r="150" spans="1:9" x14ac:dyDescent="0.25">
      <c r="A150" s="2">
        <v>5000000327</v>
      </c>
      <c r="B150" s="2" t="s">
        <v>4</v>
      </c>
      <c r="C150" s="2">
        <v>124</v>
      </c>
      <c r="D150" s="2" t="s">
        <v>4</v>
      </c>
      <c r="E150" s="2" t="s">
        <v>4</v>
      </c>
      <c r="F150" s="2" t="s">
        <v>4</v>
      </c>
      <c r="G150" s="8" t="s">
        <v>4</v>
      </c>
      <c r="H150" s="2" t="s">
        <v>31</v>
      </c>
      <c r="I150" s="2" t="s">
        <v>196</v>
      </c>
    </row>
    <row r="151" spans="1:9" x14ac:dyDescent="0.25">
      <c r="A151" s="2">
        <v>5000000327</v>
      </c>
      <c r="B151" s="2" t="s">
        <v>4</v>
      </c>
      <c r="C151" s="2">
        <v>193</v>
      </c>
      <c r="D151" s="2" t="s">
        <v>4</v>
      </c>
      <c r="E151" s="2" t="s">
        <v>4</v>
      </c>
      <c r="F151" s="2" t="s">
        <v>4</v>
      </c>
      <c r="G151" s="8" t="s">
        <v>4</v>
      </c>
      <c r="H151" s="2" t="s">
        <v>31</v>
      </c>
      <c r="I151" s="2" t="s">
        <v>196</v>
      </c>
    </row>
    <row r="152" spans="1:9" x14ac:dyDescent="0.25">
      <c r="A152" s="2">
        <v>5000000057</v>
      </c>
      <c r="B152" s="2" t="s">
        <v>4</v>
      </c>
      <c r="C152" s="2">
        <v>101</v>
      </c>
      <c r="D152" s="2" t="s">
        <v>4</v>
      </c>
      <c r="E152" s="2" t="s">
        <v>4</v>
      </c>
      <c r="F152" s="2" t="s">
        <v>4</v>
      </c>
      <c r="G152" s="8" t="s">
        <v>4</v>
      </c>
      <c r="H152" s="2" t="s">
        <v>7</v>
      </c>
      <c r="I152" s="2" t="s">
        <v>2020</v>
      </c>
    </row>
    <row r="153" spans="1:9" x14ac:dyDescent="0.25">
      <c r="A153" s="2">
        <v>5000000057</v>
      </c>
      <c r="B153" s="2" t="s">
        <v>4</v>
      </c>
      <c r="C153" s="2">
        <v>118</v>
      </c>
      <c r="D153" s="2" t="s">
        <v>4</v>
      </c>
      <c r="E153" s="2" t="s">
        <v>4</v>
      </c>
      <c r="F153" s="2" t="s">
        <v>4</v>
      </c>
      <c r="G153" s="8" t="s">
        <v>4</v>
      </c>
      <c r="H153" s="2" t="s">
        <v>7</v>
      </c>
      <c r="I153" s="2" t="s">
        <v>8</v>
      </c>
    </row>
    <row r="154" spans="1:9" x14ac:dyDescent="0.25">
      <c r="A154" s="2">
        <v>5000000057</v>
      </c>
      <c r="B154" s="2" t="s">
        <v>4</v>
      </c>
      <c r="C154" s="2">
        <v>122</v>
      </c>
      <c r="D154" s="2" t="s">
        <v>4</v>
      </c>
      <c r="E154" s="2" t="s">
        <v>4</v>
      </c>
      <c r="F154" s="2" t="s">
        <v>4</v>
      </c>
      <c r="G154" s="8">
        <v>40909</v>
      </c>
      <c r="H154" s="2" t="s">
        <v>7</v>
      </c>
      <c r="I154" s="2" t="s">
        <v>196</v>
      </c>
    </row>
    <row r="155" spans="1:9" x14ac:dyDescent="0.25">
      <c r="A155" s="2">
        <v>5000000057</v>
      </c>
      <c r="B155" s="2" t="s">
        <v>4</v>
      </c>
      <c r="C155" s="2">
        <v>122</v>
      </c>
      <c r="D155" s="2" t="s">
        <v>4</v>
      </c>
      <c r="E155" s="2" t="s">
        <v>4</v>
      </c>
      <c r="F155" s="2" t="s">
        <v>4</v>
      </c>
      <c r="G155" s="8">
        <v>45383</v>
      </c>
      <c r="H155" s="2" t="s">
        <v>7</v>
      </c>
      <c r="I155" s="2" t="s">
        <v>2020</v>
      </c>
    </row>
    <row r="156" spans="1:9" x14ac:dyDescent="0.25">
      <c r="A156" s="2">
        <v>5000000057</v>
      </c>
      <c r="B156" s="2" t="s">
        <v>4</v>
      </c>
      <c r="C156" s="2">
        <v>124</v>
      </c>
      <c r="D156" s="2" t="s">
        <v>4</v>
      </c>
      <c r="E156" s="2" t="s">
        <v>4</v>
      </c>
      <c r="F156" s="2" t="s">
        <v>4</v>
      </c>
      <c r="G156" s="8" t="s">
        <v>4</v>
      </c>
      <c r="H156" s="2" t="s">
        <v>7</v>
      </c>
      <c r="I156" s="2" t="s">
        <v>196</v>
      </c>
    </row>
    <row r="157" spans="1:9" x14ac:dyDescent="0.25">
      <c r="A157" s="2">
        <v>5000000058</v>
      </c>
      <c r="B157" s="2" t="s">
        <v>4</v>
      </c>
      <c r="C157" s="2">
        <v>101</v>
      </c>
      <c r="D157" s="2" t="s">
        <v>4</v>
      </c>
      <c r="E157" s="2" t="s">
        <v>4</v>
      </c>
      <c r="F157" s="2" t="s">
        <v>4</v>
      </c>
      <c r="G157" s="8" t="s">
        <v>4</v>
      </c>
      <c r="H157" s="2" t="s">
        <v>7</v>
      </c>
      <c r="I157" s="2" t="s">
        <v>2020</v>
      </c>
    </row>
    <row r="158" spans="1:9" x14ac:dyDescent="0.25">
      <c r="A158" s="2">
        <v>5000000058</v>
      </c>
      <c r="B158" s="2" t="s">
        <v>4</v>
      </c>
      <c r="C158" s="2">
        <v>118</v>
      </c>
      <c r="D158" s="2" t="s">
        <v>4</v>
      </c>
      <c r="E158" s="2" t="s">
        <v>4</v>
      </c>
      <c r="F158" s="2" t="s">
        <v>4</v>
      </c>
      <c r="G158" s="8" t="s">
        <v>4</v>
      </c>
      <c r="H158" s="2" t="s">
        <v>7</v>
      </c>
      <c r="I158" s="2" t="s">
        <v>8</v>
      </c>
    </row>
    <row r="159" spans="1:9" x14ac:dyDescent="0.25">
      <c r="A159" s="2">
        <v>5000000058</v>
      </c>
      <c r="B159" s="2" t="s">
        <v>4</v>
      </c>
      <c r="C159" s="2">
        <v>120</v>
      </c>
      <c r="D159" s="2" t="s">
        <v>4</v>
      </c>
      <c r="E159" s="2" t="s">
        <v>4</v>
      </c>
      <c r="F159" s="2" t="s">
        <v>4</v>
      </c>
      <c r="G159" s="8" t="s">
        <v>4</v>
      </c>
      <c r="H159" s="2" t="s">
        <v>7</v>
      </c>
      <c r="I159" s="2" t="s">
        <v>6</v>
      </c>
    </row>
    <row r="160" spans="1:9" x14ac:dyDescent="0.25">
      <c r="A160" s="2">
        <v>5000000058</v>
      </c>
      <c r="B160" s="2" t="s">
        <v>4</v>
      </c>
      <c r="C160" s="2">
        <v>122</v>
      </c>
      <c r="D160" s="2" t="s">
        <v>4</v>
      </c>
      <c r="E160" s="2" t="s">
        <v>4</v>
      </c>
      <c r="F160" s="2" t="s">
        <v>4</v>
      </c>
      <c r="G160" s="8">
        <v>40909</v>
      </c>
      <c r="H160" s="2" t="s">
        <v>7</v>
      </c>
      <c r="I160" s="2" t="s">
        <v>196</v>
      </c>
    </row>
    <row r="161" spans="1:9" x14ac:dyDescent="0.25">
      <c r="A161" s="2">
        <v>5000000058</v>
      </c>
      <c r="B161" s="2" t="s">
        <v>4</v>
      </c>
      <c r="C161" s="2">
        <v>122</v>
      </c>
      <c r="D161" s="2" t="s">
        <v>4</v>
      </c>
      <c r="E161" s="2" t="s">
        <v>4</v>
      </c>
      <c r="F161" s="2" t="s">
        <v>4</v>
      </c>
      <c r="G161" s="8">
        <v>45383</v>
      </c>
      <c r="H161" s="2" t="s">
        <v>7</v>
      </c>
      <c r="I161" s="2" t="s">
        <v>2020</v>
      </c>
    </row>
    <row r="162" spans="1:9" x14ac:dyDescent="0.25">
      <c r="A162" s="2">
        <v>5000000058</v>
      </c>
      <c r="B162" s="2" t="s">
        <v>4</v>
      </c>
      <c r="C162" s="2">
        <v>124</v>
      </c>
      <c r="D162" s="2" t="s">
        <v>4</v>
      </c>
      <c r="E162" s="2" t="s">
        <v>4</v>
      </c>
      <c r="F162" s="2" t="s">
        <v>4</v>
      </c>
      <c r="G162" s="8" t="s">
        <v>4</v>
      </c>
      <c r="H162" s="2" t="s">
        <v>7</v>
      </c>
      <c r="I162" s="2" t="s">
        <v>196</v>
      </c>
    </row>
    <row r="163" spans="1:9" x14ac:dyDescent="0.25">
      <c r="A163" s="2">
        <v>5000000059</v>
      </c>
      <c r="B163" s="2" t="s">
        <v>4</v>
      </c>
      <c r="C163" s="2">
        <v>101</v>
      </c>
      <c r="D163" s="2" t="s">
        <v>4</v>
      </c>
      <c r="E163" s="2" t="s">
        <v>4</v>
      </c>
      <c r="F163" s="2" t="s">
        <v>4</v>
      </c>
      <c r="G163" s="8" t="s">
        <v>4</v>
      </c>
      <c r="H163" s="2" t="s">
        <v>7</v>
      </c>
      <c r="I163" s="2" t="s">
        <v>2020</v>
      </c>
    </row>
    <row r="164" spans="1:9" x14ac:dyDescent="0.25">
      <c r="A164" s="2">
        <v>5000000059</v>
      </c>
      <c r="B164" s="2" t="s">
        <v>4</v>
      </c>
      <c r="C164" s="2">
        <v>118</v>
      </c>
      <c r="D164" s="2" t="s">
        <v>4</v>
      </c>
      <c r="E164" s="2" t="s">
        <v>4</v>
      </c>
      <c r="F164" s="2" t="s">
        <v>4</v>
      </c>
      <c r="G164" s="8" t="s">
        <v>4</v>
      </c>
      <c r="H164" s="2" t="s">
        <v>7</v>
      </c>
      <c r="I164" s="2" t="s">
        <v>8</v>
      </c>
    </row>
    <row r="165" spans="1:9" x14ac:dyDescent="0.25">
      <c r="A165" s="2">
        <v>5000000059</v>
      </c>
      <c r="B165" s="2" t="s">
        <v>4</v>
      </c>
      <c r="C165" s="2">
        <v>120</v>
      </c>
      <c r="D165" s="2" t="s">
        <v>4</v>
      </c>
      <c r="E165" s="2" t="s">
        <v>4</v>
      </c>
      <c r="F165" s="2" t="s">
        <v>4</v>
      </c>
      <c r="G165" s="8" t="s">
        <v>4</v>
      </c>
      <c r="H165" s="2" t="s">
        <v>7</v>
      </c>
      <c r="I165" s="2" t="s">
        <v>6</v>
      </c>
    </row>
    <row r="166" spans="1:9" x14ac:dyDescent="0.25">
      <c r="A166" s="2">
        <v>5000000059</v>
      </c>
      <c r="B166" s="2" t="s">
        <v>4</v>
      </c>
      <c r="C166" s="2">
        <v>122</v>
      </c>
      <c r="D166" s="2" t="s">
        <v>4</v>
      </c>
      <c r="E166" s="2" t="s">
        <v>4</v>
      </c>
      <c r="F166" s="2" t="s">
        <v>4</v>
      </c>
      <c r="G166" s="8" t="s">
        <v>4</v>
      </c>
      <c r="H166" s="2" t="s">
        <v>7</v>
      </c>
      <c r="I166" s="2" t="s">
        <v>2020</v>
      </c>
    </row>
    <row r="167" spans="1:9" x14ac:dyDescent="0.25">
      <c r="A167" s="2">
        <v>5000000059</v>
      </c>
      <c r="B167" s="2" t="s">
        <v>4</v>
      </c>
      <c r="C167" s="2">
        <v>124</v>
      </c>
      <c r="D167" s="2" t="s">
        <v>4</v>
      </c>
      <c r="E167" s="2" t="s">
        <v>4</v>
      </c>
      <c r="F167" s="2" t="s">
        <v>4</v>
      </c>
      <c r="G167" s="8" t="s">
        <v>4</v>
      </c>
      <c r="H167" s="2" t="s">
        <v>7</v>
      </c>
      <c r="I167" s="2" t="s">
        <v>196</v>
      </c>
    </row>
    <row r="168" spans="1:9" x14ac:dyDescent="0.25">
      <c r="A168" s="2">
        <v>5000000060</v>
      </c>
      <c r="B168" s="2" t="s">
        <v>4</v>
      </c>
      <c r="C168" s="2">
        <v>101</v>
      </c>
      <c r="D168" s="2" t="s">
        <v>4</v>
      </c>
      <c r="E168" s="2" t="s">
        <v>4</v>
      </c>
      <c r="F168" s="2" t="s">
        <v>4</v>
      </c>
      <c r="G168" s="8" t="s">
        <v>4</v>
      </c>
      <c r="H168" s="2" t="s">
        <v>7</v>
      </c>
      <c r="I168" s="2" t="s">
        <v>2020</v>
      </c>
    </row>
    <row r="169" spans="1:9" x14ac:dyDescent="0.25">
      <c r="A169" s="2">
        <v>5000000060</v>
      </c>
      <c r="B169" s="2" t="s">
        <v>4</v>
      </c>
      <c r="C169" s="2">
        <v>118</v>
      </c>
      <c r="D169" s="2" t="s">
        <v>4</v>
      </c>
      <c r="E169" s="2" t="s">
        <v>4</v>
      </c>
      <c r="F169" s="2" t="s">
        <v>4</v>
      </c>
      <c r="G169" s="8" t="s">
        <v>4</v>
      </c>
      <c r="H169" s="2" t="s">
        <v>7</v>
      </c>
      <c r="I169" s="2" t="s">
        <v>8</v>
      </c>
    </row>
    <row r="170" spans="1:9" x14ac:dyDescent="0.25">
      <c r="A170" s="2">
        <v>5000000060</v>
      </c>
      <c r="B170" s="2" t="s">
        <v>4</v>
      </c>
      <c r="C170" s="2">
        <v>120</v>
      </c>
      <c r="D170" s="2" t="s">
        <v>4</v>
      </c>
      <c r="E170" s="2" t="s">
        <v>4</v>
      </c>
      <c r="F170" s="2" t="s">
        <v>4</v>
      </c>
      <c r="G170" s="8" t="s">
        <v>4</v>
      </c>
      <c r="H170" s="2" t="s">
        <v>7</v>
      </c>
      <c r="I170" s="2" t="s">
        <v>6</v>
      </c>
    </row>
    <row r="171" spans="1:9" x14ac:dyDescent="0.25">
      <c r="A171" s="2">
        <v>5000000060</v>
      </c>
      <c r="B171" s="2" t="s">
        <v>4</v>
      </c>
      <c r="C171" s="2">
        <v>122</v>
      </c>
      <c r="D171" s="2" t="s">
        <v>4</v>
      </c>
      <c r="E171" s="2" t="s">
        <v>4</v>
      </c>
      <c r="F171" s="2" t="s">
        <v>4</v>
      </c>
      <c r="G171" s="8" t="s">
        <v>4</v>
      </c>
      <c r="H171" s="2" t="s">
        <v>7</v>
      </c>
      <c r="I171" s="2" t="s">
        <v>2020</v>
      </c>
    </row>
    <row r="172" spans="1:9" x14ac:dyDescent="0.25">
      <c r="A172" s="2">
        <v>5000000060</v>
      </c>
      <c r="B172" s="2" t="s">
        <v>4</v>
      </c>
      <c r="C172" s="2">
        <v>124</v>
      </c>
      <c r="D172" s="2" t="s">
        <v>4</v>
      </c>
      <c r="E172" s="2" t="s">
        <v>4</v>
      </c>
      <c r="F172" s="2" t="s">
        <v>4</v>
      </c>
      <c r="G172" s="8" t="s">
        <v>4</v>
      </c>
      <c r="H172" s="2" t="s">
        <v>7</v>
      </c>
      <c r="I172" s="2" t="s">
        <v>196</v>
      </c>
    </row>
    <row r="173" spans="1:9" x14ac:dyDescent="0.25">
      <c r="A173" s="2">
        <v>5000000061</v>
      </c>
      <c r="B173" s="2" t="s">
        <v>4</v>
      </c>
      <c r="C173" s="2">
        <v>101</v>
      </c>
      <c r="D173" s="2" t="s">
        <v>4</v>
      </c>
      <c r="E173" s="2" t="s">
        <v>4</v>
      </c>
      <c r="F173" s="2" t="s">
        <v>4</v>
      </c>
      <c r="G173" s="8" t="s">
        <v>4</v>
      </c>
      <c r="H173" s="2" t="s">
        <v>7</v>
      </c>
      <c r="I173" s="2" t="s">
        <v>2020</v>
      </c>
    </row>
    <row r="174" spans="1:9" x14ac:dyDescent="0.25">
      <c r="A174" s="2">
        <v>5000000061</v>
      </c>
      <c r="B174" s="2" t="s">
        <v>4</v>
      </c>
      <c r="C174" s="2">
        <v>118</v>
      </c>
      <c r="D174" s="2" t="s">
        <v>4</v>
      </c>
      <c r="E174" s="2" t="s">
        <v>4</v>
      </c>
      <c r="F174" s="2" t="s">
        <v>4</v>
      </c>
      <c r="G174" s="8" t="s">
        <v>4</v>
      </c>
      <c r="H174" s="2" t="s">
        <v>7</v>
      </c>
      <c r="I174" s="2" t="s">
        <v>8</v>
      </c>
    </row>
    <row r="175" spans="1:9" x14ac:dyDescent="0.25">
      <c r="A175" s="2">
        <v>5000000061</v>
      </c>
      <c r="B175" s="2" t="s">
        <v>4</v>
      </c>
      <c r="C175" s="2">
        <v>120</v>
      </c>
      <c r="D175" s="2" t="s">
        <v>4</v>
      </c>
      <c r="E175" s="2" t="s">
        <v>4</v>
      </c>
      <c r="F175" s="2" t="s">
        <v>4</v>
      </c>
      <c r="G175" s="8" t="s">
        <v>4</v>
      </c>
      <c r="H175" s="2" t="s">
        <v>7</v>
      </c>
      <c r="I175" s="2" t="s">
        <v>6</v>
      </c>
    </row>
    <row r="176" spans="1:9" x14ac:dyDescent="0.25">
      <c r="A176" s="2">
        <v>5000000061</v>
      </c>
      <c r="B176" s="2" t="s">
        <v>4</v>
      </c>
      <c r="C176" s="2">
        <v>122</v>
      </c>
      <c r="D176" s="2" t="s">
        <v>4</v>
      </c>
      <c r="E176" s="2" t="s">
        <v>4</v>
      </c>
      <c r="F176" s="2" t="s">
        <v>4</v>
      </c>
      <c r="G176" s="8">
        <v>40909</v>
      </c>
      <c r="H176" s="2" t="s">
        <v>7</v>
      </c>
      <c r="I176" s="2" t="s">
        <v>196</v>
      </c>
    </row>
    <row r="177" spans="1:9" x14ac:dyDescent="0.25">
      <c r="A177" s="2">
        <v>5000000061</v>
      </c>
      <c r="B177" s="2" t="s">
        <v>4</v>
      </c>
      <c r="C177" s="2">
        <v>122</v>
      </c>
      <c r="D177" s="2" t="s">
        <v>4</v>
      </c>
      <c r="E177" s="2" t="s">
        <v>4</v>
      </c>
      <c r="F177" s="2" t="s">
        <v>4</v>
      </c>
      <c r="G177" s="8">
        <v>45383</v>
      </c>
      <c r="H177" s="2" t="s">
        <v>7</v>
      </c>
      <c r="I177" s="2" t="s">
        <v>2020</v>
      </c>
    </row>
    <row r="178" spans="1:9" x14ac:dyDescent="0.25">
      <c r="A178" s="2">
        <v>5000000061</v>
      </c>
      <c r="B178" s="2" t="s">
        <v>4</v>
      </c>
      <c r="C178" s="2">
        <v>124</v>
      </c>
      <c r="D178" s="2" t="s">
        <v>4</v>
      </c>
      <c r="E178" s="2" t="s">
        <v>4</v>
      </c>
      <c r="F178" s="2" t="s">
        <v>4</v>
      </c>
      <c r="G178" s="8" t="s">
        <v>4</v>
      </c>
      <c r="H178" s="2" t="s">
        <v>7</v>
      </c>
      <c r="I178" s="2" t="s">
        <v>196</v>
      </c>
    </row>
    <row r="179" spans="1:9" x14ac:dyDescent="0.25">
      <c r="A179" s="2">
        <v>5000000062</v>
      </c>
      <c r="B179" s="2" t="s">
        <v>4</v>
      </c>
      <c r="C179" s="2">
        <v>101</v>
      </c>
      <c r="D179" s="2" t="s">
        <v>4</v>
      </c>
      <c r="E179" s="2" t="s">
        <v>4</v>
      </c>
      <c r="F179" s="2" t="s">
        <v>4</v>
      </c>
      <c r="G179" s="8" t="s">
        <v>4</v>
      </c>
      <c r="H179" s="2" t="s">
        <v>7</v>
      </c>
      <c r="I179" s="2" t="s">
        <v>2020</v>
      </c>
    </row>
    <row r="180" spans="1:9" x14ac:dyDescent="0.25">
      <c r="A180" s="2">
        <v>5000000062</v>
      </c>
      <c r="B180" s="2" t="s">
        <v>4</v>
      </c>
      <c r="C180" s="2">
        <v>118</v>
      </c>
      <c r="D180" s="2" t="s">
        <v>4</v>
      </c>
      <c r="E180" s="2" t="s">
        <v>4</v>
      </c>
      <c r="F180" s="2" t="s">
        <v>4</v>
      </c>
      <c r="G180" s="8" t="s">
        <v>4</v>
      </c>
      <c r="H180" s="2" t="s">
        <v>7</v>
      </c>
      <c r="I180" s="2" t="s">
        <v>8</v>
      </c>
    </row>
    <row r="181" spans="1:9" x14ac:dyDescent="0.25">
      <c r="A181" s="2">
        <v>5000000062</v>
      </c>
      <c r="B181" s="2" t="s">
        <v>4</v>
      </c>
      <c r="C181" s="2">
        <v>120</v>
      </c>
      <c r="D181" s="2" t="s">
        <v>4</v>
      </c>
      <c r="E181" s="2" t="s">
        <v>4</v>
      </c>
      <c r="F181" s="2" t="s">
        <v>4</v>
      </c>
      <c r="G181" s="8" t="s">
        <v>4</v>
      </c>
      <c r="H181" s="2" t="s">
        <v>7</v>
      </c>
      <c r="I181" s="2" t="s">
        <v>6</v>
      </c>
    </row>
    <row r="182" spans="1:9" x14ac:dyDescent="0.25">
      <c r="A182" s="2">
        <v>5000000062</v>
      </c>
      <c r="B182" s="2" t="s">
        <v>4</v>
      </c>
      <c r="C182" s="2">
        <v>122</v>
      </c>
      <c r="D182" s="2" t="s">
        <v>4</v>
      </c>
      <c r="E182" s="2" t="s">
        <v>4</v>
      </c>
      <c r="F182" s="2" t="s">
        <v>4</v>
      </c>
      <c r="G182" s="8">
        <v>40909</v>
      </c>
      <c r="H182" s="2" t="s">
        <v>7</v>
      </c>
      <c r="I182" s="2" t="s">
        <v>196</v>
      </c>
    </row>
    <row r="183" spans="1:9" x14ac:dyDescent="0.25">
      <c r="A183" s="2">
        <v>5000000062</v>
      </c>
      <c r="B183" s="2" t="s">
        <v>4</v>
      </c>
      <c r="C183" s="2">
        <v>122</v>
      </c>
      <c r="D183" s="2" t="s">
        <v>4</v>
      </c>
      <c r="E183" s="2" t="s">
        <v>4</v>
      </c>
      <c r="F183" s="2" t="s">
        <v>4</v>
      </c>
      <c r="G183" s="8">
        <v>45383</v>
      </c>
      <c r="H183" s="2" t="s">
        <v>7</v>
      </c>
      <c r="I183" s="2" t="s">
        <v>2020</v>
      </c>
    </row>
    <row r="184" spans="1:9" x14ac:dyDescent="0.25">
      <c r="A184" s="2">
        <v>5000000062</v>
      </c>
      <c r="B184" s="2" t="s">
        <v>4</v>
      </c>
      <c r="C184" s="2">
        <v>124</v>
      </c>
      <c r="D184" s="2" t="s">
        <v>4</v>
      </c>
      <c r="E184" s="2" t="s">
        <v>4</v>
      </c>
      <c r="F184" s="2" t="s">
        <v>4</v>
      </c>
      <c r="G184" s="8" t="s">
        <v>4</v>
      </c>
      <c r="H184" s="2" t="s">
        <v>7</v>
      </c>
      <c r="I184" s="2" t="s">
        <v>196</v>
      </c>
    </row>
    <row r="185" spans="1:9" x14ac:dyDescent="0.25">
      <c r="A185" s="2">
        <v>5000000063</v>
      </c>
      <c r="B185" s="2" t="s">
        <v>4</v>
      </c>
      <c r="C185" s="2">
        <v>101</v>
      </c>
      <c r="D185" s="2" t="s">
        <v>4</v>
      </c>
      <c r="E185" s="2" t="s">
        <v>4</v>
      </c>
      <c r="F185" s="2" t="s">
        <v>4</v>
      </c>
      <c r="G185" s="8" t="s">
        <v>4</v>
      </c>
      <c r="H185" s="2" t="s">
        <v>7</v>
      </c>
      <c r="I185" s="2" t="s">
        <v>2020</v>
      </c>
    </row>
    <row r="186" spans="1:9" x14ac:dyDescent="0.25">
      <c r="A186" s="2">
        <v>5000000063</v>
      </c>
      <c r="B186" s="2" t="s">
        <v>4</v>
      </c>
      <c r="C186" s="2">
        <v>118</v>
      </c>
      <c r="D186" s="2" t="s">
        <v>4</v>
      </c>
      <c r="E186" s="2" t="s">
        <v>4</v>
      </c>
      <c r="F186" s="2" t="s">
        <v>4</v>
      </c>
      <c r="G186" s="8" t="s">
        <v>4</v>
      </c>
      <c r="H186" s="2" t="s">
        <v>7</v>
      </c>
      <c r="I186" s="2" t="s">
        <v>8</v>
      </c>
    </row>
    <row r="187" spans="1:9" x14ac:dyDescent="0.25">
      <c r="A187" s="2">
        <v>5000000063</v>
      </c>
      <c r="B187" s="2" t="s">
        <v>4</v>
      </c>
      <c r="C187" s="2">
        <v>122</v>
      </c>
      <c r="D187" s="2" t="s">
        <v>4</v>
      </c>
      <c r="E187" s="2" t="s">
        <v>4</v>
      </c>
      <c r="F187" s="2" t="s">
        <v>4</v>
      </c>
      <c r="G187" s="8" t="s">
        <v>4</v>
      </c>
      <c r="H187" s="2" t="s">
        <v>7</v>
      </c>
      <c r="I187" s="2" t="s">
        <v>2020</v>
      </c>
    </row>
    <row r="188" spans="1:9" x14ac:dyDescent="0.25">
      <c r="A188" s="2">
        <v>5000000063</v>
      </c>
      <c r="B188" s="2" t="s">
        <v>4</v>
      </c>
      <c r="C188" s="2">
        <v>124</v>
      </c>
      <c r="D188" s="2" t="s">
        <v>4</v>
      </c>
      <c r="E188" s="2" t="s">
        <v>4</v>
      </c>
      <c r="F188" s="2" t="s">
        <v>4</v>
      </c>
      <c r="G188" s="8" t="s">
        <v>4</v>
      </c>
      <c r="H188" s="2" t="s">
        <v>7</v>
      </c>
      <c r="I188" s="2" t="s">
        <v>196</v>
      </c>
    </row>
    <row r="189" spans="1:9" x14ac:dyDescent="0.25">
      <c r="A189" s="2">
        <v>5000000064</v>
      </c>
      <c r="B189" s="2" t="s">
        <v>4</v>
      </c>
      <c r="C189" s="2">
        <v>101</v>
      </c>
      <c r="D189" s="2" t="s">
        <v>4</v>
      </c>
      <c r="E189" s="2" t="s">
        <v>4</v>
      </c>
      <c r="F189" s="2" t="s">
        <v>4</v>
      </c>
      <c r="G189" s="8" t="s">
        <v>4</v>
      </c>
      <c r="H189" s="2" t="s">
        <v>7</v>
      </c>
      <c r="I189" s="2" t="s">
        <v>2020</v>
      </c>
    </row>
    <row r="190" spans="1:9" x14ac:dyDescent="0.25">
      <c r="A190" s="2">
        <v>5000000064</v>
      </c>
      <c r="B190" s="2" t="s">
        <v>4</v>
      </c>
      <c r="C190" s="2">
        <v>118</v>
      </c>
      <c r="D190" s="2" t="s">
        <v>4</v>
      </c>
      <c r="E190" s="2" t="s">
        <v>4</v>
      </c>
      <c r="F190" s="2" t="s">
        <v>4</v>
      </c>
      <c r="G190" s="8" t="s">
        <v>4</v>
      </c>
      <c r="H190" s="2" t="s">
        <v>7</v>
      </c>
      <c r="I190" s="2" t="s">
        <v>8</v>
      </c>
    </row>
    <row r="191" spans="1:9" x14ac:dyDescent="0.25">
      <c r="A191" s="2">
        <v>5000000064</v>
      </c>
      <c r="B191" s="2" t="s">
        <v>4</v>
      </c>
      <c r="C191" s="2">
        <v>120</v>
      </c>
      <c r="D191" s="2" t="s">
        <v>4</v>
      </c>
      <c r="E191" s="2" t="s">
        <v>4</v>
      </c>
      <c r="F191" s="2" t="s">
        <v>4</v>
      </c>
      <c r="G191" s="8" t="s">
        <v>4</v>
      </c>
      <c r="H191" s="2" t="s">
        <v>7</v>
      </c>
      <c r="I191" s="2" t="s">
        <v>6</v>
      </c>
    </row>
    <row r="192" spans="1:9" x14ac:dyDescent="0.25">
      <c r="A192" s="2">
        <v>5000000064</v>
      </c>
      <c r="B192" s="2" t="s">
        <v>4</v>
      </c>
      <c r="C192" s="2">
        <v>122</v>
      </c>
      <c r="D192" s="2" t="s">
        <v>4</v>
      </c>
      <c r="E192" s="2" t="s">
        <v>4</v>
      </c>
      <c r="F192" s="2" t="s">
        <v>4</v>
      </c>
      <c r="G192" s="8">
        <v>40909</v>
      </c>
      <c r="H192" s="2" t="s">
        <v>7</v>
      </c>
      <c r="I192" s="2" t="s">
        <v>196</v>
      </c>
    </row>
    <row r="193" spans="1:9" x14ac:dyDescent="0.25">
      <c r="A193" s="2">
        <v>5000000064</v>
      </c>
      <c r="B193" s="2" t="s">
        <v>4</v>
      </c>
      <c r="C193" s="2">
        <v>122</v>
      </c>
      <c r="D193" s="2" t="s">
        <v>4</v>
      </c>
      <c r="E193" s="2" t="s">
        <v>4</v>
      </c>
      <c r="F193" s="2" t="s">
        <v>4</v>
      </c>
      <c r="G193" s="8">
        <v>45383</v>
      </c>
      <c r="H193" s="2" t="s">
        <v>7</v>
      </c>
      <c r="I193" s="2" t="s">
        <v>2020</v>
      </c>
    </row>
    <row r="194" spans="1:9" x14ac:dyDescent="0.25">
      <c r="A194" s="2">
        <v>5000000064</v>
      </c>
      <c r="B194" s="2" t="s">
        <v>4</v>
      </c>
      <c r="C194" s="2">
        <v>124</v>
      </c>
      <c r="D194" s="2" t="s">
        <v>4</v>
      </c>
      <c r="E194" s="2" t="s">
        <v>4</v>
      </c>
      <c r="F194" s="2" t="s">
        <v>4</v>
      </c>
      <c r="G194" s="8" t="s">
        <v>4</v>
      </c>
      <c r="H194" s="2" t="s">
        <v>7</v>
      </c>
      <c r="I194" s="2" t="s">
        <v>196</v>
      </c>
    </row>
    <row r="195" spans="1:9" x14ac:dyDescent="0.25">
      <c r="A195" s="2">
        <v>5000000065</v>
      </c>
      <c r="B195" s="2" t="s">
        <v>4</v>
      </c>
      <c r="C195" s="2">
        <v>101</v>
      </c>
      <c r="D195" s="2" t="s">
        <v>4</v>
      </c>
      <c r="E195" s="2" t="s">
        <v>4</v>
      </c>
      <c r="F195" s="2" t="s">
        <v>4</v>
      </c>
      <c r="G195" s="8" t="s">
        <v>4</v>
      </c>
      <c r="H195" s="2" t="s">
        <v>7</v>
      </c>
      <c r="I195" s="2" t="s">
        <v>2020</v>
      </c>
    </row>
    <row r="196" spans="1:9" x14ac:dyDescent="0.25">
      <c r="A196" s="2">
        <v>5000000065</v>
      </c>
      <c r="B196" s="2" t="s">
        <v>4</v>
      </c>
      <c r="C196" s="2">
        <v>118</v>
      </c>
      <c r="D196" s="2" t="s">
        <v>4</v>
      </c>
      <c r="E196" s="2" t="s">
        <v>4</v>
      </c>
      <c r="F196" s="2" t="s">
        <v>4</v>
      </c>
      <c r="G196" s="8" t="s">
        <v>4</v>
      </c>
      <c r="H196" s="2" t="s">
        <v>7</v>
      </c>
      <c r="I196" s="2" t="s">
        <v>8</v>
      </c>
    </row>
    <row r="197" spans="1:9" x14ac:dyDescent="0.25">
      <c r="A197" s="2">
        <v>5000000065</v>
      </c>
      <c r="B197" s="2" t="s">
        <v>4</v>
      </c>
      <c r="C197" s="2">
        <v>120</v>
      </c>
      <c r="D197" s="2" t="s">
        <v>4</v>
      </c>
      <c r="E197" s="2" t="s">
        <v>4</v>
      </c>
      <c r="F197" s="2" t="s">
        <v>4</v>
      </c>
      <c r="G197" s="8" t="s">
        <v>4</v>
      </c>
      <c r="H197" s="2" t="s">
        <v>7</v>
      </c>
      <c r="I197" s="2" t="s">
        <v>6</v>
      </c>
    </row>
    <row r="198" spans="1:9" x14ac:dyDescent="0.25">
      <c r="A198" s="2">
        <v>5000000065</v>
      </c>
      <c r="B198" s="2" t="s">
        <v>4</v>
      </c>
      <c r="C198" s="2">
        <v>122</v>
      </c>
      <c r="D198" s="2" t="s">
        <v>4</v>
      </c>
      <c r="E198" s="2" t="s">
        <v>4</v>
      </c>
      <c r="F198" s="2" t="s">
        <v>4</v>
      </c>
      <c r="G198" s="8">
        <v>40909</v>
      </c>
      <c r="H198" s="2" t="s">
        <v>7</v>
      </c>
      <c r="I198" s="2" t="s">
        <v>196</v>
      </c>
    </row>
    <row r="199" spans="1:9" x14ac:dyDescent="0.25">
      <c r="A199" s="2">
        <v>5000000065</v>
      </c>
      <c r="B199" s="2" t="s">
        <v>4</v>
      </c>
      <c r="C199" s="2">
        <v>122</v>
      </c>
      <c r="D199" s="2" t="s">
        <v>4</v>
      </c>
      <c r="E199" s="2" t="s">
        <v>4</v>
      </c>
      <c r="F199" s="2" t="s">
        <v>4</v>
      </c>
      <c r="G199" s="8">
        <v>45383</v>
      </c>
      <c r="H199" s="2" t="s">
        <v>7</v>
      </c>
      <c r="I199" s="2" t="s">
        <v>2020</v>
      </c>
    </row>
    <row r="200" spans="1:9" x14ac:dyDescent="0.25">
      <c r="A200" s="2">
        <v>5000000065</v>
      </c>
      <c r="B200" s="2" t="s">
        <v>4</v>
      </c>
      <c r="C200" s="2">
        <v>124</v>
      </c>
      <c r="D200" s="2" t="s">
        <v>4</v>
      </c>
      <c r="E200" s="2" t="s">
        <v>4</v>
      </c>
      <c r="F200" s="2" t="s">
        <v>4</v>
      </c>
      <c r="G200" s="8" t="s">
        <v>4</v>
      </c>
      <c r="H200" s="2" t="s">
        <v>7</v>
      </c>
      <c r="I200" s="2" t="s">
        <v>196</v>
      </c>
    </row>
    <row r="201" spans="1:9" x14ac:dyDescent="0.25">
      <c r="A201" s="2">
        <v>5000000066</v>
      </c>
      <c r="B201" s="2" t="s">
        <v>4</v>
      </c>
      <c r="C201" s="2">
        <v>101</v>
      </c>
      <c r="D201" s="2" t="s">
        <v>4</v>
      </c>
      <c r="E201" s="2" t="s">
        <v>4</v>
      </c>
      <c r="F201" s="2" t="s">
        <v>4</v>
      </c>
      <c r="G201" s="8" t="s">
        <v>4</v>
      </c>
      <c r="H201" s="2" t="s">
        <v>7</v>
      </c>
      <c r="I201" s="2" t="s">
        <v>2020</v>
      </c>
    </row>
    <row r="202" spans="1:9" x14ac:dyDescent="0.25">
      <c r="A202" s="2">
        <v>5000000066</v>
      </c>
      <c r="B202" s="2" t="s">
        <v>4</v>
      </c>
      <c r="C202" s="2">
        <v>118</v>
      </c>
      <c r="D202" s="2" t="s">
        <v>4</v>
      </c>
      <c r="E202" s="2" t="s">
        <v>4</v>
      </c>
      <c r="F202" s="2" t="s">
        <v>4</v>
      </c>
      <c r="G202" s="8" t="s">
        <v>4</v>
      </c>
      <c r="H202" s="2" t="s">
        <v>7</v>
      </c>
      <c r="I202" s="2" t="s">
        <v>8</v>
      </c>
    </row>
    <row r="203" spans="1:9" x14ac:dyDescent="0.25">
      <c r="A203" s="2">
        <v>5000000066</v>
      </c>
      <c r="B203" s="2" t="s">
        <v>4</v>
      </c>
      <c r="C203" s="2">
        <v>122</v>
      </c>
      <c r="D203" s="2" t="s">
        <v>4</v>
      </c>
      <c r="E203" s="2" t="s">
        <v>4</v>
      </c>
      <c r="F203" s="2" t="s">
        <v>4</v>
      </c>
      <c r="G203" s="8" t="s">
        <v>4</v>
      </c>
      <c r="H203" s="2" t="s">
        <v>7</v>
      </c>
      <c r="I203" s="2" t="s">
        <v>2020</v>
      </c>
    </row>
    <row r="204" spans="1:9" x14ac:dyDescent="0.25">
      <c r="A204" s="2">
        <v>5000000066</v>
      </c>
      <c r="B204" s="2" t="s">
        <v>4</v>
      </c>
      <c r="C204" s="2">
        <v>124</v>
      </c>
      <c r="D204" s="2" t="s">
        <v>4</v>
      </c>
      <c r="E204" s="2" t="s">
        <v>4</v>
      </c>
      <c r="F204" s="2" t="s">
        <v>4</v>
      </c>
      <c r="G204" s="8" t="s">
        <v>4</v>
      </c>
      <c r="H204" s="2" t="s">
        <v>7</v>
      </c>
      <c r="I204" s="2" t="s">
        <v>196</v>
      </c>
    </row>
    <row r="205" spans="1:9" x14ac:dyDescent="0.25">
      <c r="A205" s="2">
        <v>5000000130</v>
      </c>
      <c r="B205" s="2" t="s">
        <v>4</v>
      </c>
      <c r="C205" s="2">
        <v>124</v>
      </c>
      <c r="D205" s="2" t="s">
        <v>4</v>
      </c>
      <c r="E205" s="2" t="s">
        <v>4</v>
      </c>
      <c r="F205" s="2" t="s">
        <v>4</v>
      </c>
      <c r="G205" s="8" t="s">
        <v>4</v>
      </c>
      <c r="H205" s="2" t="s">
        <v>7</v>
      </c>
      <c r="I205" s="2" t="s">
        <v>196</v>
      </c>
    </row>
    <row r="206" spans="1:9" x14ac:dyDescent="0.25">
      <c r="A206" s="2">
        <v>5000000149</v>
      </c>
      <c r="B206" s="2" t="s">
        <v>4</v>
      </c>
      <c r="C206" s="2">
        <v>101</v>
      </c>
      <c r="D206" s="2" t="s">
        <v>4</v>
      </c>
      <c r="E206" s="2" t="s">
        <v>4</v>
      </c>
      <c r="F206" s="2" t="s">
        <v>4</v>
      </c>
      <c r="G206" s="8" t="s">
        <v>4</v>
      </c>
      <c r="H206" s="2" t="s">
        <v>7</v>
      </c>
      <c r="I206" s="2" t="s">
        <v>2020</v>
      </c>
    </row>
    <row r="207" spans="1:9" x14ac:dyDescent="0.25">
      <c r="A207" s="2">
        <v>5000000149</v>
      </c>
      <c r="B207" s="2" t="s">
        <v>4</v>
      </c>
      <c r="C207" s="2">
        <v>118</v>
      </c>
      <c r="D207" s="2" t="s">
        <v>4</v>
      </c>
      <c r="E207" s="2" t="s">
        <v>4</v>
      </c>
      <c r="F207" s="2" t="s">
        <v>4</v>
      </c>
      <c r="G207" s="8" t="s">
        <v>4</v>
      </c>
      <c r="H207" s="2" t="s">
        <v>7</v>
      </c>
      <c r="I207" s="2" t="s">
        <v>8</v>
      </c>
    </row>
    <row r="208" spans="1:9" x14ac:dyDescent="0.25">
      <c r="A208" s="2">
        <v>5000000149</v>
      </c>
      <c r="B208" s="2" t="s">
        <v>4</v>
      </c>
      <c r="C208" s="2">
        <v>120</v>
      </c>
      <c r="D208" s="2" t="s">
        <v>4</v>
      </c>
      <c r="E208" s="2" t="s">
        <v>4</v>
      </c>
      <c r="F208" s="2" t="s">
        <v>4</v>
      </c>
      <c r="G208" s="8" t="s">
        <v>4</v>
      </c>
      <c r="H208" s="2" t="s">
        <v>7</v>
      </c>
      <c r="I208" s="2" t="s">
        <v>6</v>
      </c>
    </row>
    <row r="209" spans="1:9" x14ac:dyDescent="0.25">
      <c r="A209" s="2">
        <v>5000000149</v>
      </c>
      <c r="B209" s="2" t="s">
        <v>4</v>
      </c>
      <c r="C209" s="2">
        <v>122</v>
      </c>
      <c r="D209" s="2" t="s">
        <v>4</v>
      </c>
      <c r="E209" s="2" t="s">
        <v>4</v>
      </c>
      <c r="F209" s="2" t="s">
        <v>4</v>
      </c>
      <c r="G209" s="8">
        <v>40909</v>
      </c>
      <c r="H209" s="2" t="s">
        <v>7</v>
      </c>
      <c r="I209" s="2" t="s">
        <v>196</v>
      </c>
    </row>
    <row r="210" spans="1:9" x14ac:dyDescent="0.25">
      <c r="A210" s="2">
        <v>5000000149</v>
      </c>
      <c r="B210" s="2" t="s">
        <v>4</v>
      </c>
      <c r="C210" s="2">
        <v>122</v>
      </c>
      <c r="D210" s="2" t="s">
        <v>4</v>
      </c>
      <c r="E210" s="2" t="s">
        <v>4</v>
      </c>
      <c r="F210" s="2" t="s">
        <v>4</v>
      </c>
      <c r="G210" s="8">
        <v>45383</v>
      </c>
      <c r="H210" s="2" t="s">
        <v>7</v>
      </c>
      <c r="I210" s="2" t="s">
        <v>2020</v>
      </c>
    </row>
    <row r="211" spans="1:9" x14ac:dyDescent="0.25">
      <c r="A211" s="2">
        <v>5000000149</v>
      </c>
      <c r="B211" s="2" t="s">
        <v>4</v>
      </c>
      <c r="C211" s="2">
        <v>124</v>
      </c>
      <c r="D211" s="2" t="s">
        <v>4</v>
      </c>
      <c r="E211" s="2" t="s">
        <v>4</v>
      </c>
      <c r="F211" s="2" t="s">
        <v>4</v>
      </c>
      <c r="G211" s="8" t="s">
        <v>4</v>
      </c>
      <c r="H211" s="2" t="s">
        <v>7</v>
      </c>
      <c r="I211" s="2" t="s">
        <v>196</v>
      </c>
    </row>
    <row r="212" spans="1:9" x14ac:dyDescent="0.25">
      <c r="A212" s="2">
        <v>5000000157</v>
      </c>
      <c r="B212" s="2" t="s">
        <v>4</v>
      </c>
      <c r="C212" s="2">
        <v>118</v>
      </c>
      <c r="D212" s="2" t="s">
        <v>4</v>
      </c>
      <c r="E212" s="2" t="s">
        <v>4</v>
      </c>
      <c r="F212" s="2" t="s">
        <v>4</v>
      </c>
      <c r="G212" s="8" t="s">
        <v>4</v>
      </c>
      <c r="H212" s="2" t="s">
        <v>7</v>
      </c>
      <c r="I212" s="2" t="s">
        <v>8</v>
      </c>
    </row>
    <row r="213" spans="1:9" x14ac:dyDescent="0.25">
      <c r="A213" s="2">
        <v>5000000157</v>
      </c>
      <c r="B213" s="2" t="s">
        <v>4</v>
      </c>
      <c r="C213" s="2">
        <v>120</v>
      </c>
      <c r="D213" s="2" t="s">
        <v>4</v>
      </c>
      <c r="E213" s="2" t="s">
        <v>4</v>
      </c>
      <c r="F213" s="2" t="s">
        <v>4</v>
      </c>
      <c r="G213" s="8" t="s">
        <v>4</v>
      </c>
      <c r="H213" s="2" t="s">
        <v>7</v>
      </c>
      <c r="I213" s="2" t="s">
        <v>6</v>
      </c>
    </row>
    <row r="214" spans="1:9" x14ac:dyDescent="0.25">
      <c r="A214" s="2">
        <v>5000000157</v>
      </c>
      <c r="B214" s="2" t="s">
        <v>4</v>
      </c>
      <c r="C214" s="2">
        <v>122</v>
      </c>
      <c r="D214" s="2" t="s">
        <v>4</v>
      </c>
      <c r="E214" s="2" t="s">
        <v>4</v>
      </c>
      <c r="F214" s="2" t="s">
        <v>4</v>
      </c>
      <c r="G214" s="8" t="s">
        <v>4</v>
      </c>
      <c r="H214" s="2" t="s">
        <v>7</v>
      </c>
      <c r="I214" s="2" t="s">
        <v>2020</v>
      </c>
    </row>
    <row r="215" spans="1:9" x14ac:dyDescent="0.25">
      <c r="A215" s="2">
        <v>5000000157</v>
      </c>
      <c r="B215" s="2" t="s">
        <v>4</v>
      </c>
      <c r="C215" s="2">
        <v>124</v>
      </c>
      <c r="D215" s="2" t="s">
        <v>4</v>
      </c>
      <c r="E215" s="2" t="s">
        <v>4</v>
      </c>
      <c r="F215" s="2" t="s">
        <v>4</v>
      </c>
      <c r="G215" s="8" t="s">
        <v>4</v>
      </c>
      <c r="H215" s="2" t="s">
        <v>7</v>
      </c>
      <c r="I215" s="2" t="s">
        <v>196</v>
      </c>
    </row>
    <row r="216" spans="1:9" x14ac:dyDescent="0.25">
      <c r="A216" s="2">
        <v>5000000159</v>
      </c>
      <c r="B216" s="2" t="s">
        <v>4</v>
      </c>
      <c r="C216" s="2">
        <v>101</v>
      </c>
      <c r="D216" s="2" t="s">
        <v>4</v>
      </c>
      <c r="E216" s="2" t="s">
        <v>4</v>
      </c>
      <c r="F216" s="2" t="s">
        <v>4</v>
      </c>
      <c r="G216" s="8" t="s">
        <v>4</v>
      </c>
      <c r="H216" s="2" t="s">
        <v>7</v>
      </c>
      <c r="I216" s="2" t="s">
        <v>2020</v>
      </c>
    </row>
    <row r="217" spans="1:9" x14ac:dyDescent="0.25">
      <c r="A217" s="2">
        <v>5000000159</v>
      </c>
      <c r="B217" s="2" t="s">
        <v>4</v>
      </c>
      <c r="C217" s="2">
        <v>118</v>
      </c>
      <c r="D217" s="2" t="s">
        <v>4</v>
      </c>
      <c r="E217" s="2" t="s">
        <v>4</v>
      </c>
      <c r="F217" s="2" t="s">
        <v>4</v>
      </c>
      <c r="G217" s="8" t="s">
        <v>4</v>
      </c>
      <c r="H217" s="2" t="s">
        <v>7</v>
      </c>
      <c r="I217" s="2" t="s">
        <v>8</v>
      </c>
    </row>
    <row r="218" spans="1:9" x14ac:dyDescent="0.25">
      <c r="A218" s="2">
        <v>5000000159</v>
      </c>
      <c r="B218" s="2" t="s">
        <v>4</v>
      </c>
      <c r="C218" s="2">
        <v>120</v>
      </c>
      <c r="D218" s="2" t="s">
        <v>4</v>
      </c>
      <c r="E218" s="2" t="s">
        <v>4</v>
      </c>
      <c r="F218" s="2" t="s">
        <v>4</v>
      </c>
      <c r="G218" s="8" t="s">
        <v>4</v>
      </c>
      <c r="H218" s="2" t="s">
        <v>7</v>
      </c>
      <c r="I218" s="2" t="s">
        <v>6</v>
      </c>
    </row>
    <row r="219" spans="1:9" x14ac:dyDescent="0.25">
      <c r="A219" s="2">
        <v>5000000159</v>
      </c>
      <c r="B219" s="2" t="s">
        <v>4</v>
      </c>
      <c r="C219" s="2">
        <v>122</v>
      </c>
      <c r="D219" s="2" t="s">
        <v>4</v>
      </c>
      <c r="E219" s="2" t="s">
        <v>4</v>
      </c>
      <c r="F219" s="2" t="s">
        <v>4</v>
      </c>
      <c r="G219" s="8" t="s">
        <v>4</v>
      </c>
      <c r="H219" s="2" t="s">
        <v>7</v>
      </c>
      <c r="I219" s="2" t="s">
        <v>2020</v>
      </c>
    </row>
    <row r="220" spans="1:9" x14ac:dyDescent="0.25">
      <c r="A220" s="2">
        <v>5000000159</v>
      </c>
      <c r="B220" s="2" t="s">
        <v>4</v>
      </c>
      <c r="C220" s="2">
        <v>124</v>
      </c>
      <c r="D220" s="2" t="s">
        <v>4</v>
      </c>
      <c r="E220" s="2" t="s">
        <v>4</v>
      </c>
      <c r="F220" s="2" t="s">
        <v>4</v>
      </c>
      <c r="G220" s="8" t="s">
        <v>4</v>
      </c>
      <c r="H220" s="2" t="s">
        <v>7</v>
      </c>
      <c r="I220" s="2" t="s">
        <v>196</v>
      </c>
    </row>
    <row r="221" spans="1:9" x14ac:dyDescent="0.25">
      <c r="A221" s="2">
        <v>5000000162</v>
      </c>
      <c r="B221" s="2" t="s">
        <v>4</v>
      </c>
      <c r="C221" s="2">
        <v>118</v>
      </c>
      <c r="D221" s="2" t="s">
        <v>4</v>
      </c>
      <c r="E221" s="2" t="s">
        <v>4</v>
      </c>
      <c r="F221" s="2" t="s">
        <v>4</v>
      </c>
      <c r="G221" s="8" t="s">
        <v>4</v>
      </c>
      <c r="H221" s="2" t="s">
        <v>7</v>
      </c>
      <c r="I221" s="2" t="s">
        <v>8</v>
      </c>
    </row>
    <row r="222" spans="1:9" x14ac:dyDescent="0.25">
      <c r="A222" s="2">
        <v>5000000163</v>
      </c>
      <c r="B222" s="2" t="s">
        <v>4</v>
      </c>
      <c r="C222" s="2">
        <v>118</v>
      </c>
      <c r="D222" s="2" t="s">
        <v>4</v>
      </c>
      <c r="E222" s="2" t="s">
        <v>4</v>
      </c>
      <c r="F222" s="2" t="s">
        <v>4</v>
      </c>
      <c r="G222" s="8" t="s">
        <v>4</v>
      </c>
      <c r="H222" s="2" t="s">
        <v>7</v>
      </c>
      <c r="I222" s="2" t="s">
        <v>8</v>
      </c>
    </row>
    <row r="223" spans="1:9" x14ac:dyDescent="0.25">
      <c r="A223" s="2">
        <v>5000000163</v>
      </c>
      <c r="B223" s="2" t="s">
        <v>4</v>
      </c>
      <c r="C223" s="2">
        <v>120</v>
      </c>
      <c r="D223" s="2" t="s">
        <v>4</v>
      </c>
      <c r="E223" s="2" t="s">
        <v>4</v>
      </c>
      <c r="F223" s="2" t="s">
        <v>4</v>
      </c>
      <c r="G223" s="8" t="s">
        <v>4</v>
      </c>
      <c r="H223" s="2" t="s">
        <v>7</v>
      </c>
      <c r="I223" s="2" t="s">
        <v>6</v>
      </c>
    </row>
    <row r="224" spans="1:9" x14ac:dyDescent="0.25">
      <c r="A224" s="2">
        <v>5000000164</v>
      </c>
      <c r="B224" s="2" t="s">
        <v>4</v>
      </c>
      <c r="C224" s="2">
        <v>118</v>
      </c>
      <c r="D224" s="2" t="s">
        <v>4</v>
      </c>
      <c r="E224" s="2" t="s">
        <v>4</v>
      </c>
      <c r="F224" s="2" t="s">
        <v>4</v>
      </c>
      <c r="G224" s="8" t="s">
        <v>4</v>
      </c>
      <c r="H224" s="2" t="s">
        <v>7</v>
      </c>
      <c r="I224" s="2" t="s">
        <v>8</v>
      </c>
    </row>
    <row r="225" spans="1:9" x14ac:dyDescent="0.25">
      <c r="A225" s="2">
        <v>5000000165</v>
      </c>
      <c r="B225" s="2" t="s">
        <v>4</v>
      </c>
      <c r="C225" s="2">
        <v>118</v>
      </c>
      <c r="D225" s="2" t="s">
        <v>4</v>
      </c>
      <c r="E225" s="2" t="s">
        <v>4</v>
      </c>
      <c r="F225" s="2" t="s">
        <v>4</v>
      </c>
      <c r="G225" s="8" t="s">
        <v>4</v>
      </c>
      <c r="H225" s="2" t="s">
        <v>7</v>
      </c>
      <c r="I225" s="2" t="s">
        <v>8</v>
      </c>
    </row>
    <row r="226" spans="1:9" x14ac:dyDescent="0.25">
      <c r="A226" s="2">
        <v>5000000165</v>
      </c>
      <c r="B226" s="2" t="s">
        <v>4</v>
      </c>
      <c r="C226" s="2">
        <v>120</v>
      </c>
      <c r="D226" s="2" t="s">
        <v>4</v>
      </c>
      <c r="E226" s="2" t="s">
        <v>4</v>
      </c>
      <c r="F226" s="2" t="s">
        <v>4</v>
      </c>
      <c r="G226" s="8" t="s">
        <v>4</v>
      </c>
      <c r="H226" s="2" t="s">
        <v>7</v>
      </c>
      <c r="I226" s="2" t="s">
        <v>6</v>
      </c>
    </row>
    <row r="227" spans="1:9" x14ac:dyDescent="0.25">
      <c r="A227" s="2">
        <v>5000000166</v>
      </c>
      <c r="B227" s="2" t="s">
        <v>4</v>
      </c>
      <c r="C227" s="2">
        <v>118</v>
      </c>
      <c r="D227" s="2" t="s">
        <v>4</v>
      </c>
      <c r="E227" s="2" t="s">
        <v>4</v>
      </c>
      <c r="F227" s="2" t="s">
        <v>4</v>
      </c>
      <c r="G227" s="8" t="s">
        <v>4</v>
      </c>
      <c r="H227" s="2" t="s">
        <v>7</v>
      </c>
      <c r="I227" s="2" t="s">
        <v>8</v>
      </c>
    </row>
    <row r="228" spans="1:9" x14ac:dyDescent="0.25">
      <c r="A228" s="2">
        <v>5000000167</v>
      </c>
      <c r="B228" s="2" t="s">
        <v>4</v>
      </c>
      <c r="C228" s="2">
        <v>118</v>
      </c>
      <c r="D228" s="2" t="s">
        <v>4</v>
      </c>
      <c r="E228" s="2" t="s">
        <v>4</v>
      </c>
      <c r="F228" s="2" t="s">
        <v>4</v>
      </c>
      <c r="G228" s="8" t="s">
        <v>4</v>
      </c>
      <c r="H228" s="2" t="s">
        <v>7</v>
      </c>
      <c r="I228" s="2" t="s">
        <v>8</v>
      </c>
    </row>
    <row r="229" spans="1:9" x14ac:dyDescent="0.25">
      <c r="A229" s="2">
        <v>5000000167</v>
      </c>
      <c r="B229" s="2" t="s">
        <v>4</v>
      </c>
      <c r="C229" s="2">
        <v>120</v>
      </c>
      <c r="D229" s="2" t="s">
        <v>4</v>
      </c>
      <c r="E229" s="2" t="s">
        <v>4</v>
      </c>
      <c r="F229" s="2" t="s">
        <v>4</v>
      </c>
      <c r="G229" s="8" t="s">
        <v>4</v>
      </c>
      <c r="H229" s="2" t="s">
        <v>7</v>
      </c>
      <c r="I229" s="2" t="s">
        <v>6</v>
      </c>
    </row>
    <row r="230" spans="1:9" x14ac:dyDescent="0.25">
      <c r="A230" s="2">
        <v>5000000168</v>
      </c>
      <c r="B230" s="2" t="s">
        <v>4</v>
      </c>
      <c r="C230" s="2">
        <v>118</v>
      </c>
      <c r="D230" s="2" t="s">
        <v>4</v>
      </c>
      <c r="E230" s="2" t="s">
        <v>4</v>
      </c>
      <c r="F230" s="2" t="s">
        <v>4</v>
      </c>
      <c r="G230" s="8" t="s">
        <v>4</v>
      </c>
      <c r="H230" s="2" t="s">
        <v>7</v>
      </c>
      <c r="I230" s="2" t="s">
        <v>8</v>
      </c>
    </row>
    <row r="231" spans="1:9" x14ac:dyDescent="0.25">
      <c r="A231" s="2">
        <v>5000000169</v>
      </c>
      <c r="B231" s="2" t="s">
        <v>4</v>
      </c>
      <c r="C231" s="2">
        <v>118</v>
      </c>
      <c r="D231" s="2" t="s">
        <v>4</v>
      </c>
      <c r="E231" s="2" t="s">
        <v>4</v>
      </c>
      <c r="F231" s="2" t="s">
        <v>4</v>
      </c>
      <c r="G231" s="8" t="s">
        <v>4</v>
      </c>
      <c r="H231" s="2" t="s">
        <v>7</v>
      </c>
      <c r="I231" s="2" t="s">
        <v>8</v>
      </c>
    </row>
    <row r="232" spans="1:9" x14ac:dyDescent="0.25">
      <c r="A232" s="2">
        <v>5000000169</v>
      </c>
      <c r="B232" s="2" t="s">
        <v>4</v>
      </c>
      <c r="C232" s="2">
        <v>120</v>
      </c>
      <c r="D232" s="2" t="s">
        <v>4</v>
      </c>
      <c r="E232" s="2" t="s">
        <v>4</v>
      </c>
      <c r="F232" s="2" t="s">
        <v>4</v>
      </c>
      <c r="G232" s="8" t="s">
        <v>4</v>
      </c>
      <c r="H232" s="2" t="s">
        <v>7</v>
      </c>
      <c r="I232" s="2" t="s">
        <v>6</v>
      </c>
    </row>
    <row r="233" spans="1:9" x14ac:dyDescent="0.25">
      <c r="A233" s="2">
        <v>5000000202</v>
      </c>
      <c r="B233" s="2" t="s">
        <v>4</v>
      </c>
      <c r="C233" s="2">
        <v>124</v>
      </c>
      <c r="D233" s="2" t="s">
        <v>4</v>
      </c>
      <c r="E233" s="2" t="s">
        <v>4</v>
      </c>
      <c r="F233" s="2" t="s">
        <v>4</v>
      </c>
      <c r="G233" s="8" t="s">
        <v>4</v>
      </c>
      <c r="H233" s="2" t="s">
        <v>7</v>
      </c>
      <c r="I233" s="2" t="s">
        <v>196</v>
      </c>
    </row>
    <row r="234" spans="1:9" x14ac:dyDescent="0.25">
      <c r="A234" s="2">
        <v>5000000203</v>
      </c>
      <c r="B234" s="2" t="s">
        <v>4</v>
      </c>
      <c r="C234" s="2">
        <v>124</v>
      </c>
      <c r="D234" s="2" t="s">
        <v>4</v>
      </c>
      <c r="E234" s="2" t="s">
        <v>4</v>
      </c>
      <c r="F234" s="2" t="s">
        <v>4</v>
      </c>
      <c r="G234" s="8" t="s">
        <v>4</v>
      </c>
      <c r="H234" s="2" t="s">
        <v>7</v>
      </c>
      <c r="I234" s="2" t="s">
        <v>196</v>
      </c>
    </row>
    <row r="235" spans="1:9" x14ac:dyDescent="0.25">
      <c r="A235" s="2">
        <v>5000000204</v>
      </c>
      <c r="B235" s="2" t="s">
        <v>4</v>
      </c>
      <c r="C235" s="2">
        <v>124</v>
      </c>
      <c r="D235" s="2" t="s">
        <v>4</v>
      </c>
      <c r="E235" s="2" t="s">
        <v>4</v>
      </c>
      <c r="F235" s="2" t="s">
        <v>4</v>
      </c>
      <c r="G235" s="8" t="s">
        <v>4</v>
      </c>
      <c r="H235" s="2" t="s">
        <v>7</v>
      </c>
      <c r="I235" s="2" t="s">
        <v>196</v>
      </c>
    </row>
    <row r="236" spans="1:9" x14ac:dyDescent="0.25">
      <c r="A236" s="2">
        <v>5000000205</v>
      </c>
      <c r="B236" s="2" t="s">
        <v>4</v>
      </c>
      <c r="C236" s="2">
        <v>124</v>
      </c>
      <c r="D236" s="2" t="s">
        <v>4</v>
      </c>
      <c r="E236" s="2" t="s">
        <v>4</v>
      </c>
      <c r="F236" s="2" t="s">
        <v>4</v>
      </c>
      <c r="G236" s="8" t="s">
        <v>4</v>
      </c>
      <c r="H236" s="2" t="s">
        <v>7</v>
      </c>
      <c r="I236" s="2" t="s">
        <v>196</v>
      </c>
    </row>
    <row r="237" spans="1:9" x14ac:dyDescent="0.25">
      <c r="A237" s="2">
        <v>5000000206</v>
      </c>
      <c r="B237" s="2" t="s">
        <v>4</v>
      </c>
      <c r="C237" s="2">
        <v>124</v>
      </c>
      <c r="D237" s="2" t="s">
        <v>4</v>
      </c>
      <c r="E237" s="2" t="s">
        <v>4</v>
      </c>
      <c r="F237" s="2" t="s">
        <v>4</v>
      </c>
      <c r="G237" s="8" t="s">
        <v>4</v>
      </c>
      <c r="H237" s="2" t="s">
        <v>7</v>
      </c>
      <c r="I237" s="2" t="s">
        <v>196</v>
      </c>
    </row>
    <row r="238" spans="1:9" x14ac:dyDescent="0.25">
      <c r="A238" s="2">
        <v>5000000207</v>
      </c>
      <c r="B238" s="2" t="s">
        <v>4</v>
      </c>
      <c r="C238" s="2">
        <v>124</v>
      </c>
      <c r="D238" s="2" t="s">
        <v>4</v>
      </c>
      <c r="E238" s="2" t="s">
        <v>4</v>
      </c>
      <c r="F238" s="2" t="s">
        <v>4</v>
      </c>
      <c r="G238" s="8" t="s">
        <v>4</v>
      </c>
      <c r="H238" s="2" t="s">
        <v>7</v>
      </c>
      <c r="I238" s="2" t="s">
        <v>196</v>
      </c>
    </row>
    <row r="239" spans="1:9" x14ac:dyDescent="0.25">
      <c r="A239" s="2">
        <v>5000000208</v>
      </c>
      <c r="B239" s="2" t="s">
        <v>4</v>
      </c>
      <c r="C239" s="2">
        <v>124</v>
      </c>
      <c r="D239" s="2" t="s">
        <v>4</v>
      </c>
      <c r="E239" s="2" t="s">
        <v>4</v>
      </c>
      <c r="F239" s="2" t="s">
        <v>4</v>
      </c>
      <c r="G239" s="8" t="s">
        <v>4</v>
      </c>
      <c r="H239" s="2" t="s">
        <v>7</v>
      </c>
      <c r="I239" s="2" t="s">
        <v>196</v>
      </c>
    </row>
    <row r="240" spans="1:9" x14ac:dyDescent="0.25">
      <c r="A240" s="2">
        <v>5000000210</v>
      </c>
      <c r="B240" s="2" t="s">
        <v>4</v>
      </c>
      <c r="C240" s="2">
        <v>101</v>
      </c>
      <c r="D240" s="2" t="s">
        <v>4</v>
      </c>
      <c r="E240" s="2" t="s">
        <v>4</v>
      </c>
      <c r="F240" s="2" t="s">
        <v>4</v>
      </c>
      <c r="G240" s="8" t="s">
        <v>4</v>
      </c>
      <c r="H240" s="2" t="s">
        <v>7</v>
      </c>
      <c r="I240" s="2" t="s">
        <v>2020</v>
      </c>
    </row>
    <row r="241" spans="1:9" x14ac:dyDescent="0.25">
      <c r="A241" s="2">
        <v>5000000210</v>
      </c>
      <c r="B241" s="2" t="s">
        <v>4</v>
      </c>
      <c r="C241" s="2">
        <v>118</v>
      </c>
      <c r="D241" s="2" t="s">
        <v>4</v>
      </c>
      <c r="E241" s="2" t="s">
        <v>4</v>
      </c>
      <c r="F241" s="2" t="s">
        <v>4</v>
      </c>
      <c r="G241" s="8" t="s">
        <v>4</v>
      </c>
      <c r="H241" s="2" t="s">
        <v>7</v>
      </c>
      <c r="I241" s="2" t="s">
        <v>8</v>
      </c>
    </row>
    <row r="242" spans="1:9" x14ac:dyDescent="0.25">
      <c r="A242" s="2">
        <v>5000000210</v>
      </c>
      <c r="B242" s="2" t="s">
        <v>4</v>
      </c>
      <c r="C242" s="2">
        <v>120</v>
      </c>
      <c r="D242" s="2" t="s">
        <v>4</v>
      </c>
      <c r="E242" s="2" t="s">
        <v>4</v>
      </c>
      <c r="F242" s="2" t="s">
        <v>4</v>
      </c>
      <c r="G242" s="8" t="s">
        <v>4</v>
      </c>
      <c r="H242" s="2" t="s">
        <v>7</v>
      </c>
      <c r="I242" s="2" t="s">
        <v>6</v>
      </c>
    </row>
    <row r="243" spans="1:9" x14ac:dyDescent="0.25">
      <c r="A243" s="2">
        <v>5000000210</v>
      </c>
      <c r="B243" s="2" t="s">
        <v>4</v>
      </c>
      <c r="C243" s="2">
        <v>122</v>
      </c>
      <c r="D243" s="2" t="s">
        <v>4</v>
      </c>
      <c r="E243" s="2" t="s">
        <v>4</v>
      </c>
      <c r="F243" s="2" t="s">
        <v>4</v>
      </c>
      <c r="G243" s="8">
        <v>40909</v>
      </c>
      <c r="H243" s="2" t="s">
        <v>7</v>
      </c>
      <c r="I243" s="2" t="s">
        <v>196</v>
      </c>
    </row>
    <row r="244" spans="1:9" x14ac:dyDescent="0.25">
      <c r="A244" s="2">
        <v>5000000210</v>
      </c>
      <c r="B244" s="2" t="s">
        <v>4</v>
      </c>
      <c r="C244" s="2">
        <v>122</v>
      </c>
      <c r="D244" s="2" t="s">
        <v>4</v>
      </c>
      <c r="E244" s="2" t="s">
        <v>4</v>
      </c>
      <c r="F244" s="2" t="s">
        <v>4</v>
      </c>
      <c r="G244" s="8">
        <v>45383</v>
      </c>
      <c r="H244" s="2" t="s">
        <v>7</v>
      </c>
      <c r="I244" s="2" t="s">
        <v>2020</v>
      </c>
    </row>
    <row r="245" spans="1:9" x14ac:dyDescent="0.25">
      <c r="A245" s="2">
        <v>5000000210</v>
      </c>
      <c r="B245" s="2" t="s">
        <v>4</v>
      </c>
      <c r="C245" s="2">
        <v>124</v>
      </c>
      <c r="D245" s="2" t="s">
        <v>4</v>
      </c>
      <c r="E245" s="2" t="s">
        <v>4</v>
      </c>
      <c r="F245" s="2" t="s">
        <v>4</v>
      </c>
      <c r="G245" s="8" t="s">
        <v>4</v>
      </c>
      <c r="H245" s="2" t="s">
        <v>7</v>
      </c>
      <c r="I245" s="2" t="s">
        <v>196</v>
      </c>
    </row>
    <row r="246" spans="1:9" x14ac:dyDescent="0.25">
      <c r="A246" s="2">
        <v>5000000211</v>
      </c>
      <c r="B246" s="2" t="s">
        <v>4</v>
      </c>
      <c r="C246" s="2">
        <v>101</v>
      </c>
      <c r="D246" s="2" t="s">
        <v>4</v>
      </c>
      <c r="E246" s="2" t="s">
        <v>4</v>
      </c>
      <c r="F246" s="2" t="s">
        <v>4</v>
      </c>
      <c r="G246" s="8" t="s">
        <v>4</v>
      </c>
      <c r="H246" s="2" t="s">
        <v>7</v>
      </c>
      <c r="I246" s="2" t="s">
        <v>2020</v>
      </c>
    </row>
    <row r="247" spans="1:9" x14ac:dyDescent="0.25">
      <c r="A247" s="2">
        <v>5000000211</v>
      </c>
      <c r="B247" s="2" t="s">
        <v>4</v>
      </c>
      <c r="C247" s="2">
        <v>118</v>
      </c>
      <c r="D247" s="2" t="s">
        <v>4</v>
      </c>
      <c r="E247" s="2" t="s">
        <v>4</v>
      </c>
      <c r="F247" s="2" t="s">
        <v>4</v>
      </c>
      <c r="G247" s="8" t="s">
        <v>4</v>
      </c>
      <c r="H247" s="2" t="s">
        <v>7</v>
      </c>
      <c r="I247" s="2" t="s">
        <v>8</v>
      </c>
    </row>
    <row r="248" spans="1:9" x14ac:dyDescent="0.25">
      <c r="A248" s="2">
        <v>5000000211</v>
      </c>
      <c r="B248" s="2" t="s">
        <v>4</v>
      </c>
      <c r="C248" s="2">
        <v>122</v>
      </c>
      <c r="D248" s="2" t="s">
        <v>4</v>
      </c>
      <c r="E248" s="2" t="s">
        <v>4</v>
      </c>
      <c r="F248" s="2" t="s">
        <v>4</v>
      </c>
      <c r="G248" s="8">
        <v>40909</v>
      </c>
      <c r="H248" s="2" t="s">
        <v>7</v>
      </c>
      <c r="I248" s="2" t="s">
        <v>196</v>
      </c>
    </row>
    <row r="249" spans="1:9" x14ac:dyDescent="0.25">
      <c r="A249" s="2">
        <v>5000000211</v>
      </c>
      <c r="B249" s="2" t="s">
        <v>4</v>
      </c>
      <c r="C249" s="2">
        <v>122</v>
      </c>
      <c r="D249" s="2" t="s">
        <v>4</v>
      </c>
      <c r="E249" s="2" t="s">
        <v>4</v>
      </c>
      <c r="F249" s="2" t="s">
        <v>4</v>
      </c>
      <c r="G249" s="8">
        <v>45383</v>
      </c>
      <c r="H249" s="2" t="s">
        <v>7</v>
      </c>
      <c r="I249" s="2" t="s">
        <v>2020</v>
      </c>
    </row>
    <row r="250" spans="1:9" x14ac:dyDescent="0.25">
      <c r="A250" s="2">
        <v>5000000211</v>
      </c>
      <c r="B250" s="2" t="s">
        <v>4</v>
      </c>
      <c r="C250" s="2">
        <v>124</v>
      </c>
      <c r="D250" s="2" t="s">
        <v>4</v>
      </c>
      <c r="E250" s="2" t="s">
        <v>4</v>
      </c>
      <c r="F250" s="2" t="s">
        <v>4</v>
      </c>
      <c r="G250" s="8" t="s">
        <v>4</v>
      </c>
      <c r="H250" s="2" t="s">
        <v>7</v>
      </c>
      <c r="I250" s="2" t="s">
        <v>196</v>
      </c>
    </row>
    <row r="251" spans="1:9" x14ac:dyDescent="0.25">
      <c r="A251" s="2">
        <v>5000000212</v>
      </c>
      <c r="B251" s="2" t="s">
        <v>4</v>
      </c>
      <c r="C251" s="2">
        <v>101</v>
      </c>
      <c r="D251" s="2" t="s">
        <v>4</v>
      </c>
      <c r="E251" s="2" t="s">
        <v>4</v>
      </c>
      <c r="F251" s="2" t="s">
        <v>4</v>
      </c>
      <c r="G251" s="8" t="s">
        <v>4</v>
      </c>
      <c r="H251" s="2" t="s">
        <v>7</v>
      </c>
      <c r="I251" s="2" t="s">
        <v>2020</v>
      </c>
    </row>
    <row r="252" spans="1:9" x14ac:dyDescent="0.25">
      <c r="A252" s="2">
        <v>5000000212</v>
      </c>
      <c r="B252" s="2" t="s">
        <v>4</v>
      </c>
      <c r="C252" s="2">
        <v>118</v>
      </c>
      <c r="D252" s="2" t="s">
        <v>4</v>
      </c>
      <c r="E252" s="2" t="s">
        <v>4</v>
      </c>
      <c r="F252" s="2" t="s">
        <v>4</v>
      </c>
      <c r="G252" s="8" t="s">
        <v>4</v>
      </c>
      <c r="H252" s="2" t="s">
        <v>7</v>
      </c>
      <c r="I252" s="2" t="s">
        <v>8</v>
      </c>
    </row>
    <row r="253" spans="1:9" x14ac:dyDescent="0.25">
      <c r="A253" s="2">
        <v>5000000212</v>
      </c>
      <c r="B253" s="2" t="s">
        <v>4</v>
      </c>
      <c r="C253" s="2">
        <v>120</v>
      </c>
      <c r="D253" s="2" t="s">
        <v>4</v>
      </c>
      <c r="E253" s="2" t="s">
        <v>4</v>
      </c>
      <c r="F253" s="2" t="s">
        <v>4</v>
      </c>
      <c r="G253" s="8" t="s">
        <v>4</v>
      </c>
      <c r="H253" s="2" t="s">
        <v>7</v>
      </c>
      <c r="I253" s="2" t="s">
        <v>6</v>
      </c>
    </row>
    <row r="254" spans="1:9" x14ac:dyDescent="0.25">
      <c r="A254" s="2">
        <v>5000000212</v>
      </c>
      <c r="B254" s="2" t="s">
        <v>4</v>
      </c>
      <c r="C254" s="2">
        <v>122</v>
      </c>
      <c r="D254" s="2" t="s">
        <v>4</v>
      </c>
      <c r="E254" s="2" t="s">
        <v>4</v>
      </c>
      <c r="F254" s="2" t="s">
        <v>4</v>
      </c>
      <c r="G254" s="8">
        <v>40909</v>
      </c>
      <c r="H254" s="2" t="s">
        <v>7</v>
      </c>
      <c r="I254" s="2" t="s">
        <v>196</v>
      </c>
    </row>
    <row r="255" spans="1:9" x14ac:dyDescent="0.25">
      <c r="A255" s="2">
        <v>5000000212</v>
      </c>
      <c r="B255" s="2" t="s">
        <v>4</v>
      </c>
      <c r="C255" s="2">
        <v>122</v>
      </c>
      <c r="D255" s="2" t="s">
        <v>4</v>
      </c>
      <c r="E255" s="2" t="s">
        <v>4</v>
      </c>
      <c r="F255" s="2" t="s">
        <v>4</v>
      </c>
      <c r="G255" s="8">
        <v>45383</v>
      </c>
      <c r="H255" s="2" t="s">
        <v>7</v>
      </c>
      <c r="I255" s="2" t="s">
        <v>2020</v>
      </c>
    </row>
    <row r="256" spans="1:9" x14ac:dyDescent="0.25">
      <c r="A256" s="2">
        <v>5000000212</v>
      </c>
      <c r="B256" s="2" t="s">
        <v>4</v>
      </c>
      <c r="C256" s="2">
        <v>124</v>
      </c>
      <c r="D256" s="2" t="s">
        <v>4</v>
      </c>
      <c r="E256" s="2" t="s">
        <v>4</v>
      </c>
      <c r="F256" s="2" t="s">
        <v>4</v>
      </c>
      <c r="G256" s="8" t="s">
        <v>4</v>
      </c>
      <c r="H256" s="2" t="s">
        <v>7</v>
      </c>
      <c r="I256" s="2" t="s">
        <v>196</v>
      </c>
    </row>
    <row r="257" spans="1:9" x14ac:dyDescent="0.25">
      <c r="A257" s="2">
        <v>5000000213</v>
      </c>
      <c r="B257" s="2" t="s">
        <v>4</v>
      </c>
      <c r="C257" s="2">
        <v>101</v>
      </c>
      <c r="D257" s="2" t="s">
        <v>4</v>
      </c>
      <c r="E257" s="2" t="s">
        <v>4</v>
      </c>
      <c r="F257" s="2" t="s">
        <v>4</v>
      </c>
      <c r="G257" s="8" t="s">
        <v>4</v>
      </c>
      <c r="H257" s="2" t="s">
        <v>7</v>
      </c>
      <c r="I257" s="2" t="s">
        <v>2020</v>
      </c>
    </row>
    <row r="258" spans="1:9" x14ac:dyDescent="0.25">
      <c r="A258" s="2">
        <v>5000000213</v>
      </c>
      <c r="B258" s="2" t="s">
        <v>4</v>
      </c>
      <c r="C258" s="2">
        <v>118</v>
      </c>
      <c r="D258" s="2" t="s">
        <v>4</v>
      </c>
      <c r="E258" s="2" t="s">
        <v>4</v>
      </c>
      <c r="F258" s="2" t="s">
        <v>4</v>
      </c>
      <c r="G258" s="8" t="s">
        <v>4</v>
      </c>
      <c r="H258" s="2" t="s">
        <v>7</v>
      </c>
      <c r="I258" s="2" t="s">
        <v>8</v>
      </c>
    </row>
    <row r="259" spans="1:9" x14ac:dyDescent="0.25">
      <c r="A259" s="2">
        <v>5000000213</v>
      </c>
      <c r="B259" s="2" t="s">
        <v>4</v>
      </c>
      <c r="C259" s="2">
        <v>122</v>
      </c>
      <c r="D259" s="2" t="s">
        <v>4</v>
      </c>
      <c r="E259" s="2" t="s">
        <v>4</v>
      </c>
      <c r="F259" s="2" t="s">
        <v>4</v>
      </c>
      <c r="G259" s="8" t="s">
        <v>4</v>
      </c>
      <c r="H259" s="2" t="s">
        <v>7</v>
      </c>
      <c r="I259" s="2" t="s">
        <v>2020</v>
      </c>
    </row>
    <row r="260" spans="1:9" x14ac:dyDescent="0.25">
      <c r="A260" s="2">
        <v>5000000213</v>
      </c>
      <c r="B260" s="2" t="s">
        <v>4</v>
      </c>
      <c r="C260" s="2">
        <v>124</v>
      </c>
      <c r="D260" s="2" t="s">
        <v>4</v>
      </c>
      <c r="E260" s="2" t="s">
        <v>4</v>
      </c>
      <c r="F260" s="2" t="s">
        <v>4</v>
      </c>
      <c r="G260" s="8" t="s">
        <v>4</v>
      </c>
      <c r="H260" s="2" t="s">
        <v>7</v>
      </c>
      <c r="I260" s="2" t="s">
        <v>196</v>
      </c>
    </row>
    <row r="261" spans="1:9" x14ac:dyDescent="0.25">
      <c r="A261" s="2">
        <v>5000000214</v>
      </c>
      <c r="B261" s="2" t="s">
        <v>4</v>
      </c>
      <c r="C261" s="2">
        <v>118</v>
      </c>
      <c r="D261" s="2" t="s">
        <v>4</v>
      </c>
      <c r="E261" s="2" t="s">
        <v>4</v>
      </c>
      <c r="F261" s="2" t="s">
        <v>4</v>
      </c>
      <c r="G261" s="8" t="s">
        <v>4</v>
      </c>
      <c r="H261" s="2" t="s">
        <v>7</v>
      </c>
      <c r="I261" s="2" t="s">
        <v>8</v>
      </c>
    </row>
    <row r="262" spans="1:9" x14ac:dyDescent="0.25">
      <c r="A262" s="2">
        <v>5000000214</v>
      </c>
      <c r="B262" s="2" t="s">
        <v>4</v>
      </c>
      <c r="C262" s="2">
        <v>124</v>
      </c>
      <c r="D262" s="2" t="s">
        <v>4</v>
      </c>
      <c r="E262" s="2" t="s">
        <v>4</v>
      </c>
      <c r="F262" s="2" t="s">
        <v>4</v>
      </c>
      <c r="G262" s="8" t="s">
        <v>4</v>
      </c>
      <c r="H262" s="2" t="s">
        <v>7</v>
      </c>
      <c r="I262" s="2" t="s">
        <v>196</v>
      </c>
    </row>
    <row r="263" spans="1:9" x14ac:dyDescent="0.25">
      <c r="A263" s="2">
        <v>5000000219</v>
      </c>
      <c r="B263" s="2" t="s">
        <v>4</v>
      </c>
      <c r="C263" s="2">
        <v>101</v>
      </c>
      <c r="D263" s="2" t="s">
        <v>4</v>
      </c>
      <c r="E263" s="2" t="s">
        <v>4</v>
      </c>
      <c r="F263" s="2" t="s">
        <v>4</v>
      </c>
      <c r="G263" s="8" t="s">
        <v>4</v>
      </c>
      <c r="H263" s="2" t="s">
        <v>7</v>
      </c>
      <c r="I263" s="2" t="s">
        <v>2020</v>
      </c>
    </row>
    <row r="264" spans="1:9" x14ac:dyDescent="0.25">
      <c r="A264" s="2">
        <v>5000000219</v>
      </c>
      <c r="B264" s="2" t="s">
        <v>4</v>
      </c>
      <c r="C264" s="2">
        <v>118</v>
      </c>
      <c r="D264" s="2" t="s">
        <v>4</v>
      </c>
      <c r="E264" s="2" t="s">
        <v>4</v>
      </c>
      <c r="F264" s="2" t="s">
        <v>4</v>
      </c>
      <c r="G264" s="8" t="s">
        <v>4</v>
      </c>
      <c r="H264" s="2" t="s">
        <v>7</v>
      </c>
      <c r="I264" s="2" t="s">
        <v>8</v>
      </c>
    </row>
    <row r="265" spans="1:9" x14ac:dyDescent="0.25">
      <c r="A265" s="2">
        <v>5000000219</v>
      </c>
      <c r="B265" s="2" t="s">
        <v>4</v>
      </c>
      <c r="C265" s="2">
        <v>120</v>
      </c>
      <c r="D265" s="2" t="s">
        <v>4</v>
      </c>
      <c r="E265" s="2" t="s">
        <v>4</v>
      </c>
      <c r="F265" s="2" t="s">
        <v>4</v>
      </c>
      <c r="G265" s="8" t="s">
        <v>4</v>
      </c>
      <c r="H265" s="2" t="s">
        <v>7</v>
      </c>
      <c r="I265" s="2" t="s">
        <v>6</v>
      </c>
    </row>
    <row r="266" spans="1:9" x14ac:dyDescent="0.25">
      <c r="A266" s="2">
        <v>5000000219</v>
      </c>
      <c r="B266" s="2" t="s">
        <v>4</v>
      </c>
      <c r="C266" s="2">
        <v>122</v>
      </c>
      <c r="D266" s="2" t="s">
        <v>4</v>
      </c>
      <c r="E266" s="2" t="s">
        <v>4</v>
      </c>
      <c r="F266" s="2" t="s">
        <v>4</v>
      </c>
      <c r="G266" s="8" t="s">
        <v>4</v>
      </c>
      <c r="H266" s="2" t="s">
        <v>7</v>
      </c>
      <c r="I266" s="2" t="s">
        <v>2020</v>
      </c>
    </row>
    <row r="267" spans="1:9" x14ac:dyDescent="0.25">
      <c r="A267" s="2">
        <v>5000000219</v>
      </c>
      <c r="B267" s="2" t="s">
        <v>4</v>
      </c>
      <c r="C267" s="2">
        <v>124</v>
      </c>
      <c r="D267" s="2" t="s">
        <v>4</v>
      </c>
      <c r="E267" s="2" t="s">
        <v>4</v>
      </c>
      <c r="F267" s="2" t="s">
        <v>4</v>
      </c>
      <c r="G267" s="8" t="s">
        <v>4</v>
      </c>
      <c r="H267" s="2" t="s">
        <v>7</v>
      </c>
      <c r="I267" s="2" t="s">
        <v>196</v>
      </c>
    </row>
    <row r="268" spans="1:9" x14ac:dyDescent="0.25">
      <c r="A268" s="2">
        <v>5000000232</v>
      </c>
      <c r="B268" s="2" t="s">
        <v>4</v>
      </c>
      <c r="C268" s="2">
        <v>124</v>
      </c>
      <c r="D268" s="2" t="s">
        <v>4</v>
      </c>
      <c r="E268" s="2" t="s">
        <v>4</v>
      </c>
      <c r="F268" s="2" t="s">
        <v>4</v>
      </c>
      <c r="G268" s="8" t="s">
        <v>4</v>
      </c>
      <c r="H268" s="2" t="s">
        <v>7</v>
      </c>
      <c r="I268" s="2" t="s">
        <v>196</v>
      </c>
    </row>
    <row r="269" spans="1:9" x14ac:dyDescent="0.25">
      <c r="A269" s="2">
        <v>5000000233</v>
      </c>
      <c r="B269" s="2" t="s">
        <v>4</v>
      </c>
      <c r="C269" s="2">
        <v>124</v>
      </c>
      <c r="D269" s="2" t="s">
        <v>4</v>
      </c>
      <c r="E269" s="2" t="s">
        <v>4</v>
      </c>
      <c r="F269" s="2" t="s">
        <v>4</v>
      </c>
      <c r="G269" s="8" t="s">
        <v>4</v>
      </c>
      <c r="H269" s="2" t="s">
        <v>7</v>
      </c>
      <c r="I269" s="2" t="s">
        <v>196</v>
      </c>
    </row>
    <row r="270" spans="1:9" x14ac:dyDescent="0.25">
      <c r="A270" s="2">
        <v>5000000234</v>
      </c>
      <c r="B270" s="2" t="s">
        <v>4</v>
      </c>
      <c r="C270" s="2">
        <v>124</v>
      </c>
      <c r="D270" s="2" t="s">
        <v>4</v>
      </c>
      <c r="E270" s="2" t="s">
        <v>4</v>
      </c>
      <c r="F270" s="2" t="s">
        <v>4</v>
      </c>
      <c r="G270" s="8" t="s">
        <v>4</v>
      </c>
      <c r="H270" s="2" t="s">
        <v>7</v>
      </c>
      <c r="I270" s="2" t="s">
        <v>196</v>
      </c>
    </row>
    <row r="271" spans="1:9" x14ac:dyDescent="0.25">
      <c r="A271" s="2">
        <v>5000000235</v>
      </c>
      <c r="B271" s="2" t="s">
        <v>4</v>
      </c>
      <c r="C271" s="2">
        <v>124</v>
      </c>
      <c r="D271" s="2" t="s">
        <v>4</v>
      </c>
      <c r="E271" s="2" t="s">
        <v>4</v>
      </c>
      <c r="F271" s="2" t="s">
        <v>4</v>
      </c>
      <c r="G271" s="8" t="s">
        <v>4</v>
      </c>
      <c r="H271" s="2" t="s">
        <v>7</v>
      </c>
      <c r="I271" s="2" t="s">
        <v>196</v>
      </c>
    </row>
    <row r="272" spans="1:9" x14ac:dyDescent="0.25">
      <c r="A272" s="2">
        <v>5000000236</v>
      </c>
      <c r="B272" s="2" t="s">
        <v>4</v>
      </c>
      <c r="C272" s="2">
        <v>124</v>
      </c>
      <c r="D272" s="2" t="s">
        <v>4</v>
      </c>
      <c r="E272" s="2" t="s">
        <v>4</v>
      </c>
      <c r="F272" s="2" t="s">
        <v>4</v>
      </c>
      <c r="G272" s="8" t="s">
        <v>4</v>
      </c>
      <c r="H272" s="2" t="s">
        <v>7</v>
      </c>
      <c r="I272" s="2" t="s">
        <v>196</v>
      </c>
    </row>
    <row r="273" spans="1:9" x14ac:dyDescent="0.25">
      <c r="A273" s="2">
        <v>5000000237</v>
      </c>
      <c r="B273" s="2" t="s">
        <v>4</v>
      </c>
      <c r="C273" s="2">
        <v>124</v>
      </c>
      <c r="D273" s="2" t="s">
        <v>4</v>
      </c>
      <c r="E273" s="2" t="s">
        <v>4</v>
      </c>
      <c r="F273" s="2" t="s">
        <v>4</v>
      </c>
      <c r="G273" s="8" t="s">
        <v>4</v>
      </c>
      <c r="H273" s="2" t="s">
        <v>7</v>
      </c>
      <c r="I273" s="2" t="s">
        <v>196</v>
      </c>
    </row>
    <row r="274" spans="1:9" x14ac:dyDescent="0.25">
      <c r="A274" s="2">
        <v>5000000238</v>
      </c>
      <c r="B274" s="2" t="s">
        <v>4</v>
      </c>
      <c r="C274" s="2">
        <v>124</v>
      </c>
      <c r="D274" s="2" t="s">
        <v>4</v>
      </c>
      <c r="E274" s="2" t="s">
        <v>4</v>
      </c>
      <c r="F274" s="2" t="s">
        <v>4</v>
      </c>
      <c r="G274" s="8" t="s">
        <v>4</v>
      </c>
      <c r="H274" s="2" t="s">
        <v>7</v>
      </c>
      <c r="I274" s="2" t="s">
        <v>196</v>
      </c>
    </row>
    <row r="275" spans="1:9" x14ac:dyDescent="0.25">
      <c r="A275" s="2">
        <v>5000000239</v>
      </c>
      <c r="B275" s="2" t="s">
        <v>4</v>
      </c>
      <c r="C275" s="2">
        <v>124</v>
      </c>
      <c r="D275" s="2" t="s">
        <v>4</v>
      </c>
      <c r="E275" s="2" t="s">
        <v>4</v>
      </c>
      <c r="F275" s="2" t="s">
        <v>4</v>
      </c>
      <c r="G275" s="8" t="s">
        <v>4</v>
      </c>
      <c r="H275" s="2" t="s">
        <v>7</v>
      </c>
      <c r="I275" s="2" t="s">
        <v>196</v>
      </c>
    </row>
    <row r="276" spans="1:9" x14ac:dyDescent="0.25">
      <c r="A276" s="2">
        <v>5000000265</v>
      </c>
      <c r="B276" s="2" t="s">
        <v>4</v>
      </c>
      <c r="C276" s="2">
        <v>118</v>
      </c>
      <c r="D276" s="2" t="s">
        <v>4</v>
      </c>
      <c r="E276" s="2" t="s">
        <v>4</v>
      </c>
      <c r="F276" s="2" t="s">
        <v>4</v>
      </c>
      <c r="G276" s="8" t="s">
        <v>4</v>
      </c>
      <c r="H276" s="2" t="s">
        <v>7</v>
      </c>
      <c r="I276" s="2" t="s">
        <v>8</v>
      </c>
    </row>
    <row r="277" spans="1:9" x14ac:dyDescent="0.25">
      <c r="A277" s="2">
        <v>5000000265</v>
      </c>
      <c r="B277" s="2" t="s">
        <v>4</v>
      </c>
      <c r="C277" s="2">
        <v>120</v>
      </c>
      <c r="D277" s="2" t="s">
        <v>4</v>
      </c>
      <c r="E277" s="2" t="s">
        <v>4</v>
      </c>
      <c r="F277" s="2" t="s">
        <v>4</v>
      </c>
      <c r="G277" s="8" t="s">
        <v>4</v>
      </c>
      <c r="H277" s="2" t="s">
        <v>7</v>
      </c>
      <c r="I277" s="2" t="s">
        <v>6</v>
      </c>
    </row>
    <row r="278" spans="1:9" x14ac:dyDescent="0.25">
      <c r="A278" s="2">
        <v>5000000265</v>
      </c>
      <c r="B278" s="2" t="s">
        <v>4</v>
      </c>
      <c r="C278" s="2">
        <v>124</v>
      </c>
      <c r="D278" s="2" t="s">
        <v>4</v>
      </c>
      <c r="E278" s="2" t="s">
        <v>4</v>
      </c>
      <c r="F278" s="2" t="s">
        <v>4</v>
      </c>
      <c r="G278" s="8" t="s">
        <v>4</v>
      </c>
      <c r="H278" s="2" t="s">
        <v>7</v>
      </c>
      <c r="I278" s="2" t="s">
        <v>196</v>
      </c>
    </row>
    <row r="279" spans="1:9" x14ac:dyDescent="0.25">
      <c r="A279" s="2">
        <v>5000000266</v>
      </c>
      <c r="B279" s="2" t="s">
        <v>4</v>
      </c>
      <c r="C279" s="2">
        <v>118</v>
      </c>
      <c r="D279" s="2" t="s">
        <v>4</v>
      </c>
      <c r="E279" s="2" t="s">
        <v>4</v>
      </c>
      <c r="F279" s="2" t="s">
        <v>4</v>
      </c>
      <c r="G279" s="8" t="s">
        <v>4</v>
      </c>
      <c r="H279" s="2" t="s">
        <v>7</v>
      </c>
      <c r="I279" s="2" t="s">
        <v>8</v>
      </c>
    </row>
    <row r="280" spans="1:9" x14ac:dyDescent="0.25">
      <c r="A280" s="2">
        <v>5000000266</v>
      </c>
      <c r="B280" s="2" t="s">
        <v>4</v>
      </c>
      <c r="C280" s="2">
        <v>124</v>
      </c>
      <c r="D280" s="2" t="s">
        <v>4</v>
      </c>
      <c r="E280" s="2" t="s">
        <v>4</v>
      </c>
      <c r="F280" s="2" t="s">
        <v>4</v>
      </c>
      <c r="G280" s="8" t="s">
        <v>4</v>
      </c>
      <c r="H280" s="2" t="s">
        <v>7</v>
      </c>
      <c r="I280" s="2" t="s">
        <v>196</v>
      </c>
    </row>
    <row r="281" spans="1:9" x14ac:dyDescent="0.25">
      <c r="A281" s="2">
        <v>5000000267</v>
      </c>
      <c r="B281" s="2" t="s">
        <v>4</v>
      </c>
      <c r="C281" s="2">
        <v>118</v>
      </c>
      <c r="D281" s="2" t="s">
        <v>4</v>
      </c>
      <c r="E281" s="2" t="s">
        <v>4</v>
      </c>
      <c r="F281" s="2" t="s">
        <v>4</v>
      </c>
      <c r="G281" s="8" t="s">
        <v>4</v>
      </c>
      <c r="H281" s="2" t="s">
        <v>7</v>
      </c>
      <c r="I281" s="2" t="s">
        <v>8</v>
      </c>
    </row>
    <row r="282" spans="1:9" x14ac:dyDescent="0.25">
      <c r="A282" s="2">
        <v>5000000267</v>
      </c>
      <c r="B282" s="2" t="s">
        <v>4</v>
      </c>
      <c r="C282" s="2">
        <v>124</v>
      </c>
      <c r="D282" s="2" t="s">
        <v>4</v>
      </c>
      <c r="E282" s="2" t="s">
        <v>4</v>
      </c>
      <c r="F282" s="2" t="s">
        <v>4</v>
      </c>
      <c r="G282" s="8" t="s">
        <v>4</v>
      </c>
      <c r="H282" s="2" t="s">
        <v>7</v>
      </c>
      <c r="I282" s="2" t="s">
        <v>196</v>
      </c>
    </row>
    <row r="283" spans="1:9" x14ac:dyDescent="0.25">
      <c r="A283" s="2">
        <v>5000000320</v>
      </c>
      <c r="B283" s="2" t="s">
        <v>4</v>
      </c>
      <c r="C283" s="2">
        <v>101</v>
      </c>
      <c r="D283" s="2" t="s">
        <v>4</v>
      </c>
      <c r="E283" s="2" t="s">
        <v>4</v>
      </c>
      <c r="F283" s="2" t="s">
        <v>4</v>
      </c>
      <c r="G283" s="8" t="s">
        <v>4</v>
      </c>
      <c r="H283" s="2" t="s">
        <v>7</v>
      </c>
      <c r="I283" s="2" t="s">
        <v>2020</v>
      </c>
    </row>
    <row r="284" spans="1:9" x14ac:dyDescent="0.25">
      <c r="A284" s="2">
        <v>5000000320</v>
      </c>
      <c r="B284" s="2" t="s">
        <v>4</v>
      </c>
      <c r="C284" s="2">
        <v>118</v>
      </c>
      <c r="D284" s="2" t="s">
        <v>4</v>
      </c>
      <c r="E284" s="2" t="s">
        <v>4</v>
      </c>
      <c r="F284" s="2" t="s">
        <v>4</v>
      </c>
      <c r="G284" s="8" t="s">
        <v>4</v>
      </c>
      <c r="H284" s="2" t="s">
        <v>7</v>
      </c>
      <c r="I284" s="2" t="s">
        <v>8</v>
      </c>
    </row>
    <row r="285" spans="1:9" x14ac:dyDescent="0.25">
      <c r="A285" s="2">
        <v>5000000320</v>
      </c>
      <c r="B285" s="2" t="s">
        <v>4</v>
      </c>
      <c r="C285" s="2">
        <v>120</v>
      </c>
      <c r="D285" s="2" t="s">
        <v>4</v>
      </c>
      <c r="E285" s="2" t="s">
        <v>4</v>
      </c>
      <c r="F285" s="2" t="s">
        <v>4</v>
      </c>
      <c r="G285" s="8" t="s">
        <v>4</v>
      </c>
      <c r="H285" s="2" t="s">
        <v>7</v>
      </c>
      <c r="I285" s="2" t="s">
        <v>6</v>
      </c>
    </row>
    <row r="286" spans="1:9" x14ac:dyDescent="0.25">
      <c r="A286" s="2">
        <v>5000000320</v>
      </c>
      <c r="B286" s="2" t="s">
        <v>4</v>
      </c>
      <c r="C286" s="2">
        <v>122</v>
      </c>
      <c r="D286" s="2" t="s">
        <v>4</v>
      </c>
      <c r="E286" s="2" t="s">
        <v>4</v>
      </c>
      <c r="F286" s="2" t="s">
        <v>4</v>
      </c>
      <c r="G286" s="8">
        <v>40909</v>
      </c>
      <c r="H286" s="2" t="s">
        <v>7</v>
      </c>
      <c r="I286" s="2" t="s">
        <v>196</v>
      </c>
    </row>
    <row r="287" spans="1:9" x14ac:dyDescent="0.25">
      <c r="A287" s="2">
        <v>5000000320</v>
      </c>
      <c r="B287" s="2" t="s">
        <v>4</v>
      </c>
      <c r="C287" s="2">
        <v>122</v>
      </c>
      <c r="D287" s="2" t="s">
        <v>4</v>
      </c>
      <c r="E287" s="2" t="s">
        <v>4</v>
      </c>
      <c r="F287" s="2" t="s">
        <v>4</v>
      </c>
      <c r="G287" s="8">
        <v>45383</v>
      </c>
      <c r="H287" s="2" t="s">
        <v>7</v>
      </c>
      <c r="I287" s="2" t="s">
        <v>2020</v>
      </c>
    </row>
    <row r="288" spans="1:9" x14ac:dyDescent="0.25">
      <c r="A288" s="2">
        <v>5000000320</v>
      </c>
      <c r="B288" s="2" t="s">
        <v>4</v>
      </c>
      <c r="C288" s="2">
        <v>124</v>
      </c>
      <c r="D288" s="2" t="s">
        <v>4</v>
      </c>
      <c r="E288" s="2" t="s">
        <v>4</v>
      </c>
      <c r="F288" s="2" t="s">
        <v>4</v>
      </c>
      <c r="G288" s="8" t="s">
        <v>4</v>
      </c>
      <c r="H288" s="2" t="s">
        <v>7</v>
      </c>
      <c r="I288" s="2" t="s">
        <v>196</v>
      </c>
    </row>
    <row r="289" spans="1:9" x14ac:dyDescent="0.25">
      <c r="A289" s="2">
        <v>5000000321</v>
      </c>
      <c r="B289" s="2" t="s">
        <v>4</v>
      </c>
      <c r="C289" s="2">
        <v>101</v>
      </c>
      <c r="D289" s="2" t="s">
        <v>4</v>
      </c>
      <c r="E289" s="2" t="s">
        <v>4</v>
      </c>
      <c r="F289" s="2" t="s">
        <v>4</v>
      </c>
      <c r="G289" s="8" t="s">
        <v>4</v>
      </c>
      <c r="H289" s="2" t="s">
        <v>7</v>
      </c>
      <c r="I289" s="2" t="s">
        <v>2020</v>
      </c>
    </row>
    <row r="290" spans="1:9" x14ac:dyDescent="0.25">
      <c r="A290" s="2">
        <v>5000000321</v>
      </c>
      <c r="B290" s="2" t="s">
        <v>4</v>
      </c>
      <c r="C290" s="2">
        <v>118</v>
      </c>
      <c r="D290" s="2" t="s">
        <v>4</v>
      </c>
      <c r="E290" s="2" t="s">
        <v>4</v>
      </c>
      <c r="F290" s="2" t="s">
        <v>4</v>
      </c>
      <c r="G290" s="8" t="s">
        <v>4</v>
      </c>
      <c r="H290" s="2" t="s">
        <v>7</v>
      </c>
      <c r="I290" s="2" t="s">
        <v>8</v>
      </c>
    </row>
    <row r="291" spans="1:9" x14ac:dyDescent="0.25">
      <c r="A291" s="2">
        <v>5000000321</v>
      </c>
      <c r="B291" s="2" t="s">
        <v>4</v>
      </c>
      <c r="C291" s="2">
        <v>120</v>
      </c>
      <c r="D291" s="2" t="s">
        <v>4</v>
      </c>
      <c r="E291" s="2" t="s">
        <v>4</v>
      </c>
      <c r="F291" s="2" t="s">
        <v>4</v>
      </c>
      <c r="G291" s="8" t="s">
        <v>4</v>
      </c>
      <c r="H291" s="2" t="s">
        <v>7</v>
      </c>
      <c r="I291" s="2" t="s">
        <v>6</v>
      </c>
    </row>
    <row r="292" spans="1:9" x14ac:dyDescent="0.25">
      <c r="A292" s="2">
        <v>5000000321</v>
      </c>
      <c r="B292" s="2" t="s">
        <v>4</v>
      </c>
      <c r="C292" s="2">
        <v>122</v>
      </c>
      <c r="D292" s="2" t="s">
        <v>4</v>
      </c>
      <c r="E292" s="2" t="s">
        <v>4</v>
      </c>
      <c r="F292" s="2" t="s">
        <v>4</v>
      </c>
      <c r="G292" s="8">
        <v>40909</v>
      </c>
      <c r="H292" s="2" t="s">
        <v>7</v>
      </c>
      <c r="I292" s="2" t="s">
        <v>196</v>
      </c>
    </row>
    <row r="293" spans="1:9" x14ac:dyDescent="0.25">
      <c r="A293" s="2">
        <v>5000000321</v>
      </c>
      <c r="B293" s="2" t="s">
        <v>4</v>
      </c>
      <c r="C293" s="2">
        <v>122</v>
      </c>
      <c r="D293" s="2" t="s">
        <v>4</v>
      </c>
      <c r="E293" s="2" t="s">
        <v>4</v>
      </c>
      <c r="F293" s="2" t="s">
        <v>4</v>
      </c>
      <c r="G293" s="8">
        <v>45383</v>
      </c>
      <c r="H293" s="2" t="s">
        <v>7</v>
      </c>
      <c r="I293" s="2" t="s">
        <v>2020</v>
      </c>
    </row>
    <row r="294" spans="1:9" x14ac:dyDescent="0.25">
      <c r="A294" s="2">
        <v>5000000321</v>
      </c>
      <c r="B294" s="2" t="s">
        <v>4</v>
      </c>
      <c r="C294" s="2">
        <v>124</v>
      </c>
      <c r="D294" s="2" t="s">
        <v>4</v>
      </c>
      <c r="E294" s="2" t="s">
        <v>4</v>
      </c>
      <c r="F294" s="2" t="s">
        <v>4</v>
      </c>
      <c r="G294" s="8" t="s">
        <v>4</v>
      </c>
      <c r="H294" s="2" t="s">
        <v>7</v>
      </c>
      <c r="I294" s="2" t="s">
        <v>196</v>
      </c>
    </row>
    <row r="295" spans="1:9" x14ac:dyDescent="0.25">
      <c r="A295" s="2">
        <v>5000000322</v>
      </c>
      <c r="B295" s="2" t="s">
        <v>4</v>
      </c>
      <c r="C295" s="2">
        <v>101</v>
      </c>
      <c r="D295" s="2" t="s">
        <v>4</v>
      </c>
      <c r="E295" s="2" t="s">
        <v>4</v>
      </c>
      <c r="F295" s="2" t="s">
        <v>4</v>
      </c>
      <c r="G295" s="8" t="s">
        <v>4</v>
      </c>
      <c r="H295" s="2" t="s">
        <v>7</v>
      </c>
      <c r="I295" s="2" t="s">
        <v>2020</v>
      </c>
    </row>
    <row r="296" spans="1:9" x14ac:dyDescent="0.25">
      <c r="A296" s="2">
        <v>5000000322</v>
      </c>
      <c r="B296" s="2" t="s">
        <v>4</v>
      </c>
      <c r="C296" s="2">
        <v>118</v>
      </c>
      <c r="D296" s="2" t="s">
        <v>4</v>
      </c>
      <c r="E296" s="2" t="s">
        <v>4</v>
      </c>
      <c r="F296" s="2" t="s">
        <v>4</v>
      </c>
      <c r="G296" s="8" t="s">
        <v>4</v>
      </c>
      <c r="H296" s="2" t="s">
        <v>7</v>
      </c>
      <c r="I296" s="2" t="s">
        <v>8</v>
      </c>
    </row>
    <row r="297" spans="1:9" x14ac:dyDescent="0.25">
      <c r="A297" s="2">
        <v>5000000322</v>
      </c>
      <c r="B297" s="2" t="s">
        <v>4</v>
      </c>
      <c r="C297" s="2">
        <v>122</v>
      </c>
      <c r="D297" s="2" t="s">
        <v>4</v>
      </c>
      <c r="E297" s="2" t="s">
        <v>4</v>
      </c>
      <c r="F297" s="2" t="s">
        <v>4</v>
      </c>
      <c r="G297" s="8" t="s">
        <v>4</v>
      </c>
      <c r="H297" s="2" t="s">
        <v>7</v>
      </c>
      <c r="I297" s="2" t="s">
        <v>2020</v>
      </c>
    </row>
    <row r="298" spans="1:9" x14ac:dyDescent="0.25">
      <c r="A298" s="2">
        <v>5000000322</v>
      </c>
      <c r="B298" s="2" t="s">
        <v>4</v>
      </c>
      <c r="C298" s="2">
        <v>124</v>
      </c>
      <c r="D298" s="2" t="s">
        <v>4</v>
      </c>
      <c r="E298" s="2" t="s">
        <v>4</v>
      </c>
      <c r="F298" s="2" t="s">
        <v>4</v>
      </c>
      <c r="G298" s="8" t="s">
        <v>4</v>
      </c>
      <c r="H298" s="2" t="s">
        <v>7</v>
      </c>
      <c r="I298" s="2" t="s">
        <v>196</v>
      </c>
    </row>
    <row r="299" spans="1:9" x14ac:dyDescent="0.25">
      <c r="A299" s="2">
        <v>5000000323</v>
      </c>
      <c r="B299" s="2">
        <v>647</v>
      </c>
      <c r="C299" s="2">
        <v>118</v>
      </c>
      <c r="D299" s="2" t="s">
        <v>4</v>
      </c>
      <c r="E299" s="2" t="s">
        <v>4</v>
      </c>
      <c r="F299" s="2" t="s">
        <v>4</v>
      </c>
      <c r="G299" s="8" t="s">
        <v>4</v>
      </c>
      <c r="H299" s="2" t="s">
        <v>7</v>
      </c>
      <c r="I299" s="2" t="s">
        <v>8</v>
      </c>
    </row>
    <row r="300" spans="1:9" x14ac:dyDescent="0.25">
      <c r="A300" s="2">
        <v>5000000323</v>
      </c>
      <c r="B300" s="2">
        <v>647</v>
      </c>
      <c r="C300" s="2">
        <v>122</v>
      </c>
      <c r="D300" s="2" t="s">
        <v>4</v>
      </c>
      <c r="E300" s="2" t="s">
        <v>4</v>
      </c>
      <c r="F300" s="2" t="s">
        <v>4</v>
      </c>
      <c r="G300" s="8" t="s">
        <v>4</v>
      </c>
      <c r="H300" s="2" t="s">
        <v>7</v>
      </c>
      <c r="I300" s="2" t="s">
        <v>196</v>
      </c>
    </row>
    <row r="301" spans="1:9" x14ac:dyDescent="0.25">
      <c r="A301" s="2">
        <v>5000000323</v>
      </c>
      <c r="B301" s="2">
        <v>647</v>
      </c>
      <c r="C301" s="2">
        <v>124</v>
      </c>
      <c r="D301" s="2" t="s">
        <v>4</v>
      </c>
      <c r="E301" s="2" t="s">
        <v>4</v>
      </c>
      <c r="F301" s="2" t="s">
        <v>4</v>
      </c>
      <c r="G301" s="8" t="s">
        <v>4</v>
      </c>
      <c r="H301" s="2" t="s">
        <v>7</v>
      </c>
      <c r="I301" s="2" t="s">
        <v>196</v>
      </c>
    </row>
    <row r="302" spans="1:9" x14ac:dyDescent="0.25">
      <c r="A302" s="2">
        <v>5000000323</v>
      </c>
      <c r="B302" s="2" t="s">
        <v>4</v>
      </c>
      <c r="C302" s="2">
        <v>101</v>
      </c>
      <c r="D302" s="2" t="s">
        <v>4</v>
      </c>
      <c r="E302" s="2" t="s">
        <v>4</v>
      </c>
      <c r="F302" s="2" t="s">
        <v>4</v>
      </c>
      <c r="G302" s="8" t="s">
        <v>4</v>
      </c>
      <c r="H302" s="2" t="s">
        <v>7</v>
      </c>
      <c r="I302" s="2" t="s">
        <v>2020</v>
      </c>
    </row>
    <row r="303" spans="1:9" x14ac:dyDescent="0.25">
      <c r="A303" s="2">
        <v>5000000323</v>
      </c>
      <c r="B303" s="2" t="s">
        <v>4</v>
      </c>
      <c r="C303" s="2">
        <v>118</v>
      </c>
      <c r="D303" s="2" t="s">
        <v>4</v>
      </c>
      <c r="E303" s="2" t="s">
        <v>4</v>
      </c>
      <c r="F303" s="2" t="s">
        <v>4</v>
      </c>
      <c r="G303" s="8" t="s">
        <v>4</v>
      </c>
      <c r="H303" s="2" t="s">
        <v>7</v>
      </c>
      <c r="I303" s="2" t="s">
        <v>8</v>
      </c>
    </row>
    <row r="304" spans="1:9" x14ac:dyDescent="0.25">
      <c r="A304" s="2">
        <v>5000000323</v>
      </c>
      <c r="B304" s="2" t="s">
        <v>4</v>
      </c>
      <c r="C304" s="2">
        <v>122</v>
      </c>
      <c r="D304" s="2" t="s">
        <v>4</v>
      </c>
      <c r="E304" s="2" t="s">
        <v>4</v>
      </c>
      <c r="F304" s="2" t="s">
        <v>4</v>
      </c>
      <c r="G304" s="8" t="s">
        <v>4</v>
      </c>
      <c r="H304" s="2" t="s">
        <v>7</v>
      </c>
      <c r="I304" s="2" t="s">
        <v>2020</v>
      </c>
    </row>
    <row r="305" spans="1:9" x14ac:dyDescent="0.25">
      <c r="A305" s="2">
        <v>5000000323</v>
      </c>
      <c r="B305" s="2" t="s">
        <v>4</v>
      </c>
      <c r="C305" s="2">
        <v>124</v>
      </c>
      <c r="D305" s="2" t="s">
        <v>4</v>
      </c>
      <c r="E305" s="2" t="s">
        <v>4</v>
      </c>
      <c r="F305" s="2" t="s">
        <v>4</v>
      </c>
      <c r="G305" s="8" t="s">
        <v>4</v>
      </c>
      <c r="H305" s="2" t="s">
        <v>7</v>
      </c>
      <c r="I305" s="2" t="s">
        <v>196</v>
      </c>
    </row>
    <row r="306" spans="1:9" x14ac:dyDescent="0.25">
      <c r="A306" s="2">
        <v>5000000335</v>
      </c>
      <c r="B306" s="2" t="s">
        <v>4</v>
      </c>
      <c r="C306" s="2">
        <v>101</v>
      </c>
      <c r="D306" s="2" t="s">
        <v>4</v>
      </c>
      <c r="E306" s="2" t="s">
        <v>4</v>
      </c>
      <c r="F306" s="2" t="s">
        <v>4</v>
      </c>
      <c r="G306" s="8" t="s">
        <v>4</v>
      </c>
      <c r="H306" s="2" t="s">
        <v>7</v>
      </c>
      <c r="I306" s="2" t="s">
        <v>2020</v>
      </c>
    </row>
    <row r="307" spans="1:9" x14ac:dyDescent="0.25">
      <c r="A307" s="2">
        <v>5000000335</v>
      </c>
      <c r="B307" s="2" t="s">
        <v>4</v>
      </c>
      <c r="C307" s="2">
        <v>118</v>
      </c>
      <c r="D307" s="2" t="s">
        <v>4</v>
      </c>
      <c r="E307" s="2" t="s">
        <v>4</v>
      </c>
      <c r="F307" s="2" t="s">
        <v>4</v>
      </c>
      <c r="G307" s="8" t="s">
        <v>4</v>
      </c>
      <c r="H307" s="2" t="s">
        <v>7</v>
      </c>
      <c r="I307" s="2" t="s">
        <v>8</v>
      </c>
    </row>
    <row r="308" spans="1:9" x14ac:dyDescent="0.25">
      <c r="A308" s="2">
        <v>5000000335</v>
      </c>
      <c r="B308" s="2" t="s">
        <v>4</v>
      </c>
      <c r="C308" s="2">
        <v>120</v>
      </c>
      <c r="D308" s="2" t="s">
        <v>4</v>
      </c>
      <c r="E308" s="2" t="s">
        <v>4</v>
      </c>
      <c r="F308" s="2" t="s">
        <v>4</v>
      </c>
      <c r="G308" s="8" t="s">
        <v>4</v>
      </c>
      <c r="H308" s="2" t="s">
        <v>7</v>
      </c>
      <c r="I308" s="2" t="s">
        <v>6</v>
      </c>
    </row>
    <row r="309" spans="1:9" x14ac:dyDescent="0.25">
      <c r="A309" s="2">
        <v>5000000335</v>
      </c>
      <c r="B309" s="2" t="s">
        <v>4</v>
      </c>
      <c r="C309" s="2">
        <v>122</v>
      </c>
      <c r="D309" s="2" t="s">
        <v>4</v>
      </c>
      <c r="E309" s="2" t="s">
        <v>4</v>
      </c>
      <c r="F309" s="2" t="s">
        <v>4</v>
      </c>
      <c r="G309" s="8" t="s">
        <v>4</v>
      </c>
      <c r="H309" s="2" t="s">
        <v>7</v>
      </c>
      <c r="I309" s="2" t="s">
        <v>2020</v>
      </c>
    </row>
    <row r="310" spans="1:9" x14ac:dyDescent="0.25">
      <c r="A310" s="2">
        <v>5000000335</v>
      </c>
      <c r="B310" s="2" t="s">
        <v>4</v>
      </c>
      <c r="C310" s="2">
        <v>124</v>
      </c>
      <c r="D310" s="2" t="s">
        <v>4</v>
      </c>
      <c r="E310" s="2" t="s">
        <v>4</v>
      </c>
      <c r="F310" s="2" t="s">
        <v>4</v>
      </c>
      <c r="G310" s="8" t="s">
        <v>4</v>
      </c>
      <c r="H310" s="2" t="s">
        <v>7</v>
      </c>
      <c r="I310" s="2" t="s">
        <v>196</v>
      </c>
    </row>
    <row r="311" spans="1:9" x14ac:dyDescent="0.25">
      <c r="A311" s="2" t="s">
        <v>4</v>
      </c>
      <c r="B311" s="2">
        <v>656</v>
      </c>
      <c r="C311" s="2">
        <v>118</v>
      </c>
      <c r="D311" s="2" t="s">
        <v>4</v>
      </c>
      <c r="E311" s="2" t="s">
        <v>4</v>
      </c>
      <c r="F311" s="2" t="s">
        <v>4</v>
      </c>
      <c r="G311" s="8" t="s">
        <v>4</v>
      </c>
      <c r="H311" s="2" t="s">
        <v>7</v>
      </c>
      <c r="I311" s="2" t="s">
        <v>8</v>
      </c>
    </row>
    <row r="312" spans="1:9" x14ac:dyDescent="0.25">
      <c r="A312" s="2" t="s">
        <v>4</v>
      </c>
      <c r="B312" s="2">
        <v>656</v>
      </c>
      <c r="C312" s="2">
        <v>120</v>
      </c>
      <c r="D312" s="2" t="s">
        <v>4</v>
      </c>
      <c r="E312" s="2" t="s">
        <v>4</v>
      </c>
      <c r="F312" s="2" t="s">
        <v>4</v>
      </c>
      <c r="G312" s="8" t="s">
        <v>4</v>
      </c>
      <c r="H312" s="2" t="s">
        <v>7</v>
      </c>
      <c r="I312" s="2" t="s">
        <v>6</v>
      </c>
    </row>
    <row r="313" spans="1:9" x14ac:dyDescent="0.25">
      <c r="A313" s="2" t="s">
        <v>4</v>
      </c>
      <c r="B313" s="2">
        <v>656</v>
      </c>
      <c r="C313" s="2">
        <v>122</v>
      </c>
      <c r="D313" s="2" t="s">
        <v>4</v>
      </c>
      <c r="E313" s="2" t="s">
        <v>4</v>
      </c>
      <c r="F313" s="2" t="s">
        <v>4</v>
      </c>
      <c r="G313" s="8">
        <v>40909</v>
      </c>
      <c r="H313" s="2" t="s">
        <v>7</v>
      </c>
      <c r="I313" s="2" t="s">
        <v>196</v>
      </c>
    </row>
    <row r="314" spans="1:9" x14ac:dyDescent="0.25">
      <c r="A314" s="2" t="s">
        <v>4</v>
      </c>
      <c r="B314" s="2">
        <v>656</v>
      </c>
      <c r="C314" s="2">
        <v>122</v>
      </c>
      <c r="D314" s="2" t="s">
        <v>4</v>
      </c>
      <c r="E314" s="2" t="s">
        <v>4</v>
      </c>
      <c r="F314" s="2" t="s">
        <v>4</v>
      </c>
      <c r="G314" s="8">
        <v>45383</v>
      </c>
      <c r="H314" s="2" t="s">
        <v>7</v>
      </c>
      <c r="I314" s="2" t="s">
        <v>2020</v>
      </c>
    </row>
    <row r="315" spans="1:9" x14ac:dyDescent="0.25">
      <c r="A315" s="2" t="s">
        <v>4</v>
      </c>
      <c r="B315" s="2">
        <v>656</v>
      </c>
      <c r="C315" s="2">
        <v>124</v>
      </c>
      <c r="D315" s="2" t="s">
        <v>4</v>
      </c>
      <c r="E315" s="2" t="s">
        <v>4</v>
      </c>
      <c r="F315" s="2" t="s">
        <v>4</v>
      </c>
      <c r="G315" s="8" t="s">
        <v>4</v>
      </c>
      <c r="H315" s="2" t="s">
        <v>7</v>
      </c>
      <c r="I315" s="2" t="s">
        <v>196</v>
      </c>
    </row>
    <row r="316" spans="1:9" x14ac:dyDescent="0.25">
      <c r="A316" s="2" t="s">
        <v>4</v>
      </c>
      <c r="B316" s="2">
        <v>658</v>
      </c>
      <c r="C316" s="2">
        <v>118</v>
      </c>
      <c r="D316" s="2" t="s">
        <v>4</v>
      </c>
      <c r="E316" s="2" t="s">
        <v>4</v>
      </c>
      <c r="F316" s="2" t="s">
        <v>4</v>
      </c>
      <c r="G316" s="8" t="s">
        <v>4</v>
      </c>
      <c r="H316" s="2" t="s">
        <v>7</v>
      </c>
      <c r="I316" s="2" t="s">
        <v>8</v>
      </c>
    </row>
    <row r="317" spans="1:9" x14ac:dyDescent="0.25">
      <c r="A317" s="2" t="s">
        <v>4</v>
      </c>
      <c r="B317" s="2">
        <v>658</v>
      </c>
      <c r="C317" s="2">
        <v>120</v>
      </c>
      <c r="D317" s="2" t="s">
        <v>4</v>
      </c>
      <c r="E317" s="2" t="s">
        <v>4</v>
      </c>
      <c r="F317" s="2" t="s">
        <v>4</v>
      </c>
      <c r="G317" s="8" t="s">
        <v>4</v>
      </c>
      <c r="H317" s="2" t="s">
        <v>7</v>
      </c>
      <c r="I317" s="2" t="s">
        <v>6</v>
      </c>
    </row>
    <row r="318" spans="1:9" x14ac:dyDescent="0.25">
      <c r="A318" s="2" t="s">
        <v>4</v>
      </c>
      <c r="B318" s="2">
        <v>658</v>
      </c>
      <c r="C318" s="2">
        <v>122</v>
      </c>
      <c r="D318" s="2" t="s">
        <v>4</v>
      </c>
      <c r="E318" s="2" t="s">
        <v>4</v>
      </c>
      <c r="F318" s="2" t="s">
        <v>4</v>
      </c>
      <c r="G318" s="8">
        <v>40909</v>
      </c>
      <c r="H318" s="2" t="s">
        <v>7</v>
      </c>
      <c r="I318" s="2" t="s">
        <v>196</v>
      </c>
    </row>
    <row r="319" spans="1:9" x14ac:dyDescent="0.25">
      <c r="A319" s="2" t="s">
        <v>4</v>
      </c>
      <c r="B319" s="2">
        <v>658</v>
      </c>
      <c r="C319" s="2">
        <v>122</v>
      </c>
      <c r="D319" s="2" t="s">
        <v>4</v>
      </c>
      <c r="E319" s="2" t="s">
        <v>4</v>
      </c>
      <c r="F319" s="2" t="s">
        <v>4</v>
      </c>
      <c r="G319" s="8">
        <v>45383</v>
      </c>
      <c r="H319" s="2" t="s">
        <v>7</v>
      </c>
      <c r="I319" s="2" t="s">
        <v>2020</v>
      </c>
    </row>
    <row r="320" spans="1:9" x14ac:dyDescent="0.25">
      <c r="A320" s="2" t="s">
        <v>4</v>
      </c>
      <c r="B320" s="2">
        <v>658</v>
      </c>
      <c r="C320" s="2">
        <v>124</v>
      </c>
      <c r="D320" s="2" t="s">
        <v>4</v>
      </c>
      <c r="E320" s="2" t="s">
        <v>4</v>
      </c>
      <c r="F320" s="2" t="s">
        <v>4</v>
      </c>
      <c r="G320" s="8" t="s">
        <v>4</v>
      </c>
      <c r="H320" s="2" t="s">
        <v>7</v>
      </c>
      <c r="I320" s="2" t="s">
        <v>196</v>
      </c>
    </row>
    <row r="321" spans="1:9" x14ac:dyDescent="0.25">
      <c r="A321" s="2" t="s">
        <v>4</v>
      </c>
      <c r="B321" s="2">
        <v>659</v>
      </c>
      <c r="C321" s="2">
        <v>118</v>
      </c>
      <c r="D321" s="2" t="s">
        <v>4</v>
      </c>
      <c r="E321" s="2" t="s">
        <v>4</v>
      </c>
      <c r="F321" s="2" t="s">
        <v>4</v>
      </c>
      <c r="G321" s="8" t="s">
        <v>4</v>
      </c>
      <c r="H321" s="2" t="s">
        <v>7</v>
      </c>
      <c r="I321" s="2" t="s">
        <v>8</v>
      </c>
    </row>
    <row r="322" spans="1:9" x14ac:dyDescent="0.25">
      <c r="A322" s="2" t="s">
        <v>4</v>
      </c>
      <c r="B322" s="2">
        <v>659</v>
      </c>
      <c r="C322" s="2">
        <v>120</v>
      </c>
      <c r="D322" s="2" t="s">
        <v>4</v>
      </c>
      <c r="E322" s="2" t="s">
        <v>4</v>
      </c>
      <c r="F322" s="2" t="s">
        <v>4</v>
      </c>
      <c r="G322" s="8" t="s">
        <v>4</v>
      </c>
      <c r="H322" s="2" t="s">
        <v>7</v>
      </c>
      <c r="I322" s="2" t="s">
        <v>6</v>
      </c>
    </row>
    <row r="323" spans="1:9" x14ac:dyDescent="0.25">
      <c r="A323" s="2" t="s">
        <v>4</v>
      </c>
      <c r="B323" s="2">
        <v>659</v>
      </c>
      <c r="C323" s="2">
        <v>122</v>
      </c>
      <c r="D323" s="2" t="s">
        <v>4</v>
      </c>
      <c r="E323" s="2" t="s">
        <v>4</v>
      </c>
      <c r="F323" s="2" t="s">
        <v>4</v>
      </c>
      <c r="G323" s="8">
        <v>40909</v>
      </c>
      <c r="H323" s="2" t="s">
        <v>7</v>
      </c>
      <c r="I323" s="2" t="s">
        <v>196</v>
      </c>
    </row>
    <row r="324" spans="1:9" x14ac:dyDescent="0.25">
      <c r="A324" s="2" t="s">
        <v>4</v>
      </c>
      <c r="B324" s="2">
        <v>659</v>
      </c>
      <c r="C324" s="2">
        <v>122</v>
      </c>
      <c r="D324" s="2" t="s">
        <v>4</v>
      </c>
      <c r="E324" s="2" t="s">
        <v>4</v>
      </c>
      <c r="F324" s="2" t="s">
        <v>4</v>
      </c>
      <c r="G324" s="8">
        <v>45383</v>
      </c>
      <c r="H324" s="2" t="s">
        <v>7</v>
      </c>
      <c r="I324" s="2" t="s">
        <v>2020</v>
      </c>
    </row>
    <row r="325" spans="1:9" x14ac:dyDescent="0.25">
      <c r="A325" s="2" t="s">
        <v>4</v>
      </c>
      <c r="B325" s="2">
        <v>659</v>
      </c>
      <c r="C325" s="2">
        <v>124</v>
      </c>
      <c r="D325" s="2" t="s">
        <v>4</v>
      </c>
      <c r="E325" s="2" t="s">
        <v>4</v>
      </c>
      <c r="F325" s="2" t="s">
        <v>4</v>
      </c>
      <c r="G325" s="8" t="s">
        <v>4</v>
      </c>
      <c r="H325" s="2" t="s">
        <v>7</v>
      </c>
      <c r="I325" s="2" t="s">
        <v>196</v>
      </c>
    </row>
    <row r="326" spans="1:9" x14ac:dyDescent="0.25">
      <c r="A326" s="2" t="s">
        <v>4</v>
      </c>
      <c r="B326" s="2">
        <v>665</v>
      </c>
      <c r="C326" s="2">
        <v>118</v>
      </c>
      <c r="D326" s="2" t="s">
        <v>4</v>
      </c>
      <c r="E326" s="2" t="s">
        <v>4</v>
      </c>
      <c r="F326" s="2" t="s">
        <v>4</v>
      </c>
      <c r="G326" s="8" t="s">
        <v>4</v>
      </c>
      <c r="H326" s="2" t="s">
        <v>7</v>
      </c>
      <c r="I326" s="2" t="s">
        <v>8</v>
      </c>
    </row>
    <row r="327" spans="1:9" x14ac:dyDescent="0.25">
      <c r="A327" s="2" t="s">
        <v>4</v>
      </c>
      <c r="B327" s="2">
        <v>665</v>
      </c>
      <c r="C327" s="2">
        <v>120</v>
      </c>
      <c r="D327" s="2" t="s">
        <v>4</v>
      </c>
      <c r="E327" s="2" t="s">
        <v>4</v>
      </c>
      <c r="F327" s="2" t="s">
        <v>4</v>
      </c>
      <c r="G327" s="8" t="s">
        <v>4</v>
      </c>
      <c r="H327" s="2" t="s">
        <v>7</v>
      </c>
      <c r="I327" s="2" t="s">
        <v>6</v>
      </c>
    </row>
    <row r="328" spans="1:9" x14ac:dyDescent="0.25">
      <c r="A328" s="2" t="s">
        <v>4</v>
      </c>
      <c r="B328" s="2">
        <v>665</v>
      </c>
      <c r="C328" s="2">
        <v>122</v>
      </c>
      <c r="D328" s="2" t="s">
        <v>4</v>
      </c>
      <c r="E328" s="2" t="s">
        <v>4</v>
      </c>
      <c r="F328" s="2" t="s">
        <v>4</v>
      </c>
      <c r="G328" s="8">
        <v>40909</v>
      </c>
      <c r="H328" s="2" t="s">
        <v>7</v>
      </c>
      <c r="I328" s="2" t="s">
        <v>196</v>
      </c>
    </row>
    <row r="329" spans="1:9" x14ac:dyDescent="0.25">
      <c r="A329" s="2" t="s">
        <v>4</v>
      </c>
      <c r="B329" s="2">
        <v>665</v>
      </c>
      <c r="C329" s="2">
        <v>122</v>
      </c>
      <c r="D329" s="2" t="s">
        <v>4</v>
      </c>
      <c r="E329" s="2" t="s">
        <v>4</v>
      </c>
      <c r="F329" s="2" t="s">
        <v>4</v>
      </c>
      <c r="G329" s="8">
        <v>45383</v>
      </c>
      <c r="H329" s="2" t="s">
        <v>7</v>
      </c>
      <c r="I329" s="2" t="s">
        <v>2020</v>
      </c>
    </row>
    <row r="330" spans="1:9" x14ac:dyDescent="0.25">
      <c r="A330" s="2" t="s">
        <v>4</v>
      </c>
      <c r="B330" s="2">
        <v>665</v>
      </c>
      <c r="C330" s="2">
        <v>124</v>
      </c>
      <c r="D330" s="2" t="s">
        <v>4</v>
      </c>
      <c r="E330" s="2" t="s">
        <v>4</v>
      </c>
      <c r="F330" s="2" t="s">
        <v>4</v>
      </c>
      <c r="G330" s="8" t="s">
        <v>4</v>
      </c>
      <c r="H330" s="2" t="s">
        <v>7</v>
      </c>
      <c r="I330" s="2" t="s">
        <v>196</v>
      </c>
    </row>
    <row r="331" spans="1:9" x14ac:dyDescent="0.25">
      <c r="A331" s="2" t="s">
        <v>4</v>
      </c>
      <c r="B331" s="2">
        <v>666</v>
      </c>
      <c r="C331" s="2">
        <v>134</v>
      </c>
      <c r="D331" s="2" t="s">
        <v>4</v>
      </c>
      <c r="E331" s="2" t="s">
        <v>4</v>
      </c>
      <c r="F331" s="2" t="s">
        <v>4</v>
      </c>
      <c r="G331" s="8" t="s">
        <v>4</v>
      </c>
      <c r="H331" s="2" t="s">
        <v>7</v>
      </c>
      <c r="I331" s="2" t="s">
        <v>8</v>
      </c>
    </row>
    <row r="332" spans="1:9" x14ac:dyDescent="0.25">
      <c r="A332" s="2" t="s">
        <v>4</v>
      </c>
      <c r="B332" s="2">
        <v>666</v>
      </c>
      <c r="C332" s="2">
        <v>135</v>
      </c>
      <c r="D332" s="2" t="s">
        <v>4</v>
      </c>
      <c r="E332" s="2" t="s">
        <v>4</v>
      </c>
      <c r="F332" s="2" t="s">
        <v>4</v>
      </c>
      <c r="G332" s="8">
        <v>40909</v>
      </c>
      <c r="H332" s="2" t="s">
        <v>7</v>
      </c>
      <c r="I332" s="2" t="s">
        <v>196</v>
      </c>
    </row>
    <row r="333" spans="1:9" x14ac:dyDescent="0.25">
      <c r="A333" s="2" t="s">
        <v>4</v>
      </c>
      <c r="B333" s="2">
        <v>666</v>
      </c>
      <c r="C333" s="2">
        <v>135</v>
      </c>
      <c r="D333" s="2" t="s">
        <v>4</v>
      </c>
      <c r="E333" s="2" t="s">
        <v>4</v>
      </c>
      <c r="F333" s="2" t="s">
        <v>4</v>
      </c>
      <c r="G333" s="8">
        <v>45383</v>
      </c>
      <c r="H333" s="2" t="s">
        <v>7</v>
      </c>
      <c r="I333" s="2" t="s">
        <v>2020</v>
      </c>
    </row>
    <row r="334" spans="1:9" x14ac:dyDescent="0.25">
      <c r="A334" s="2" t="s">
        <v>4</v>
      </c>
      <c r="B334" s="2">
        <v>666</v>
      </c>
      <c r="C334" s="2">
        <v>136</v>
      </c>
      <c r="D334" s="2" t="s">
        <v>4</v>
      </c>
      <c r="E334" s="2" t="s">
        <v>4</v>
      </c>
      <c r="F334" s="2" t="s">
        <v>4</v>
      </c>
      <c r="G334" s="8" t="s">
        <v>4</v>
      </c>
      <c r="H334" s="2" t="s">
        <v>7</v>
      </c>
      <c r="I334" s="2" t="s">
        <v>196</v>
      </c>
    </row>
    <row r="335" spans="1:9" x14ac:dyDescent="0.25">
      <c r="A335" s="2" t="s">
        <v>4</v>
      </c>
      <c r="B335" s="2">
        <v>666</v>
      </c>
      <c r="C335" s="2">
        <v>137</v>
      </c>
      <c r="D335" s="2" t="s">
        <v>4</v>
      </c>
      <c r="E335" s="2" t="s">
        <v>4</v>
      </c>
      <c r="F335" s="2" t="s">
        <v>4</v>
      </c>
      <c r="G335" s="8" t="s">
        <v>4</v>
      </c>
      <c r="H335" s="2" t="s">
        <v>7</v>
      </c>
      <c r="I335" s="2" t="s">
        <v>6</v>
      </c>
    </row>
    <row r="336" spans="1:9" x14ac:dyDescent="0.25">
      <c r="A336" s="2" t="s">
        <v>4</v>
      </c>
      <c r="B336" s="2">
        <v>668</v>
      </c>
      <c r="C336" s="2">
        <v>101</v>
      </c>
      <c r="D336" s="2" t="s">
        <v>4</v>
      </c>
      <c r="E336" s="2" t="s">
        <v>4</v>
      </c>
      <c r="F336" s="2" t="s">
        <v>4</v>
      </c>
      <c r="G336" s="8" t="s">
        <v>4</v>
      </c>
      <c r="H336" s="2" t="s">
        <v>7</v>
      </c>
      <c r="I336" s="2" t="s">
        <v>2020</v>
      </c>
    </row>
    <row r="337" spans="1:9" x14ac:dyDescent="0.25">
      <c r="A337" s="2" t="s">
        <v>4</v>
      </c>
      <c r="B337" s="2">
        <v>668</v>
      </c>
      <c r="C337" s="2">
        <v>118</v>
      </c>
      <c r="D337" s="2" t="s">
        <v>4</v>
      </c>
      <c r="E337" s="2" t="s">
        <v>4</v>
      </c>
      <c r="F337" s="2" t="s">
        <v>4</v>
      </c>
      <c r="G337" s="8" t="s">
        <v>4</v>
      </c>
      <c r="H337" s="2" t="s">
        <v>7</v>
      </c>
      <c r="I337" s="2" t="s">
        <v>8</v>
      </c>
    </row>
    <row r="338" spans="1:9" x14ac:dyDescent="0.25">
      <c r="A338" s="2" t="s">
        <v>4</v>
      </c>
      <c r="B338" s="2">
        <v>668</v>
      </c>
      <c r="C338" s="2">
        <v>120</v>
      </c>
      <c r="D338" s="2" t="s">
        <v>4</v>
      </c>
      <c r="E338" s="2" t="s">
        <v>4</v>
      </c>
      <c r="F338" s="2" t="s">
        <v>4</v>
      </c>
      <c r="G338" s="8" t="s">
        <v>4</v>
      </c>
      <c r="H338" s="2" t="s">
        <v>7</v>
      </c>
      <c r="I338" s="2" t="s">
        <v>6</v>
      </c>
    </row>
    <row r="339" spans="1:9" x14ac:dyDescent="0.25">
      <c r="A339" s="2" t="s">
        <v>4</v>
      </c>
      <c r="B339" s="2">
        <v>668</v>
      </c>
      <c r="C339" s="2">
        <v>122</v>
      </c>
      <c r="D339" s="2" t="s">
        <v>4</v>
      </c>
      <c r="E339" s="2" t="s">
        <v>4</v>
      </c>
      <c r="F339" s="2" t="s">
        <v>4</v>
      </c>
      <c r="G339" s="8">
        <v>40909</v>
      </c>
      <c r="H339" s="2" t="s">
        <v>7</v>
      </c>
      <c r="I339" s="2" t="s">
        <v>196</v>
      </c>
    </row>
    <row r="340" spans="1:9" x14ac:dyDescent="0.25">
      <c r="A340" s="2" t="s">
        <v>4</v>
      </c>
      <c r="B340" s="2">
        <v>668</v>
      </c>
      <c r="C340" s="2">
        <v>122</v>
      </c>
      <c r="D340" s="2" t="s">
        <v>4</v>
      </c>
      <c r="E340" s="2" t="s">
        <v>4</v>
      </c>
      <c r="F340" s="2" t="s">
        <v>4</v>
      </c>
      <c r="G340" s="8">
        <v>45383</v>
      </c>
      <c r="H340" s="2" t="s">
        <v>7</v>
      </c>
      <c r="I340" s="2" t="s">
        <v>2020</v>
      </c>
    </row>
    <row r="341" spans="1:9" x14ac:dyDescent="0.25">
      <c r="A341" s="2" t="s">
        <v>4</v>
      </c>
      <c r="B341" s="2">
        <v>668</v>
      </c>
      <c r="C341" s="2">
        <v>124</v>
      </c>
      <c r="D341" s="2" t="s">
        <v>4</v>
      </c>
      <c r="E341" s="2" t="s">
        <v>4</v>
      </c>
      <c r="F341" s="2" t="s">
        <v>4</v>
      </c>
      <c r="G341" s="8" t="s">
        <v>4</v>
      </c>
      <c r="H341" s="2" t="s">
        <v>7</v>
      </c>
      <c r="I341" s="2" t="s">
        <v>196</v>
      </c>
    </row>
    <row r="342" spans="1:9" x14ac:dyDescent="0.25">
      <c r="A342" s="2" t="s">
        <v>4</v>
      </c>
      <c r="B342" s="2">
        <v>674</v>
      </c>
      <c r="C342" s="2">
        <v>118</v>
      </c>
      <c r="D342" s="2" t="s">
        <v>4</v>
      </c>
      <c r="E342" s="2" t="s">
        <v>4</v>
      </c>
      <c r="F342" s="2" t="s">
        <v>4</v>
      </c>
      <c r="G342" s="8" t="s">
        <v>4</v>
      </c>
      <c r="H342" s="2" t="s">
        <v>7</v>
      </c>
      <c r="I342" s="2" t="s">
        <v>8</v>
      </c>
    </row>
    <row r="343" spans="1:9" x14ac:dyDescent="0.25">
      <c r="A343" s="2" t="s">
        <v>4</v>
      </c>
      <c r="B343" s="2">
        <v>674</v>
      </c>
      <c r="C343" s="2">
        <v>120</v>
      </c>
      <c r="D343" s="2" t="s">
        <v>4</v>
      </c>
      <c r="E343" s="2" t="s">
        <v>4</v>
      </c>
      <c r="F343" s="2" t="s">
        <v>4</v>
      </c>
      <c r="G343" s="8" t="s">
        <v>4</v>
      </c>
      <c r="H343" s="2" t="s">
        <v>7</v>
      </c>
      <c r="I343" s="2" t="s">
        <v>6</v>
      </c>
    </row>
    <row r="344" spans="1:9" x14ac:dyDescent="0.25">
      <c r="A344" s="2" t="s">
        <v>4</v>
      </c>
      <c r="B344" s="2">
        <v>674</v>
      </c>
      <c r="C344" s="2">
        <v>122</v>
      </c>
      <c r="D344" s="2" t="s">
        <v>4</v>
      </c>
      <c r="E344" s="2" t="s">
        <v>4</v>
      </c>
      <c r="F344" s="2" t="s">
        <v>4</v>
      </c>
      <c r="G344" s="8" t="s">
        <v>4</v>
      </c>
      <c r="H344" s="2" t="s">
        <v>7</v>
      </c>
      <c r="I344" s="2" t="s">
        <v>2020</v>
      </c>
    </row>
    <row r="345" spans="1:9" x14ac:dyDescent="0.25">
      <c r="A345" s="2" t="s">
        <v>4</v>
      </c>
      <c r="B345" s="2">
        <v>674</v>
      </c>
      <c r="C345" s="2">
        <v>124</v>
      </c>
      <c r="D345" s="2" t="s">
        <v>4</v>
      </c>
      <c r="E345" s="2" t="s">
        <v>4</v>
      </c>
      <c r="F345" s="2" t="s">
        <v>4</v>
      </c>
      <c r="G345" s="8" t="s">
        <v>4</v>
      </c>
      <c r="H345" s="2" t="s">
        <v>7</v>
      </c>
      <c r="I345" s="2" t="s">
        <v>196</v>
      </c>
    </row>
    <row r="346" spans="1:9" x14ac:dyDescent="0.25">
      <c r="A346" s="2" t="s">
        <v>4</v>
      </c>
      <c r="B346" s="2">
        <v>675</v>
      </c>
      <c r="C346" s="2">
        <v>101</v>
      </c>
      <c r="D346" s="2" t="s">
        <v>4</v>
      </c>
      <c r="E346" s="2" t="s">
        <v>4</v>
      </c>
      <c r="F346" s="2" t="s">
        <v>4</v>
      </c>
      <c r="G346" s="8" t="s">
        <v>4</v>
      </c>
      <c r="H346" s="2" t="s">
        <v>7</v>
      </c>
      <c r="I346" s="2" t="s">
        <v>2020</v>
      </c>
    </row>
    <row r="347" spans="1:9" x14ac:dyDescent="0.25">
      <c r="A347" s="2" t="s">
        <v>4</v>
      </c>
      <c r="B347" s="2">
        <v>675</v>
      </c>
      <c r="C347" s="2">
        <v>118</v>
      </c>
      <c r="D347" s="2" t="s">
        <v>4</v>
      </c>
      <c r="E347" s="2" t="s">
        <v>4</v>
      </c>
      <c r="F347" s="2" t="s">
        <v>4</v>
      </c>
      <c r="G347" s="8" t="s">
        <v>4</v>
      </c>
      <c r="H347" s="2" t="s">
        <v>7</v>
      </c>
      <c r="I347" s="2" t="s">
        <v>8</v>
      </c>
    </row>
    <row r="348" spans="1:9" x14ac:dyDescent="0.25">
      <c r="A348" s="2" t="s">
        <v>4</v>
      </c>
      <c r="B348" s="2">
        <v>675</v>
      </c>
      <c r="C348" s="2">
        <v>120</v>
      </c>
      <c r="D348" s="2" t="s">
        <v>4</v>
      </c>
      <c r="E348" s="2" t="s">
        <v>4</v>
      </c>
      <c r="F348" s="2" t="s">
        <v>4</v>
      </c>
      <c r="G348" s="8" t="s">
        <v>4</v>
      </c>
      <c r="H348" s="2" t="s">
        <v>7</v>
      </c>
      <c r="I348" s="2" t="s">
        <v>6</v>
      </c>
    </row>
    <row r="349" spans="1:9" x14ac:dyDescent="0.25">
      <c r="A349" s="2" t="s">
        <v>4</v>
      </c>
      <c r="B349" s="2">
        <v>675</v>
      </c>
      <c r="C349" s="2">
        <v>122</v>
      </c>
      <c r="D349" s="2" t="s">
        <v>4</v>
      </c>
      <c r="E349" s="2" t="s">
        <v>4</v>
      </c>
      <c r="F349" s="2" t="s">
        <v>4</v>
      </c>
      <c r="G349" s="8">
        <v>40909</v>
      </c>
      <c r="H349" s="2" t="s">
        <v>7</v>
      </c>
      <c r="I349" s="2" t="s">
        <v>196</v>
      </c>
    </row>
    <row r="350" spans="1:9" x14ac:dyDescent="0.25">
      <c r="A350" s="2" t="s">
        <v>4</v>
      </c>
      <c r="B350" s="2">
        <v>675</v>
      </c>
      <c r="C350" s="2">
        <v>122</v>
      </c>
      <c r="D350" s="2" t="s">
        <v>4</v>
      </c>
      <c r="E350" s="2" t="s">
        <v>4</v>
      </c>
      <c r="F350" s="2" t="s">
        <v>4</v>
      </c>
      <c r="G350" s="8">
        <v>45383</v>
      </c>
      <c r="H350" s="2" t="s">
        <v>7</v>
      </c>
      <c r="I350" s="2" t="s">
        <v>2020</v>
      </c>
    </row>
    <row r="351" spans="1:9" x14ac:dyDescent="0.25">
      <c r="A351" s="2" t="s">
        <v>4</v>
      </c>
      <c r="B351" s="2">
        <v>675</v>
      </c>
      <c r="C351" s="2">
        <v>124</v>
      </c>
      <c r="D351" s="2" t="s">
        <v>4</v>
      </c>
      <c r="E351" s="2" t="s">
        <v>4</v>
      </c>
      <c r="F351" s="2" t="s">
        <v>4</v>
      </c>
      <c r="G351" s="8" t="s">
        <v>4</v>
      </c>
      <c r="H351" s="2" t="s">
        <v>7</v>
      </c>
      <c r="I351" s="2" t="s">
        <v>196</v>
      </c>
    </row>
    <row r="352" spans="1:9" x14ac:dyDescent="0.25">
      <c r="A352" s="2" t="s">
        <v>4</v>
      </c>
      <c r="B352" s="2">
        <v>676</v>
      </c>
      <c r="C352" s="2">
        <v>101</v>
      </c>
      <c r="D352" s="2" t="s">
        <v>4</v>
      </c>
      <c r="E352" s="2" t="s">
        <v>4</v>
      </c>
      <c r="F352" s="2" t="s">
        <v>4</v>
      </c>
      <c r="G352" s="8" t="s">
        <v>4</v>
      </c>
      <c r="H352" s="2" t="s">
        <v>7</v>
      </c>
      <c r="I352" s="2" t="s">
        <v>2020</v>
      </c>
    </row>
    <row r="353" spans="1:9" x14ac:dyDescent="0.25">
      <c r="A353" s="2" t="s">
        <v>4</v>
      </c>
      <c r="B353" s="2">
        <v>676</v>
      </c>
      <c r="C353" s="2">
        <v>118</v>
      </c>
      <c r="D353" s="2" t="s">
        <v>4</v>
      </c>
      <c r="E353" s="2" t="s">
        <v>4</v>
      </c>
      <c r="F353" s="2" t="s">
        <v>4</v>
      </c>
      <c r="G353" s="8" t="s">
        <v>4</v>
      </c>
      <c r="H353" s="2" t="s">
        <v>7</v>
      </c>
      <c r="I353" s="2" t="s">
        <v>8</v>
      </c>
    </row>
    <row r="354" spans="1:9" x14ac:dyDescent="0.25">
      <c r="A354" s="2" t="s">
        <v>4</v>
      </c>
      <c r="B354" s="2">
        <v>676</v>
      </c>
      <c r="C354" s="2">
        <v>120</v>
      </c>
      <c r="D354" s="2" t="s">
        <v>4</v>
      </c>
      <c r="E354" s="2" t="s">
        <v>4</v>
      </c>
      <c r="F354" s="2" t="s">
        <v>4</v>
      </c>
      <c r="G354" s="8" t="s">
        <v>4</v>
      </c>
      <c r="H354" s="2" t="s">
        <v>7</v>
      </c>
      <c r="I354" s="2" t="s">
        <v>6</v>
      </c>
    </row>
    <row r="355" spans="1:9" x14ac:dyDescent="0.25">
      <c r="A355" s="2" t="s">
        <v>4</v>
      </c>
      <c r="B355" s="2">
        <v>676</v>
      </c>
      <c r="C355" s="2">
        <v>122</v>
      </c>
      <c r="D355" s="2" t="s">
        <v>4</v>
      </c>
      <c r="E355" s="2" t="s">
        <v>4</v>
      </c>
      <c r="F355" s="2" t="s">
        <v>4</v>
      </c>
      <c r="G355" s="8">
        <v>40909</v>
      </c>
      <c r="H355" s="2" t="s">
        <v>7</v>
      </c>
      <c r="I355" s="2" t="s">
        <v>196</v>
      </c>
    </row>
    <row r="356" spans="1:9" x14ac:dyDescent="0.25">
      <c r="A356" s="2" t="s">
        <v>4</v>
      </c>
      <c r="B356" s="2">
        <v>676</v>
      </c>
      <c r="C356" s="2">
        <v>122</v>
      </c>
      <c r="D356" s="2" t="s">
        <v>4</v>
      </c>
      <c r="E356" s="2" t="s">
        <v>4</v>
      </c>
      <c r="F356" s="2" t="s">
        <v>4</v>
      </c>
      <c r="G356" s="8">
        <v>45383</v>
      </c>
      <c r="H356" s="2" t="s">
        <v>7</v>
      </c>
      <c r="I356" s="2" t="s">
        <v>2020</v>
      </c>
    </row>
    <row r="357" spans="1:9" x14ac:dyDescent="0.25">
      <c r="A357" s="2" t="s">
        <v>4</v>
      </c>
      <c r="B357" s="2">
        <v>676</v>
      </c>
      <c r="C357" s="2">
        <v>124</v>
      </c>
      <c r="D357" s="2" t="s">
        <v>4</v>
      </c>
      <c r="E357" s="2" t="s">
        <v>4</v>
      </c>
      <c r="F357" s="2" t="s">
        <v>4</v>
      </c>
      <c r="G357" s="8" t="s">
        <v>4</v>
      </c>
      <c r="H357" s="2" t="s">
        <v>7</v>
      </c>
      <c r="I357" s="2" t="s">
        <v>196</v>
      </c>
    </row>
    <row r="358" spans="1:9" x14ac:dyDescent="0.25">
      <c r="A358" s="2" t="s">
        <v>4</v>
      </c>
      <c r="B358" s="2">
        <v>680</v>
      </c>
      <c r="C358" s="2">
        <v>101</v>
      </c>
      <c r="D358" s="2" t="s">
        <v>4</v>
      </c>
      <c r="E358" s="2" t="s">
        <v>4</v>
      </c>
      <c r="F358" s="2" t="s">
        <v>4</v>
      </c>
      <c r="G358" s="8" t="s">
        <v>4</v>
      </c>
      <c r="H358" s="2" t="s">
        <v>7</v>
      </c>
      <c r="I358" s="2" t="s">
        <v>2020</v>
      </c>
    </row>
    <row r="359" spans="1:9" x14ac:dyDescent="0.25">
      <c r="A359" s="2" t="s">
        <v>4</v>
      </c>
      <c r="B359" s="2">
        <v>680</v>
      </c>
      <c r="C359" s="2">
        <v>118</v>
      </c>
      <c r="D359" s="2" t="s">
        <v>4</v>
      </c>
      <c r="E359" s="2" t="s">
        <v>4</v>
      </c>
      <c r="F359" s="2" t="s">
        <v>4</v>
      </c>
      <c r="G359" s="8" t="s">
        <v>4</v>
      </c>
      <c r="H359" s="2" t="s">
        <v>7</v>
      </c>
      <c r="I359" s="2" t="s">
        <v>8</v>
      </c>
    </row>
    <row r="360" spans="1:9" x14ac:dyDescent="0.25">
      <c r="A360" s="2" t="s">
        <v>4</v>
      </c>
      <c r="B360" s="2">
        <v>680</v>
      </c>
      <c r="C360" s="2">
        <v>120</v>
      </c>
      <c r="D360" s="2" t="s">
        <v>4</v>
      </c>
      <c r="E360" s="2" t="s">
        <v>4</v>
      </c>
      <c r="F360" s="2" t="s">
        <v>4</v>
      </c>
      <c r="G360" s="8" t="s">
        <v>4</v>
      </c>
      <c r="H360" s="2" t="s">
        <v>7</v>
      </c>
      <c r="I360" s="2" t="s">
        <v>6</v>
      </c>
    </row>
    <row r="361" spans="1:9" x14ac:dyDescent="0.25">
      <c r="A361" s="2" t="s">
        <v>4</v>
      </c>
      <c r="B361" s="2">
        <v>680</v>
      </c>
      <c r="C361" s="2">
        <v>122</v>
      </c>
      <c r="D361" s="2" t="s">
        <v>4</v>
      </c>
      <c r="E361" s="2" t="s">
        <v>4</v>
      </c>
      <c r="F361" s="2" t="s">
        <v>4</v>
      </c>
      <c r="G361" s="8">
        <v>40909</v>
      </c>
      <c r="H361" s="2" t="s">
        <v>7</v>
      </c>
      <c r="I361" s="2" t="s">
        <v>196</v>
      </c>
    </row>
    <row r="362" spans="1:9" x14ac:dyDescent="0.25">
      <c r="A362" s="2" t="s">
        <v>4</v>
      </c>
      <c r="B362" s="2">
        <v>680</v>
      </c>
      <c r="C362" s="2">
        <v>122</v>
      </c>
      <c r="D362" s="2" t="s">
        <v>4</v>
      </c>
      <c r="E362" s="2" t="s">
        <v>4</v>
      </c>
      <c r="F362" s="2" t="s">
        <v>4</v>
      </c>
      <c r="G362" s="8">
        <v>45383</v>
      </c>
      <c r="H362" s="2" t="s">
        <v>7</v>
      </c>
      <c r="I362" s="2" t="s">
        <v>2020</v>
      </c>
    </row>
    <row r="363" spans="1:9" x14ac:dyDescent="0.25">
      <c r="A363" s="2" t="s">
        <v>4</v>
      </c>
      <c r="B363" s="2">
        <v>680</v>
      </c>
      <c r="C363" s="2">
        <v>124</v>
      </c>
      <c r="D363" s="2" t="s">
        <v>4</v>
      </c>
      <c r="E363" s="2" t="s">
        <v>4</v>
      </c>
      <c r="F363" s="2" t="s">
        <v>4</v>
      </c>
      <c r="G363" s="8" t="s">
        <v>4</v>
      </c>
      <c r="H363" s="2" t="s">
        <v>7</v>
      </c>
      <c r="I363" s="2" t="s">
        <v>196</v>
      </c>
    </row>
    <row r="364" spans="1:9" x14ac:dyDescent="0.25">
      <c r="A364" s="2" t="s">
        <v>4</v>
      </c>
      <c r="B364" s="2">
        <v>681</v>
      </c>
      <c r="C364" s="2">
        <v>101</v>
      </c>
      <c r="D364" s="2" t="s">
        <v>4</v>
      </c>
      <c r="E364" s="2" t="s">
        <v>4</v>
      </c>
      <c r="F364" s="2" t="s">
        <v>4</v>
      </c>
      <c r="G364" s="8" t="s">
        <v>4</v>
      </c>
      <c r="H364" s="2" t="s">
        <v>7</v>
      </c>
      <c r="I364" s="2" t="s">
        <v>2020</v>
      </c>
    </row>
    <row r="365" spans="1:9" x14ac:dyDescent="0.25">
      <c r="A365" s="2" t="s">
        <v>4</v>
      </c>
      <c r="B365" s="2">
        <v>681</v>
      </c>
      <c r="C365" s="2">
        <v>118</v>
      </c>
      <c r="D365" s="2" t="s">
        <v>4</v>
      </c>
      <c r="E365" s="2" t="s">
        <v>4</v>
      </c>
      <c r="F365" s="2" t="s">
        <v>4</v>
      </c>
      <c r="G365" s="8" t="s">
        <v>4</v>
      </c>
      <c r="H365" s="2" t="s">
        <v>7</v>
      </c>
      <c r="I365" s="2" t="s">
        <v>8</v>
      </c>
    </row>
    <row r="366" spans="1:9" x14ac:dyDescent="0.25">
      <c r="A366" s="2" t="s">
        <v>4</v>
      </c>
      <c r="B366" s="2">
        <v>681</v>
      </c>
      <c r="C366" s="2">
        <v>120</v>
      </c>
      <c r="D366" s="2" t="s">
        <v>4</v>
      </c>
      <c r="E366" s="2" t="s">
        <v>4</v>
      </c>
      <c r="F366" s="2" t="s">
        <v>4</v>
      </c>
      <c r="G366" s="8" t="s">
        <v>4</v>
      </c>
      <c r="H366" s="2" t="s">
        <v>7</v>
      </c>
      <c r="I366" s="2" t="s">
        <v>6</v>
      </c>
    </row>
    <row r="367" spans="1:9" x14ac:dyDescent="0.25">
      <c r="A367" s="2" t="s">
        <v>4</v>
      </c>
      <c r="B367" s="2">
        <v>681</v>
      </c>
      <c r="C367" s="2">
        <v>122</v>
      </c>
      <c r="D367" s="2" t="s">
        <v>4</v>
      </c>
      <c r="E367" s="2" t="s">
        <v>4</v>
      </c>
      <c r="F367" s="2" t="s">
        <v>4</v>
      </c>
      <c r="G367" s="8">
        <v>40909</v>
      </c>
      <c r="H367" s="2" t="s">
        <v>7</v>
      </c>
      <c r="I367" s="2" t="s">
        <v>196</v>
      </c>
    </row>
    <row r="368" spans="1:9" x14ac:dyDescent="0.25">
      <c r="A368" s="2" t="s">
        <v>4</v>
      </c>
      <c r="B368" s="2">
        <v>681</v>
      </c>
      <c r="C368" s="2">
        <v>122</v>
      </c>
      <c r="D368" s="2" t="s">
        <v>4</v>
      </c>
      <c r="E368" s="2" t="s">
        <v>4</v>
      </c>
      <c r="F368" s="2" t="s">
        <v>4</v>
      </c>
      <c r="G368" s="8">
        <v>45383</v>
      </c>
      <c r="H368" s="2" t="s">
        <v>7</v>
      </c>
      <c r="I368" s="2" t="s">
        <v>2020</v>
      </c>
    </row>
    <row r="369" spans="1:9" x14ac:dyDescent="0.25">
      <c r="A369" s="2" t="s">
        <v>4</v>
      </c>
      <c r="B369" s="2">
        <v>681</v>
      </c>
      <c r="C369" s="2">
        <v>124</v>
      </c>
      <c r="D369" s="2" t="s">
        <v>4</v>
      </c>
      <c r="E369" s="2" t="s">
        <v>4</v>
      </c>
      <c r="F369" s="2" t="s">
        <v>4</v>
      </c>
      <c r="G369" s="8" t="s">
        <v>4</v>
      </c>
      <c r="H369" s="2" t="s">
        <v>7</v>
      </c>
      <c r="I369" s="2" t="s">
        <v>196</v>
      </c>
    </row>
    <row r="370" spans="1:9" x14ac:dyDescent="0.25">
      <c r="A370" s="2" t="s">
        <v>4</v>
      </c>
      <c r="B370" s="2">
        <v>686</v>
      </c>
      <c r="C370" s="2">
        <v>101</v>
      </c>
      <c r="D370" s="2" t="s">
        <v>4</v>
      </c>
      <c r="E370" s="2" t="s">
        <v>4</v>
      </c>
      <c r="F370" s="2" t="s">
        <v>4</v>
      </c>
      <c r="G370" s="8" t="s">
        <v>4</v>
      </c>
      <c r="H370" s="2" t="s">
        <v>7</v>
      </c>
      <c r="I370" s="2" t="s">
        <v>2020</v>
      </c>
    </row>
    <row r="371" spans="1:9" x14ac:dyDescent="0.25">
      <c r="A371" s="2" t="s">
        <v>4</v>
      </c>
      <c r="B371" s="2">
        <v>686</v>
      </c>
      <c r="C371" s="2">
        <v>118</v>
      </c>
      <c r="D371" s="2" t="s">
        <v>4</v>
      </c>
      <c r="E371" s="2" t="s">
        <v>4</v>
      </c>
      <c r="F371" s="2" t="s">
        <v>4</v>
      </c>
      <c r="G371" s="8" t="s">
        <v>4</v>
      </c>
      <c r="H371" s="2" t="s">
        <v>7</v>
      </c>
      <c r="I371" s="2" t="s">
        <v>8</v>
      </c>
    </row>
    <row r="372" spans="1:9" x14ac:dyDescent="0.25">
      <c r="A372" s="2" t="s">
        <v>4</v>
      </c>
      <c r="B372" s="2">
        <v>686</v>
      </c>
      <c r="C372" s="2">
        <v>120</v>
      </c>
      <c r="D372" s="2" t="s">
        <v>4</v>
      </c>
      <c r="E372" s="2" t="s">
        <v>4</v>
      </c>
      <c r="F372" s="2" t="s">
        <v>4</v>
      </c>
      <c r="G372" s="8" t="s">
        <v>4</v>
      </c>
      <c r="H372" s="2" t="s">
        <v>7</v>
      </c>
      <c r="I372" s="2" t="s">
        <v>6</v>
      </c>
    </row>
    <row r="373" spans="1:9" x14ac:dyDescent="0.25">
      <c r="A373" s="2" t="s">
        <v>4</v>
      </c>
      <c r="B373" s="2">
        <v>686</v>
      </c>
      <c r="C373" s="2">
        <v>122</v>
      </c>
      <c r="D373" s="2" t="s">
        <v>4</v>
      </c>
      <c r="E373" s="2" t="s">
        <v>4</v>
      </c>
      <c r="F373" s="2" t="s">
        <v>4</v>
      </c>
      <c r="G373" s="8">
        <v>40909</v>
      </c>
      <c r="H373" s="2" t="s">
        <v>7</v>
      </c>
      <c r="I373" s="2" t="s">
        <v>196</v>
      </c>
    </row>
    <row r="374" spans="1:9" x14ac:dyDescent="0.25">
      <c r="A374" s="2" t="s">
        <v>4</v>
      </c>
      <c r="B374" s="2">
        <v>686</v>
      </c>
      <c r="C374" s="2">
        <v>122</v>
      </c>
      <c r="D374" s="2" t="s">
        <v>4</v>
      </c>
      <c r="E374" s="2" t="s">
        <v>4</v>
      </c>
      <c r="F374" s="2" t="s">
        <v>4</v>
      </c>
      <c r="G374" s="8">
        <v>45383</v>
      </c>
      <c r="H374" s="2" t="s">
        <v>7</v>
      </c>
      <c r="I374" s="2" t="s">
        <v>2020</v>
      </c>
    </row>
    <row r="375" spans="1:9" x14ac:dyDescent="0.25">
      <c r="A375" s="2" t="s">
        <v>4</v>
      </c>
      <c r="B375" s="2">
        <v>686</v>
      </c>
      <c r="C375" s="2">
        <v>124</v>
      </c>
      <c r="D375" s="2" t="s">
        <v>4</v>
      </c>
      <c r="E375" s="2" t="s">
        <v>4</v>
      </c>
      <c r="F375" s="2" t="s">
        <v>4</v>
      </c>
      <c r="G375" s="8" t="s">
        <v>4</v>
      </c>
      <c r="H375" s="2" t="s">
        <v>7</v>
      </c>
      <c r="I375" s="2" t="s">
        <v>196</v>
      </c>
    </row>
    <row r="376" spans="1:9" x14ac:dyDescent="0.25">
      <c r="A376" s="2" t="s">
        <v>4</v>
      </c>
      <c r="B376" s="2">
        <v>687</v>
      </c>
      <c r="C376" s="2">
        <v>101</v>
      </c>
      <c r="D376" s="2" t="s">
        <v>4</v>
      </c>
      <c r="E376" s="2" t="s">
        <v>4</v>
      </c>
      <c r="F376" s="2" t="s">
        <v>4</v>
      </c>
      <c r="G376" s="8" t="s">
        <v>4</v>
      </c>
      <c r="H376" s="2" t="s">
        <v>7</v>
      </c>
      <c r="I376" s="2" t="s">
        <v>2020</v>
      </c>
    </row>
    <row r="377" spans="1:9" x14ac:dyDescent="0.25">
      <c r="A377" s="2" t="s">
        <v>4</v>
      </c>
      <c r="B377" s="2">
        <v>687</v>
      </c>
      <c r="C377" s="2">
        <v>118</v>
      </c>
      <c r="D377" s="2" t="s">
        <v>4</v>
      </c>
      <c r="E377" s="2" t="s">
        <v>4</v>
      </c>
      <c r="F377" s="2" t="s">
        <v>4</v>
      </c>
      <c r="G377" s="8" t="s">
        <v>4</v>
      </c>
      <c r="H377" s="2" t="s">
        <v>7</v>
      </c>
      <c r="I377" s="2" t="s">
        <v>8</v>
      </c>
    </row>
    <row r="378" spans="1:9" x14ac:dyDescent="0.25">
      <c r="A378" s="2" t="s">
        <v>4</v>
      </c>
      <c r="B378" s="2">
        <v>687</v>
      </c>
      <c r="C378" s="2">
        <v>120</v>
      </c>
      <c r="D378" s="2" t="s">
        <v>4</v>
      </c>
      <c r="E378" s="2" t="s">
        <v>4</v>
      </c>
      <c r="F378" s="2" t="s">
        <v>4</v>
      </c>
      <c r="G378" s="8" t="s">
        <v>4</v>
      </c>
      <c r="H378" s="2" t="s">
        <v>7</v>
      </c>
      <c r="I378" s="2" t="s">
        <v>6</v>
      </c>
    </row>
    <row r="379" spans="1:9" x14ac:dyDescent="0.25">
      <c r="A379" s="2" t="s">
        <v>4</v>
      </c>
      <c r="B379" s="2">
        <v>687</v>
      </c>
      <c r="C379" s="2">
        <v>122</v>
      </c>
      <c r="D379" s="2" t="s">
        <v>4</v>
      </c>
      <c r="E379" s="2" t="s">
        <v>4</v>
      </c>
      <c r="F379" s="2" t="s">
        <v>4</v>
      </c>
      <c r="G379" s="8">
        <v>40909</v>
      </c>
      <c r="H379" s="2" t="s">
        <v>7</v>
      </c>
      <c r="I379" s="2" t="s">
        <v>196</v>
      </c>
    </row>
    <row r="380" spans="1:9" x14ac:dyDescent="0.25">
      <c r="A380" s="2" t="s">
        <v>4</v>
      </c>
      <c r="B380" s="2">
        <v>687</v>
      </c>
      <c r="C380" s="2">
        <v>122</v>
      </c>
      <c r="D380" s="2" t="s">
        <v>4</v>
      </c>
      <c r="E380" s="2" t="s">
        <v>4</v>
      </c>
      <c r="F380" s="2" t="s">
        <v>4</v>
      </c>
      <c r="G380" s="8">
        <v>45383</v>
      </c>
      <c r="H380" s="2" t="s">
        <v>7</v>
      </c>
      <c r="I380" s="2" t="s">
        <v>2020</v>
      </c>
    </row>
    <row r="381" spans="1:9" x14ac:dyDescent="0.25">
      <c r="A381" s="2" t="s">
        <v>4</v>
      </c>
      <c r="B381" s="2">
        <v>687</v>
      </c>
      <c r="C381" s="2">
        <v>124</v>
      </c>
      <c r="D381" s="2" t="s">
        <v>4</v>
      </c>
      <c r="E381" s="2" t="s">
        <v>4</v>
      </c>
      <c r="F381" s="2" t="s">
        <v>4</v>
      </c>
      <c r="G381" s="8" t="s">
        <v>4</v>
      </c>
      <c r="H381" s="2" t="s">
        <v>7</v>
      </c>
      <c r="I381" s="2" t="s">
        <v>196</v>
      </c>
    </row>
    <row r="382" spans="1:9" x14ac:dyDescent="0.25">
      <c r="A382" s="2" t="s">
        <v>4</v>
      </c>
      <c r="B382" s="2">
        <v>712</v>
      </c>
      <c r="C382" s="2">
        <v>118</v>
      </c>
      <c r="D382" s="2" t="s">
        <v>4</v>
      </c>
      <c r="E382" s="2" t="s">
        <v>4</v>
      </c>
      <c r="F382" s="2" t="s">
        <v>4</v>
      </c>
      <c r="G382" s="8" t="s">
        <v>4</v>
      </c>
      <c r="H382" s="2" t="s">
        <v>7</v>
      </c>
      <c r="I382" s="2" t="s">
        <v>8</v>
      </c>
    </row>
    <row r="383" spans="1:9" x14ac:dyDescent="0.25">
      <c r="A383" s="2" t="s">
        <v>4</v>
      </c>
      <c r="B383" s="2">
        <v>712</v>
      </c>
      <c r="C383" s="2">
        <v>120</v>
      </c>
      <c r="D383" s="2" t="s">
        <v>4</v>
      </c>
      <c r="E383" s="2" t="s">
        <v>4</v>
      </c>
      <c r="F383" s="2" t="s">
        <v>4</v>
      </c>
      <c r="G383" s="8" t="s">
        <v>4</v>
      </c>
      <c r="H383" s="2" t="s">
        <v>7</v>
      </c>
      <c r="I383" s="2" t="s">
        <v>6</v>
      </c>
    </row>
    <row r="384" spans="1:9" x14ac:dyDescent="0.25">
      <c r="A384" s="2" t="s">
        <v>4</v>
      </c>
      <c r="B384" s="2">
        <v>712</v>
      </c>
      <c r="C384" s="2">
        <v>122</v>
      </c>
      <c r="D384" s="2" t="s">
        <v>4</v>
      </c>
      <c r="E384" s="2" t="s">
        <v>4</v>
      </c>
      <c r="F384" s="2" t="s">
        <v>4</v>
      </c>
      <c r="G384" s="8">
        <v>40909</v>
      </c>
      <c r="H384" s="2" t="s">
        <v>7</v>
      </c>
      <c r="I384" s="2" t="s">
        <v>196</v>
      </c>
    </row>
    <row r="385" spans="1:9" x14ac:dyDescent="0.25">
      <c r="A385" s="2" t="s">
        <v>4</v>
      </c>
      <c r="B385" s="2">
        <v>712</v>
      </c>
      <c r="C385" s="2">
        <v>122</v>
      </c>
      <c r="D385" s="2" t="s">
        <v>4</v>
      </c>
      <c r="E385" s="2" t="s">
        <v>4</v>
      </c>
      <c r="F385" s="2" t="s">
        <v>4</v>
      </c>
      <c r="G385" s="8">
        <v>45383</v>
      </c>
      <c r="H385" s="2" t="s">
        <v>7</v>
      </c>
      <c r="I385" s="2" t="s">
        <v>2020</v>
      </c>
    </row>
    <row r="386" spans="1:9" x14ac:dyDescent="0.25">
      <c r="A386" s="2" t="s">
        <v>4</v>
      </c>
      <c r="B386" s="2">
        <v>712</v>
      </c>
      <c r="C386" s="2">
        <v>124</v>
      </c>
      <c r="D386" s="2" t="s">
        <v>4</v>
      </c>
      <c r="E386" s="2" t="s">
        <v>4</v>
      </c>
      <c r="F386" s="2" t="s">
        <v>4</v>
      </c>
      <c r="G386" s="8" t="s">
        <v>4</v>
      </c>
      <c r="H386" s="2" t="s">
        <v>7</v>
      </c>
      <c r="I386" s="2" t="s">
        <v>196</v>
      </c>
    </row>
    <row r="387" spans="1:9" x14ac:dyDescent="0.25">
      <c r="A387" s="2" t="s">
        <v>4</v>
      </c>
      <c r="B387" s="2">
        <v>731</v>
      </c>
      <c r="C387" s="2">
        <v>170</v>
      </c>
      <c r="D387" s="2" t="s">
        <v>4</v>
      </c>
      <c r="E387" s="2" t="s">
        <v>4</v>
      </c>
      <c r="F387" s="2" t="s">
        <v>4</v>
      </c>
      <c r="G387" s="8" t="s">
        <v>4</v>
      </c>
      <c r="H387" s="2" t="s">
        <v>7</v>
      </c>
      <c r="I387" s="2" t="s">
        <v>6</v>
      </c>
    </row>
    <row r="388" spans="1:9" x14ac:dyDescent="0.25">
      <c r="A388" s="2" t="s">
        <v>4</v>
      </c>
      <c r="B388" s="2">
        <v>731</v>
      </c>
      <c r="C388" s="2">
        <v>171</v>
      </c>
      <c r="D388" s="2" t="s">
        <v>4</v>
      </c>
      <c r="E388" s="2" t="s">
        <v>4</v>
      </c>
      <c r="F388" s="2" t="s">
        <v>4</v>
      </c>
      <c r="G388" s="8" t="s">
        <v>4</v>
      </c>
      <c r="H388" s="2" t="s">
        <v>7</v>
      </c>
      <c r="I388" s="2" t="s">
        <v>8</v>
      </c>
    </row>
    <row r="389" spans="1:9" x14ac:dyDescent="0.25">
      <c r="A389" s="2" t="s">
        <v>4</v>
      </c>
      <c r="B389" s="2">
        <v>731</v>
      </c>
      <c r="C389" s="2">
        <v>172</v>
      </c>
      <c r="D389" s="2" t="s">
        <v>4</v>
      </c>
      <c r="E389" s="2" t="s">
        <v>4</v>
      </c>
      <c r="F389" s="2" t="s">
        <v>4</v>
      </c>
      <c r="G389" s="8" t="s">
        <v>4</v>
      </c>
      <c r="H389" s="2" t="s">
        <v>7</v>
      </c>
      <c r="I389" s="2" t="s">
        <v>196</v>
      </c>
    </row>
    <row r="390" spans="1:9" x14ac:dyDescent="0.25">
      <c r="A390" s="2" t="s">
        <v>4</v>
      </c>
      <c r="B390" s="2">
        <v>731</v>
      </c>
      <c r="C390" s="2">
        <v>173</v>
      </c>
      <c r="D390" s="2" t="s">
        <v>4</v>
      </c>
      <c r="E390" s="2" t="s">
        <v>4</v>
      </c>
      <c r="F390" s="2" t="s">
        <v>4</v>
      </c>
      <c r="G390" s="8">
        <v>40909</v>
      </c>
      <c r="H390" s="2" t="s">
        <v>7</v>
      </c>
      <c r="I390" s="2" t="s">
        <v>196</v>
      </c>
    </row>
    <row r="391" spans="1:9" x14ac:dyDescent="0.25">
      <c r="A391" s="2" t="s">
        <v>4</v>
      </c>
      <c r="B391" s="2">
        <v>731</v>
      </c>
      <c r="C391" s="2">
        <v>173</v>
      </c>
      <c r="D391" s="2" t="s">
        <v>4</v>
      </c>
      <c r="E391" s="2" t="s">
        <v>4</v>
      </c>
      <c r="F391" s="2" t="s">
        <v>4</v>
      </c>
      <c r="G391" s="8">
        <v>45383</v>
      </c>
      <c r="H391" s="2" t="s">
        <v>7</v>
      </c>
      <c r="I391" s="2" t="s">
        <v>2020</v>
      </c>
    </row>
    <row r="392" spans="1:9" x14ac:dyDescent="0.25">
      <c r="A392" s="2" t="s">
        <v>4</v>
      </c>
      <c r="B392" s="2">
        <v>731</v>
      </c>
      <c r="C392" s="2">
        <v>174</v>
      </c>
      <c r="D392" s="2" t="s">
        <v>4</v>
      </c>
      <c r="E392" s="2" t="s">
        <v>4</v>
      </c>
      <c r="F392" s="2" t="s">
        <v>4</v>
      </c>
      <c r="G392" s="8">
        <v>40909</v>
      </c>
      <c r="H392" s="2" t="s">
        <v>7</v>
      </c>
      <c r="I392" s="2" t="s">
        <v>196</v>
      </c>
    </row>
    <row r="393" spans="1:9" x14ac:dyDescent="0.25">
      <c r="A393" s="2" t="s">
        <v>4</v>
      </c>
      <c r="B393" s="2">
        <v>731</v>
      </c>
      <c r="C393" s="2">
        <v>174</v>
      </c>
      <c r="D393" s="2" t="s">
        <v>4</v>
      </c>
      <c r="E393" s="2" t="s">
        <v>4</v>
      </c>
      <c r="F393" s="2" t="s">
        <v>4</v>
      </c>
      <c r="G393" s="8">
        <v>45383</v>
      </c>
      <c r="H393" s="2" t="s">
        <v>7</v>
      </c>
      <c r="I393" s="2" t="s">
        <v>2020</v>
      </c>
    </row>
    <row r="394" spans="1:9" x14ac:dyDescent="0.25">
      <c r="A394" s="2" t="s">
        <v>4</v>
      </c>
      <c r="B394" s="2">
        <v>743</v>
      </c>
      <c r="C394" s="2">
        <v>101</v>
      </c>
      <c r="D394" s="2" t="s">
        <v>4</v>
      </c>
      <c r="E394" s="2" t="s">
        <v>4</v>
      </c>
      <c r="F394" s="2" t="s">
        <v>4</v>
      </c>
      <c r="G394" s="8" t="s">
        <v>4</v>
      </c>
      <c r="H394" s="2" t="s">
        <v>7</v>
      </c>
      <c r="I394" s="2" t="s">
        <v>2020</v>
      </c>
    </row>
    <row r="395" spans="1:9" x14ac:dyDescent="0.25">
      <c r="A395" s="2" t="s">
        <v>4</v>
      </c>
      <c r="B395" s="2">
        <v>743</v>
      </c>
      <c r="C395" s="2">
        <v>118</v>
      </c>
      <c r="D395" s="2" t="s">
        <v>4</v>
      </c>
      <c r="E395" s="2" t="s">
        <v>4</v>
      </c>
      <c r="F395" s="2" t="s">
        <v>4</v>
      </c>
      <c r="G395" s="8" t="s">
        <v>4</v>
      </c>
      <c r="H395" s="2" t="s">
        <v>7</v>
      </c>
      <c r="I395" s="2" t="s">
        <v>8</v>
      </c>
    </row>
    <row r="396" spans="1:9" x14ac:dyDescent="0.25">
      <c r="A396" s="2" t="s">
        <v>4</v>
      </c>
      <c r="B396" s="2">
        <v>743</v>
      </c>
      <c r="C396" s="2">
        <v>120</v>
      </c>
      <c r="D396" s="2" t="s">
        <v>4</v>
      </c>
      <c r="E396" s="2" t="s">
        <v>4</v>
      </c>
      <c r="F396" s="2" t="s">
        <v>4</v>
      </c>
      <c r="G396" s="8" t="s">
        <v>4</v>
      </c>
      <c r="H396" s="2" t="s">
        <v>7</v>
      </c>
      <c r="I396" s="2" t="s">
        <v>6</v>
      </c>
    </row>
    <row r="397" spans="1:9" x14ac:dyDescent="0.25">
      <c r="A397" s="2" t="s">
        <v>4</v>
      </c>
      <c r="B397" s="2">
        <v>743</v>
      </c>
      <c r="C397" s="2">
        <v>122</v>
      </c>
      <c r="D397" s="2" t="s">
        <v>4</v>
      </c>
      <c r="E397" s="2" t="s">
        <v>4</v>
      </c>
      <c r="F397" s="2" t="s">
        <v>4</v>
      </c>
      <c r="G397" s="8">
        <v>40909</v>
      </c>
      <c r="H397" s="2" t="s">
        <v>7</v>
      </c>
      <c r="I397" s="2" t="s">
        <v>196</v>
      </c>
    </row>
    <row r="398" spans="1:9" x14ac:dyDescent="0.25">
      <c r="A398" s="2" t="s">
        <v>4</v>
      </c>
      <c r="B398" s="2">
        <v>743</v>
      </c>
      <c r="C398" s="2">
        <v>122</v>
      </c>
      <c r="D398" s="2" t="s">
        <v>4</v>
      </c>
      <c r="E398" s="2" t="s">
        <v>4</v>
      </c>
      <c r="F398" s="2" t="s">
        <v>4</v>
      </c>
      <c r="G398" s="8">
        <v>45383</v>
      </c>
      <c r="H398" s="2" t="s">
        <v>7</v>
      </c>
      <c r="I398" s="2" t="s">
        <v>2020</v>
      </c>
    </row>
    <row r="399" spans="1:9" x14ac:dyDescent="0.25">
      <c r="A399" s="2" t="s">
        <v>4</v>
      </c>
      <c r="B399" s="2">
        <v>743</v>
      </c>
      <c r="C399" s="2">
        <v>124</v>
      </c>
      <c r="D399" s="2" t="s">
        <v>4</v>
      </c>
      <c r="E399" s="2" t="s">
        <v>4</v>
      </c>
      <c r="F399" s="2" t="s">
        <v>4</v>
      </c>
      <c r="G399" s="8" t="s">
        <v>4</v>
      </c>
      <c r="H399" s="2" t="s">
        <v>7</v>
      </c>
      <c r="I399" s="2" t="s">
        <v>196</v>
      </c>
    </row>
    <row r="400" spans="1:9" x14ac:dyDescent="0.25">
      <c r="A400" s="2" t="s">
        <v>4</v>
      </c>
      <c r="B400" s="2">
        <v>744</v>
      </c>
      <c r="C400" s="2">
        <v>101</v>
      </c>
      <c r="D400" s="2" t="s">
        <v>4</v>
      </c>
      <c r="E400" s="2" t="s">
        <v>4</v>
      </c>
      <c r="F400" s="2" t="s">
        <v>4</v>
      </c>
      <c r="G400" s="8" t="s">
        <v>4</v>
      </c>
      <c r="H400" s="2" t="s">
        <v>7</v>
      </c>
      <c r="I400" s="2" t="s">
        <v>2020</v>
      </c>
    </row>
    <row r="401" spans="1:9" x14ac:dyDescent="0.25">
      <c r="A401" s="2" t="s">
        <v>4</v>
      </c>
      <c r="B401" s="2">
        <v>744</v>
      </c>
      <c r="C401" s="2">
        <v>118</v>
      </c>
      <c r="D401" s="2" t="s">
        <v>4</v>
      </c>
      <c r="E401" s="2" t="s">
        <v>4</v>
      </c>
      <c r="F401" s="2" t="s">
        <v>4</v>
      </c>
      <c r="G401" s="8" t="s">
        <v>4</v>
      </c>
      <c r="H401" s="2" t="s">
        <v>7</v>
      </c>
      <c r="I401" s="2" t="s">
        <v>8</v>
      </c>
    </row>
    <row r="402" spans="1:9" x14ac:dyDescent="0.25">
      <c r="A402" s="2" t="s">
        <v>4</v>
      </c>
      <c r="B402" s="2">
        <v>744</v>
      </c>
      <c r="C402" s="2">
        <v>120</v>
      </c>
      <c r="D402" s="2" t="s">
        <v>4</v>
      </c>
      <c r="E402" s="2" t="s">
        <v>4</v>
      </c>
      <c r="F402" s="2" t="s">
        <v>4</v>
      </c>
      <c r="G402" s="8" t="s">
        <v>4</v>
      </c>
      <c r="H402" s="2" t="s">
        <v>7</v>
      </c>
      <c r="I402" s="2" t="s">
        <v>6</v>
      </c>
    </row>
    <row r="403" spans="1:9" x14ac:dyDescent="0.25">
      <c r="A403" s="2" t="s">
        <v>4</v>
      </c>
      <c r="B403" s="2">
        <v>744</v>
      </c>
      <c r="C403" s="2">
        <v>122</v>
      </c>
      <c r="D403" s="2" t="s">
        <v>4</v>
      </c>
      <c r="E403" s="2" t="s">
        <v>4</v>
      </c>
      <c r="F403" s="2" t="s">
        <v>4</v>
      </c>
      <c r="G403" s="8">
        <v>40909</v>
      </c>
      <c r="H403" s="2" t="s">
        <v>7</v>
      </c>
      <c r="I403" s="2" t="s">
        <v>196</v>
      </c>
    </row>
    <row r="404" spans="1:9" x14ac:dyDescent="0.25">
      <c r="A404" s="2" t="s">
        <v>4</v>
      </c>
      <c r="B404" s="2">
        <v>744</v>
      </c>
      <c r="C404" s="2">
        <v>122</v>
      </c>
      <c r="D404" s="2" t="s">
        <v>4</v>
      </c>
      <c r="E404" s="2" t="s">
        <v>4</v>
      </c>
      <c r="F404" s="2" t="s">
        <v>4</v>
      </c>
      <c r="G404" s="8">
        <v>45383</v>
      </c>
      <c r="H404" s="2" t="s">
        <v>7</v>
      </c>
      <c r="I404" s="2" t="s">
        <v>2020</v>
      </c>
    </row>
    <row r="405" spans="1:9" x14ac:dyDescent="0.25">
      <c r="A405" s="2" t="s">
        <v>4</v>
      </c>
      <c r="B405" s="2">
        <v>744</v>
      </c>
      <c r="C405" s="2">
        <v>124</v>
      </c>
      <c r="D405" s="2" t="s">
        <v>4</v>
      </c>
      <c r="E405" s="2" t="s">
        <v>4</v>
      </c>
      <c r="F405" s="2" t="s">
        <v>4</v>
      </c>
      <c r="G405" s="8" t="s">
        <v>4</v>
      </c>
      <c r="H405" s="2" t="s">
        <v>7</v>
      </c>
      <c r="I405" s="2" t="s">
        <v>196</v>
      </c>
    </row>
    <row r="406" spans="1:9" x14ac:dyDescent="0.25">
      <c r="A406" s="2" t="s">
        <v>4</v>
      </c>
      <c r="B406" s="2">
        <v>747</v>
      </c>
      <c r="C406" s="2">
        <v>101</v>
      </c>
      <c r="D406" s="2" t="s">
        <v>4</v>
      </c>
      <c r="E406" s="2" t="s">
        <v>4</v>
      </c>
      <c r="F406" s="2" t="s">
        <v>4</v>
      </c>
      <c r="G406" s="8" t="s">
        <v>4</v>
      </c>
      <c r="H406" s="2" t="s">
        <v>7</v>
      </c>
      <c r="I406" s="2" t="s">
        <v>2020</v>
      </c>
    </row>
    <row r="407" spans="1:9" x14ac:dyDescent="0.25">
      <c r="A407" s="2" t="s">
        <v>4</v>
      </c>
      <c r="B407" s="2">
        <v>747</v>
      </c>
      <c r="C407" s="2">
        <v>118</v>
      </c>
      <c r="D407" s="2" t="s">
        <v>4</v>
      </c>
      <c r="E407" s="2" t="s">
        <v>4</v>
      </c>
      <c r="F407" s="2" t="s">
        <v>4</v>
      </c>
      <c r="G407" s="8" t="s">
        <v>4</v>
      </c>
      <c r="H407" s="2" t="s">
        <v>7</v>
      </c>
      <c r="I407" s="2" t="s">
        <v>8</v>
      </c>
    </row>
    <row r="408" spans="1:9" x14ac:dyDescent="0.25">
      <c r="A408" s="2" t="s">
        <v>4</v>
      </c>
      <c r="B408" s="2">
        <v>747</v>
      </c>
      <c r="C408" s="2">
        <v>120</v>
      </c>
      <c r="D408" s="2" t="s">
        <v>4</v>
      </c>
      <c r="E408" s="2" t="s">
        <v>4</v>
      </c>
      <c r="F408" s="2" t="s">
        <v>4</v>
      </c>
      <c r="G408" s="8" t="s">
        <v>4</v>
      </c>
      <c r="H408" s="2" t="s">
        <v>7</v>
      </c>
      <c r="I408" s="2" t="s">
        <v>6</v>
      </c>
    </row>
    <row r="409" spans="1:9" x14ac:dyDescent="0.25">
      <c r="A409" s="2" t="s">
        <v>4</v>
      </c>
      <c r="B409" s="2">
        <v>747</v>
      </c>
      <c r="C409" s="2">
        <v>122</v>
      </c>
      <c r="D409" s="2" t="s">
        <v>4</v>
      </c>
      <c r="E409" s="2" t="s">
        <v>4</v>
      </c>
      <c r="F409" s="2" t="s">
        <v>4</v>
      </c>
      <c r="G409" s="8" t="s">
        <v>4</v>
      </c>
      <c r="H409" s="2" t="s">
        <v>7</v>
      </c>
      <c r="I409" s="2" t="s">
        <v>2020</v>
      </c>
    </row>
    <row r="410" spans="1:9" x14ac:dyDescent="0.25">
      <c r="A410" s="2" t="s">
        <v>4</v>
      </c>
      <c r="B410" s="2">
        <v>747</v>
      </c>
      <c r="C410" s="2">
        <v>124</v>
      </c>
      <c r="D410" s="2" t="s">
        <v>4</v>
      </c>
      <c r="E410" s="2" t="s">
        <v>4</v>
      </c>
      <c r="F410" s="2" t="s">
        <v>4</v>
      </c>
      <c r="G410" s="8" t="s">
        <v>4</v>
      </c>
      <c r="H410" s="2" t="s">
        <v>7</v>
      </c>
      <c r="I410" s="2" t="s">
        <v>196</v>
      </c>
    </row>
    <row r="411" spans="1:9" x14ac:dyDescent="0.25">
      <c r="A411" s="2">
        <v>5000000057</v>
      </c>
      <c r="B411" s="2" t="s">
        <v>4</v>
      </c>
      <c r="C411" s="2">
        <v>118</v>
      </c>
      <c r="D411" s="2">
        <v>7537269</v>
      </c>
      <c r="E411" s="2">
        <v>1</v>
      </c>
      <c r="F411" s="2" t="s">
        <v>4</v>
      </c>
      <c r="G411" s="8" t="s">
        <v>4</v>
      </c>
      <c r="H411" s="2" t="s">
        <v>2016</v>
      </c>
      <c r="I411" s="2" t="s">
        <v>8</v>
      </c>
    </row>
    <row r="412" spans="1:9" x14ac:dyDescent="0.25">
      <c r="A412" s="2">
        <v>5000000057</v>
      </c>
      <c r="B412" s="2" t="s">
        <v>4</v>
      </c>
      <c r="C412" s="2">
        <v>118</v>
      </c>
      <c r="D412" s="2">
        <v>78553910</v>
      </c>
      <c r="E412" s="2">
        <v>1</v>
      </c>
      <c r="F412" s="2" t="s">
        <v>4</v>
      </c>
      <c r="G412" s="8" t="s">
        <v>4</v>
      </c>
      <c r="H412" s="2" t="s">
        <v>2016</v>
      </c>
      <c r="I412" s="2" t="s">
        <v>8</v>
      </c>
    </row>
    <row r="413" spans="1:9" x14ac:dyDescent="0.25">
      <c r="A413" s="2">
        <v>5000000057</v>
      </c>
      <c r="B413" s="2" t="s">
        <v>4</v>
      </c>
      <c r="C413" s="2">
        <v>118</v>
      </c>
      <c r="D413" s="2">
        <v>77457610</v>
      </c>
      <c r="E413" s="2">
        <v>2</v>
      </c>
      <c r="F413" s="2" t="s">
        <v>4</v>
      </c>
      <c r="G413" s="8" t="s">
        <v>4</v>
      </c>
      <c r="H413" s="2" t="s">
        <v>2016</v>
      </c>
      <c r="I413" s="2" t="s">
        <v>8</v>
      </c>
    </row>
    <row r="414" spans="1:9" x14ac:dyDescent="0.25">
      <c r="A414" s="2">
        <v>5000000057</v>
      </c>
      <c r="B414" s="2" t="s">
        <v>4</v>
      </c>
      <c r="C414" s="2">
        <v>120</v>
      </c>
      <c r="D414" s="2">
        <v>7537269</v>
      </c>
      <c r="E414" s="2">
        <v>1</v>
      </c>
      <c r="F414" s="2" t="s">
        <v>4</v>
      </c>
      <c r="G414" s="8" t="s">
        <v>4</v>
      </c>
      <c r="H414" s="2" t="s">
        <v>2016</v>
      </c>
      <c r="I414" s="2" t="s">
        <v>6</v>
      </c>
    </row>
    <row r="415" spans="1:9" x14ac:dyDescent="0.25">
      <c r="A415" s="2">
        <v>5000000057</v>
      </c>
      <c r="B415" s="2" t="s">
        <v>4</v>
      </c>
      <c r="C415" s="2">
        <v>120</v>
      </c>
      <c r="D415" s="2">
        <v>78553910</v>
      </c>
      <c r="E415" s="2">
        <v>1</v>
      </c>
      <c r="F415" s="2" t="s">
        <v>4</v>
      </c>
      <c r="G415" s="8" t="s">
        <v>4</v>
      </c>
      <c r="H415" s="2" t="s">
        <v>2016</v>
      </c>
      <c r="I415" s="2" t="s">
        <v>6</v>
      </c>
    </row>
    <row r="416" spans="1:9" x14ac:dyDescent="0.25">
      <c r="A416" s="2">
        <v>5000000057</v>
      </c>
      <c r="B416" s="2" t="s">
        <v>4</v>
      </c>
      <c r="C416" s="2">
        <v>120</v>
      </c>
      <c r="D416" s="2">
        <v>77457610</v>
      </c>
      <c r="E416" s="2">
        <v>2</v>
      </c>
      <c r="F416" s="2" t="s">
        <v>4</v>
      </c>
      <c r="G416" s="8" t="s">
        <v>4</v>
      </c>
      <c r="H416" s="2" t="s">
        <v>2016</v>
      </c>
      <c r="I416" s="2" t="s">
        <v>6</v>
      </c>
    </row>
    <row r="417" spans="1:9" x14ac:dyDescent="0.25">
      <c r="A417" s="2">
        <v>5000000058</v>
      </c>
      <c r="B417" s="2" t="s">
        <v>4</v>
      </c>
      <c r="C417" s="2">
        <v>118</v>
      </c>
      <c r="D417" s="2">
        <v>5818235</v>
      </c>
      <c r="E417" s="2">
        <v>3</v>
      </c>
      <c r="F417" s="2" t="s">
        <v>4</v>
      </c>
      <c r="G417" s="8" t="s">
        <v>4</v>
      </c>
      <c r="H417" s="2" t="s">
        <v>2016</v>
      </c>
      <c r="I417" s="2" t="s">
        <v>8</v>
      </c>
    </row>
    <row r="418" spans="1:9" x14ac:dyDescent="0.25">
      <c r="A418" s="2">
        <v>5000000058</v>
      </c>
      <c r="B418" s="2" t="s">
        <v>4</v>
      </c>
      <c r="C418" s="2">
        <v>118</v>
      </c>
      <c r="D418" s="2">
        <v>5889848</v>
      </c>
      <c r="E418" s="2">
        <v>3</v>
      </c>
      <c r="F418" s="2" t="s">
        <v>4</v>
      </c>
      <c r="G418" s="8" t="s">
        <v>4</v>
      </c>
      <c r="H418" s="2" t="s">
        <v>2016</v>
      </c>
      <c r="I418" s="2" t="s">
        <v>8</v>
      </c>
    </row>
    <row r="419" spans="1:9" x14ac:dyDescent="0.25">
      <c r="A419" s="2">
        <v>5000000058</v>
      </c>
      <c r="B419" s="2" t="s">
        <v>4</v>
      </c>
      <c r="C419" s="2">
        <v>118</v>
      </c>
      <c r="D419" s="2">
        <v>7230679</v>
      </c>
      <c r="E419" s="2">
        <v>3</v>
      </c>
      <c r="F419" s="2" t="s">
        <v>4</v>
      </c>
      <c r="G419" s="8" t="s">
        <v>4</v>
      </c>
      <c r="H419" s="2" t="s">
        <v>2016</v>
      </c>
      <c r="I419" s="2" t="s">
        <v>8</v>
      </c>
    </row>
    <row r="420" spans="1:9" x14ac:dyDescent="0.25">
      <c r="A420" s="2">
        <v>5000000058</v>
      </c>
      <c r="B420" s="2" t="s">
        <v>4</v>
      </c>
      <c r="C420" s="2">
        <v>118</v>
      </c>
      <c r="D420" s="2">
        <v>10027855</v>
      </c>
      <c r="E420" s="2">
        <v>2</v>
      </c>
      <c r="F420" s="2" t="s">
        <v>4</v>
      </c>
      <c r="G420" s="8" t="s">
        <v>4</v>
      </c>
      <c r="H420" s="2" t="s">
        <v>2016</v>
      </c>
      <c r="I420" s="2" t="s">
        <v>8</v>
      </c>
    </row>
    <row r="421" spans="1:9" x14ac:dyDescent="0.25">
      <c r="A421" s="2">
        <v>5000000058</v>
      </c>
      <c r="B421" s="2" t="s">
        <v>4</v>
      </c>
      <c r="C421" s="2">
        <v>120</v>
      </c>
      <c r="D421" s="2">
        <v>5818235</v>
      </c>
      <c r="E421" s="2">
        <v>3</v>
      </c>
      <c r="F421" s="2" t="s">
        <v>4</v>
      </c>
      <c r="G421" s="8" t="s">
        <v>4</v>
      </c>
      <c r="H421" s="2" t="s">
        <v>2016</v>
      </c>
      <c r="I421" s="2" t="s">
        <v>6</v>
      </c>
    </row>
    <row r="422" spans="1:9" x14ac:dyDescent="0.25">
      <c r="A422" s="2">
        <v>5000000058</v>
      </c>
      <c r="B422" s="2" t="s">
        <v>4</v>
      </c>
      <c r="C422" s="2">
        <v>120</v>
      </c>
      <c r="D422" s="2">
        <v>5889848</v>
      </c>
      <c r="E422" s="2">
        <v>3</v>
      </c>
      <c r="F422" s="2" t="s">
        <v>4</v>
      </c>
      <c r="G422" s="8" t="s">
        <v>4</v>
      </c>
      <c r="H422" s="2" t="s">
        <v>2016</v>
      </c>
      <c r="I422" s="2" t="s">
        <v>6</v>
      </c>
    </row>
    <row r="423" spans="1:9" x14ac:dyDescent="0.25">
      <c r="A423" s="2">
        <v>5000000058</v>
      </c>
      <c r="B423" s="2" t="s">
        <v>4</v>
      </c>
      <c r="C423" s="2">
        <v>120</v>
      </c>
      <c r="D423" s="2">
        <v>7230679</v>
      </c>
      <c r="E423" s="2">
        <v>3</v>
      </c>
      <c r="F423" s="2" t="s">
        <v>4</v>
      </c>
      <c r="G423" s="8" t="s">
        <v>4</v>
      </c>
      <c r="H423" s="2" t="s">
        <v>2016</v>
      </c>
      <c r="I423" s="2" t="s">
        <v>6</v>
      </c>
    </row>
    <row r="424" spans="1:9" x14ac:dyDescent="0.25">
      <c r="A424" s="2">
        <v>5000000058</v>
      </c>
      <c r="B424" s="2" t="s">
        <v>4</v>
      </c>
      <c r="C424" s="2">
        <v>120</v>
      </c>
      <c r="D424" s="2">
        <v>10027855</v>
      </c>
      <c r="E424" s="2">
        <v>2</v>
      </c>
      <c r="F424" s="2" t="s">
        <v>4</v>
      </c>
      <c r="G424" s="8" t="s">
        <v>4</v>
      </c>
      <c r="H424" s="2" t="s">
        <v>2016</v>
      </c>
      <c r="I424" s="2" t="s">
        <v>6</v>
      </c>
    </row>
    <row r="425" spans="1:9" x14ac:dyDescent="0.25">
      <c r="A425" s="2">
        <v>5000000061</v>
      </c>
      <c r="B425" s="2" t="s">
        <v>4</v>
      </c>
      <c r="C425" s="2">
        <v>118</v>
      </c>
      <c r="D425" s="2">
        <v>13592712</v>
      </c>
      <c r="E425" s="2">
        <v>2</v>
      </c>
      <c r="F425" s="2" t="s">
        <v>4</v>
      </c>
      <c r="G425" s="8" t="s">
        <v>4</v>
      </c>
      <c r="H425" s="2" t="s">
        <v>2016</v>
      </c>
      <c r="I425" s="2" t="s">
        <v>8</v>
      </c>
    </row>
    <row r="426" spans="1:9" x14ac:dyDescent="0.25">
      <c r="A426" s="2">
        <v>5000000061</v>
      </c>
      <c r="B426" s="2" t="s">
        <v>4</v>
      </c>
      <c r="C426" s="2">
        <v>118</v>
      </c>
      <c r="D426" s="2">
        <v>4389042</v>
      </c>
      <c r="E426" s="2">
        <v>3</v>
      </c>
      <c r="F426" s="2" t="s">
        <v>4</v>
      </c>
      <c r="G426" s="8" t="s">
        <v>4</v>
      </c>
      <c r="H426" s="2" t="s">
        <v>2016</v>
      </c>
      <c r="I426" s="2" t="s">
        <v>8</v>
      </c>
    </row>
    <row r="427" spans="1:9" x14ac:dyDescent="0.25">
      <c r="A427" s="2">
        <v>5000000061</v>
      </c>
      <c r="B427" s="2" t="s">
        <v>4</v>
      </c>
      <c r="C427" s="2">
        <v>118</v>
      </c>
      <c r="D427" s="2">
        <v>4389042</v>
      </c>
      <c r="E427" s="2">
        <v>1</v>
      </c>
      <c r="F427" s="2" t="s">
        <v>4</v>
      </c>
      <c r="G427" s="8" t="s">
        <v>4</v>
      </c>
      <c r="H427" s="2" t="s">
        <v>2016</v>
      </c>
      <c r="I427" s="2" t="s">
        <v>8</v>
      </c>
    </row>
    <row r="428" spans="1:9" x14ac:dyDescent="0.25">
      <c r="A428" s="2">
        <v>5000000061</v>
      </c>
      <c r="B428" s="2" t="s">
        <v>4</v>
      </c>
      <c r="C428" s="2">
        <v>118</v>
      </c>
      <c r="D428" s="2">
        <v>5714357</v>
      </c>
      <c r="E428" s="2">
        <v>2</v>
      </c>
      <c r="F428" s="2" t="s">
        <v>4</v>
      </c>
      <c r="G428" s="8" t="s">
        <v>4</v>
      </c>
      <c r="H428" s="2" t="s">
        <v>2016</v>
      </c>
      <c r="I428" s="2" t="s">
        <v>8</v>
      </c>
    </row>
    <row r="429" spans="1:9" x14ac:dyDescent="0.25">
      <c r="A429" s="2">
        <v>5000000061</v>
      </c>
      <c r="B429" s="2" t="s">
        <v>4</v>
      </c>
      <c r="C429" s="2">
        <v>118</v>
      </c>
      <c r="D429" s="2">
        <v>5986057</v>
      </c>
      <c r="E429" s="2">
        <v>2</v>
      </c>
      <c r="F429" s="2" t="s">
        <v>4</v>
      </c>
      <c r="G429" s="8" t="s">
        <v>4</v>
      </c>
      <c r="H429" s="2" t="s">
        <v>2016</v>
      </c>
      <c r="I429" s="2" t="s">
        <v>8</v>
      </c>
    </row>
    <row r="430" spans="1:9" x14ac:dyDescent="0.25">
      <c r="A430" s="2">
        <v>5000000061</v>
      </c>
      <c r="B430" s="2" t="s">
        <v>4</v>
      </c>
      <c r="C430" s="2">
        <v>118</v>
      </c>
      <c r="D430" s="2">
        <v>6540192</v>
      </c>
      <c r="E430" s="2">
        <v>2</v>
      </c>
      <c r="F430" s="2" t="s">
        <v>4</v>
      </c>
      <c r="G430" s="8" t="s">
        <v>4</v>
      </c>
      <c r="H430" s="2" t="s">
        <v>2016</v>
      </c>
      <c r="I430" s="2" t="s">
        <v>8</v>
      </c>
    </row>
    <row r="431" spans="1:9" x14ac:dyDescent="0.25">
      <c r="A431" s="2">
        <v>5000000061</v>
      </c>
      <c r="B431" s="2" t="s">
        <v>4</v>
      </c>
      <c r="C431" s="2">
        <v>118</v>
      </c>
      <c r="D431" s="2">
        <v>6552128</v>
      </c>
      <c r="E431" s="2">
        <v>2</v>
      </c>
      <c r="F431" s="2" t="s">
        <v>4</v>
      </c>
      <c r="G431" s="8" t="s">
        <v>4</v>
      </c>
      <c r="H431" s="2" t="s">
        <v>2016</v>
      </c>
      <c r="I431" s="2" t="s">
        <v>8</v>
      </c>
    </row>
    <row r="432" spans="1:9" x14ac:dyDescent="0.25">
      <c r="A432" s="2">
        <v>5000000061</v>
      </c>
      <c r="B432" s="2" t="s">
        <v>4</v>
      </c>
      <c r="C432" s="2">
        <v>118</v>
      </c>
      <c r="D432" s="2">
        <v>7048731</v>
      </c>
      <c r="E432" s="2">
        <v>1</v>
      </c>
      <c r="F432" s="2" t="s">
        <v>4</v>
      </c>
      <c r="G432" s="8" t="s">
        <v>4</v>
      </c>
      <c r="H432" s="2" t="s">
        <v>2016</v>
      </c>
      <c r="I432" s="2" t="s">
        <v>8</v>
      </c>
    </row>
    <row r="433" spans="1:9" x14ac:dyDescent="0.25">
      <c r="A433" s="2">
        <v>5000000061</v>
      </c>
      <c r="B433" s="2" t="s">
        <v>4</v>
      </c>
      <c r="C433" s="2">
        <v>118</v>
      </c>
      <c r="D433" s="2">
        <v>7074940</v>
      </c>
      <c r="E433" s="2">
        <v>2</v>
      </c>
      <c r="F433" s="2" t="s">
        <v>4</v>
      </c>
      <c r="G433" s="8" t="s">
        <v>4</v>
      </c>
      <c r="H433" s="2" t="s">
        <v>2016</v>
      </c>
      <c r="I433" s="2" t="s">
        <v>8</v>
      </c>
    </row>
    <row r="434" spans="1:9" x14ac:dyDescent="0.25">
      <c r="A434" s="2">
        <v>5000000061</v>
      </c>
      <c r="B434" s="2" t="s">
        <v>4</v>
      </c>
      <c r="C434" s="2">
        <v>118</v>
      </c>
      <c r="D434" s="2">
        <v>7705823</v>
      </c>
      <c r="E434" s="2">
        <v>2</v>
      </c>
      <c r="F434" s="2" t="s">
        <v>4</v>
      </c>
      <c r="G434" s="8" t="s">
        <v>4</v>
      </c>
      <c r="H434" s="2" t="s">
        <v>2016</v>
      </c>
      <c r="I434" s="2" t="s">
        <v>8</v>
      </c>
    </row>
    <row r="435" spans="1:9" x14ac:dyDescent="0.25">
      <c r="A435" s="2">
        <v>5000000061</v>
      </c>
      <c r="B435" s="2" t="s">
        <v>4</v>
      </c>
      <c r="C435" s="2">
        <v>118</v>
      </c>
      <c r="D435" s="2">
        <v>8046123</v>
      </c>
      <c r="E435" s="2">
        <v>2</v>
      </c>
      <c r="F435" s="2" t="s">
        <v>4</v>
      </c>
      <c r="G435" s="8" t="s">
        <v>4</v>
      </c>
      <c r="H435" s="2" t="s">
        <v>2016</v>
      </c>
      <c r="I435" s="2" t="s">
        <v>8</v>
      </c>
    </row>
    <row r="436" spans="1:9" x14ac:dyDescent="0.25">
      <c r="A436" s="2">
        <v>5000000061</v>
      </c>
      <c r="B436" s="2" t="s">
        <v>4</v>
      </c>
      <c r="C436" s="2">
        <v>118</v>
      </c>
      <c r="D436" s="2">
        <v>8088435</v>
      </c>
      <c r="E436" s="2">
        <v>2</v>
      </c>
      <c r="F436" s="2" t="s">
        <v>4</v>
      </c>
      <c r="G436" s="8" t="s">
        <v>4</v>
      </c>
      <c r="H436" s="2" t="s">
        <v>2016</v>
      </c>
      <c r="I436" s="2" t="s">
        <v>8</v>
      </c>
    </row>
    <row r="437" spans="1:9" x14ac:dyDescent="0.25">
      <c r="A437" s="2">
        <v>5000000061</v>
      </c>
      <c r="B437" s="2" t="s">
        <v>4</v>
      </c>
      <c r="C437" s="2">
        <v>118</v>
      </c>
      <c r="D437" s="2">
        <v>9199642</v>
      </c>
      <c r="E437" s="2">
        <v>2</v>
      </c>
      <c r="F437" s="2" t="s">
        <v>4</v>
      </c>
      <c r="G437" s="8" t="s">
        <v>4</v>
      </c>
      <c r="H437" s="2" t="s">
        <v>2016</v>
      </c>
      <c r="I437" s="2" t="s">
        <v>8</v>
      </c>
    </row>
    <row r="438" spans="1:9" x14ac:dyDescent="0.25">
      <c r="A438" s="2">
        <v>5000000061</v>
      </c>
      <c r="B438" s="2" t="s">
        <v>4</v>
      </c>
      <c r="C438" s="2">
        <v>118</v>
      </c>
      <c r="D438" s="2">
        <v>12058495</v>
      </c>
      <c r="E438" s="2">
        <v>2</v>
      </c>
      <c r="F438" s="2" t="s">
        <v>4</v>
      </c>
      <c r="G438" s="8" t="s">
        <v>4</v>
      </c>
      <c r="H438" s="2" t="s">
        <v>2016</v>
      </c>
      <c r="I438" s="2" t="s">
        <v>8</v>
      </c>
    </row>
    <row r="439" spans="1:9" x14ac:dyDescent="0.25">
      <c r="A439" s="2">
        <v>5000000061</v>
      </c>
      <c r="B439" s="2" t="s">
        <v>4</v>
      </c>
      <c r="C439" s="2">
        <v>118</v>
      </c>
      <c r="D439" s="2">
        <v>77227570</v>
      </c>
      <c r="E439" s="2">
        <v>2</v>
      </c>
      <c r="F439" s="2" t="s">
        <v>4</v>
      </c>
      <c r="G439" s="8" t="s">
        <v>4</v>
      </c>
      <c r="H439" s="2" t="s">
        <v>2016</v>
      </c>
      <c r="I439" s="2" t="s">
        <v>8</v>
      </c>
    </row>
    <row r="440" spans="1:9" x14ac:dyDescent="0.25">
      <c r="A440" s="2">
        <v>5000000061</v>
      </c>
      <c r="B440" s="2" t="s">
        <v>4</v>
      </c>
      <c r="C440" s="2">
        <v>118</v>
      </c>
      <c r="D440" s="2">
        <v>77819710</v>
      </c>
      <c r="E440" s="2">
        <v>2</v>
      </c>
      <c r="F440" s="2" t="s">
        <v>4</v>
      </c>
      <c r="G440" s="8" t="s">
        <v>4</v>
      </c>
      <c r="H440" s="2" t="s">
        <v>2016</v>
      </c>
      <c r="I440" s="2" t="s">
        <v>8</v>
      </c>
    </row>
    <row r="441" spans="1:9" x14ac:dyDescent="0.25">
      <c r="A441" s="2">
        <v>5000000061</v>
      </c>
      <c r="B441" s="2" t="s">
        <v>4</v>
      </c>
      <c r="C441" s="2">
        <v>118</v>
      </c>
      <c r="D441" s="2">
        <v>77968040</v>
      </c>
      <c r="E441" s="2">
        <v>2</v>
      </c>
      <c r="F441" s="2" t="s">
        <v>4</v>
      </c>
      <c r="G441" s="8" t="s">
        <v>4</v>
      </c>
      <c r="H441" s="2" t="s">
        <v>2016</v>
      </c>
      <c r="I441" s="2" t="s">
        <v>8</v>
      </c>
    </row>
    <row r="442" spans="1:9" x14ac:dyDescent="0.25">
      <c r="A442" s="2">
        <v>5000000061</v>
      </c>
      <c r="B442" s="2" t="s">
        <v>4</v>
      </c>
      <c r="C442" s="2">
        <v>120</v>
      </c>
      <c r="D442" s="2">
        <v>13592712</v>
      </c>
      <c r="E442" s="2">
        <v>2</v>
      </c>
      <c r="F442" s="2" t="s">
        <v>4</v>
      </c>
      <c r="G442" s="8" t="s">
        <v>4</v>
      </c>
      <c r="H442" s="2" t="s">
        <v>2016</v>
      </c>
      <c r="I442" s="2" t="s">
        <v>6</v>
      </c>
    </row>
    <row r="443" spans="1:9" x14ac:dyDescent="0.25">
      <c r="A443" s="2">
        <v>5000000061</v>
      </c>
      <c r="B443" s="2" t="s">
        <v>4</v>
      </c>
      <c r="C443" s="2">
        <v>120</v>
      </c>
      <c r="D443" s="2">
        <v>4389042</v>
      </c>
      <c r="E443" s="2">
        <v>3</v>
      </c>
      <c r="F443" s="2" t="s">
        <v>4</v>
      </c>
      <c r="G443" s="8" t="s">
        <v>4</v>
      </c>
      <c r="H443" s="2" t="s">
        <v>2016</v>
      </c>
      <c r="I443" s="2" t="s">
        <v>6</v>
      </c>
    </row>
    <row r="444" spans="1:9" x14ac:dyDescent="0.25">
      <c r="A444" s="2">
        <v>5000000061</v>
      </c>
      <c r="B444" s="2" t="s">
        <v>4</v>
      </c>
      <c r="C444" s="2">
        <v>120</v>
      </c>
      <c r="D444" s="2">
        <v>4389042</v>
      </c>
      <c r="E444" s="2">
        <v>1</v>
      </c>
      <c r="F444" s="2" t="s">
        <v>4</v>
      </c>
      <c r="G444" s="8" t="s">
        <v>4</v>
      </c>
      <c r="H444" s="2" t="s">
        <v>2016</v>
      </c>
      <c r="I444" s="2" t="s">
        <v>6</v>
      </c>
    </row>
    <row r="445" spans="1:9" x14ac:dyDescent="0.25">
      <c r="A445" s="2">
        <v>5000000061</v>
      </c>
      <c r="B445" s="2" t="s">
        <v>4</v>
      </c>
      <c r="C445" s="2">
        <v>120</v>
      </c>
      <c r="D445" s="2">
        <v>5714357</v>
      </c>
      <c r="E445" s="2">
        <v>2</v>
      </c>
      <c r="F445" s="2" t="s">
        <v>4</v>
      </c>
      <c r="G445" s="8" t="s">
        <v>4</v>
      </c>
      <c r="H445" s="2" t="s">
        <v>2016</v>
      </c>
      <c r="I445" s="2" t="s">
        <v>6</v>
      </c>
    </row>
    <row r="446" spans="1:9" x14ac:dyDescent="0.25">
      <c r="A446" s="2">
        <v>5000000061</v>
      </c>
      <c r="B446" s="2" t="s">
        <v>4</v>
      </c>
      <c r="C446" s="2">
        <v>120</v>
      </c>
      <c r="D446" s="2">
        <v>5986057</v>
      </c>
      <c r="E446" s="2">
        <v>2</v>
      </c>
      <c r="F446" s="2" t="s">
        <v>4</v>
      </c>
      <c r="G446" s="8" t="s">
        <v>4</v>
      </c>
      <c r="H446" s="2" t="s">
        <v>2016</v>
      </c>
      <c r="I446" s="2" t="s">
        <v>6</v>
      </c>
    </row>
    <row r="447" spans="1:9" x14ac:dyDescent="0.25">
      <c r="A447" s="2">
        <v>5000000061</v>
      </c>
      <c r="B447" s="2" t="s">
        <v>4</v>
      </c>
      <c r="C447" s="2">
        <v>120</v>
      </c>
      <c r="D447" s="2">
        <v>6540192</v>
      </c>
      <c r="E447" s="2">
        <v>2</v>
      </c>
      <c r="F447" s="2" t="s">
        <v>4</v>
      </c>
      <c r="G447" s="8" t="s">
        <v>4</v>
      </c>
      <c r="H447" s="2" t="s">
        <v>2016</v>
      </c>
      <c r="I447" s="2" t="s">
        <v>6</v>
      </c>
    </row>
    <row r="448" spans="1:9" x14ac:dyDescent="0.25">
      <c r="A448" s="2">
        <v>5000000061</v>
      </c>
      <c r="B448" s="2" t="s">
        <v>4</v>
      </c>
      <c r="C448" s="2">
        <v>120</v>
      </c>
      <c r="D448" s="2">
        <v>6552128</v>
      </c>
      <c r="E448" s="2">
        <v>2</v>
      </c>
      <c r="F448" s="2" t="s">
        <v>4</v>
      </c>
      <c r="G448" s="8" t="s">
        <v>4</v>
      </c>
      <c r="H448" s="2" t="s">
        <v>2016</v>
      </c>
      <c r="I448" s="2" t="s">
        <v>6</v>
      </c>
    </row>
    <row r="449" spans="1:9" x14ac:dyDescent="0.25">
      <c r="A449" s="2">
        <v>5000000061</v>
      </c>
      <c r="B449" s="2" t="s">
        <v>4</v>
      </c>
      <c r="C449" s="2">
        <v>120</v>
      </c>
      <c r="D449" s="2">
        <v>7048731</v>
      </c>
      <c r="E449" s="2">
        <v>1</v>
      </c>
      <c r="F449" s="2" t="s">
        <v>4</v>
      </c>
      <c r="G449" s="8" t="s">
        <v>4</v>
      </c>
      <c r="H449" s="2" t="s">
        <v>2016</v>
      </c>
      <c r="I449" s="2" t="s">
        <v>6</v>
      </c>
    </row>
    <row r="450" spans="1:9" x14ac:dyDescent="0.25">
      <c r="A450" s="2">
        <v>5000000061</v>
      </c>
      <c r="B450" s="2" t="s">
        <v>4</v>
      </c>
      <c r="C450" s="2">
        <v>120</v>
      </c>
      <c r="D450" s="2">
        <v>7074940</v>
      </c>
      <c r="E450" s="2">
        <v>2</v>
      </c>
      <c r="F450" s="2" t="s">
        <v>4</v>
      </c>
      <c r="G450" s="8" t="s">
        <v>4</v>
      </c>
      <c r="H450" s="2" t="s">
        <v>2016</v>
      </c>
      <c r="I450" s="2" t="s">
        <v>6</v>
      </c>
    </row>
    <row r="451" spans="1:9" x14ac:dyDescent="0.25">
      <c r="A451" s="2">
        <v>5000000061</v>
      </c>
      <c r="B451" s="2" t="s">
        <v>4</v>
      </c>
      <c r="C451" s="2">
        <v>120</v>
      </c>
      <c r="D451" s="2">
        <v>7705823</v>
      </c>
      <c r="E451" s="2">
        <v>2</v>
      </c>
      <c r="F451" s="2" t="s">
        <v>4</v>
      </c>
      <c r="G451" s="8" t="s">
        <v>4</v>
      </c>
      <c r="H451" s="2" t="s">
        <v>2016</v>
      </c>
      <c r="I451" s="2" t="s">
        <v>6</v>
      </c>
    </row>
    <row r="452" spans="1:9" x14ac:dyDescent="0.25">
      <c r="A452" s="2">
        <v>5000000061</v>
      </c>
      <c r="B452" s="2" t="s">
        <v>4</v>
      </c>
      <c r="C452" s="2">
        <v>120</v>
      </c>
      <c r="D452" s="2">
        <v>8046123</v>
      </c>
      <c r="E452" s="2">
        <v>2</v>
      </c>
      <c r="F452" s="2" t="s">
        <v>4</v>
      </c>
      <c r="G452" s="8" t="s">
        <v>4</v>
      </c>
      <c r="H452" s="2" t="s">
        <v>2016</v>
      </c>
      <c r="I452" s="2" t="s">
        <v>6</v>
      </c>
    </row>
    <row r="453" spans="1:9" x14ac:dyDescent="0.25">
      <c r="A453" s="2">
        <v>5000000061</v>
      </c>
      <c r="B453" s="2" t="s">
        <v>4</v>
      </c>
      <c r="C453" s="2">
        <v>120</v>
      </c>
      <c r="D453" s="2">
        <v>8088435</v>
      </c>
      <c r="E453" s="2">
        <v>2</v>
      </c>
      <c r="F453" s="2" t="s">
        <v>4</v>
      </c>
      <c r="G453" s="8" t="s">
        <v>4</v>
      </c>
      <c r="H453" s="2" t="s">
        <v>2016</v>
      </c>
      <c r="I453" s="2" t="s">
        <v>6</v>
      </c>
    </row>
    <row r="454" spans="1:9" x14ac:dyDescent="0.25">
      <c r="A454" s="2">
        <v>5000000061</v>
      </c>
      <c r="B454" s="2" t="s">
        <v>4</v>
      </c>
      <c r="C454" s="2">
        <v>120</v>
      </c>
      <c r="D454" s="2">
        <v>9199642</v>
      </c>
      <c r="E454" s="2">
        <v>2</v>
      </c>
      <c r="F454" s="2" t="s">
        <v>4</v>
      </c>
      <c r="G454" s="8" t="s">
        <v>4</v>
      </c>
      <c r="H454" s="2" t="s">
        <v>2016</v>
      </c>
      <c r="I454" s="2" t="s">
        <v>6</v>
      </c>
    </row>
    <row r="455" spans="1:9" x14ac:dyDescent="0.25">
      <c r="A455" s="2">
        <v>5000000061</v>
      </c>
      <c r="B455" s="2" t="s">
        <v>4</v>
      </c>
      <c r="C455" s="2">
        <v>120</v>
      </c>
      <c r="D455" s="2">
        <v>12058495</v>
      </c>
      <c r="E455" s="2">
        <v>2</v>
      </c>
      <c r="F455" s="2" t="s">
        <v>4</v>
      </c>
      <c r="G455" s="8" t="s">
        <v>4</v>
      </c>
      <c r="H455" s="2" t="s">
        <v>2016</v>
      </c>
      <c r="I455" s="2" t="s">
        <v>6</v>
      </c>
    </row>
    <row r="456" spans="1:9" x14ac:dyDescent="0.25">
      <c r="A456" s="2">
        <v>5000000061</v>
      </c>
      <c r="B456" s="2" t="s">
        <v>4</v>
      </c>
      <c r="C456" s="2">
        <v>120</v>
      </c>
      <c r="D456" s="2">
        <v>77227570</v>
      </c>
      <c r="E456" s="2">
        <v>2</v>
      </c>
      <c r="F456" s="2" t="s">
        <v>4</v>
      </c>
      <c r="G456" s="8" t="s">
        <v>4</v>
      </c>
      <c r="H456" s="2" t="s">
        <v>2016</v>
      </c>
      <c r="I456" s="2" t="s">
        <v>6</v>
      </c>
    </row>
    <row r="457" spans="1:9" x14ac:dyDescent="0.25">
      <c r="A457" s="2">
        <v>5000000061</v>
      </c>
      <c r="B457" s="2" t="s">
        <v>4</v>
      </c>
      <c r="C457" s="2">
        <v>120</v>
      </c>
      <c r="D457" s="2">
        <v>77819710</v>
      </c>
      <c r="E457" s="2">
        <v>2</v>
      </c>
      <c r="F457" s="2" t="s">
        <v>4</v>
      </c>
      <c r="G457" s="8" t="s">
        <v>4</v>
      </c>
      <c r="H457" s="2" t="s">
        <v>2016</v>
      </c>
      <c r="I457" s="2" t="s">
        <v>6</v>
      </c>
    </row>
    <row r="458" spans="1:9" x14ac:dyDescent="0.25">
      <c r="A458" s="2">
        <v>5000000061</v>
      </c>
      <c r="B458" s="2" t="s">
        <v>4</v>
      </c>
      <c r="C458" s="2">
        <v>120</v>
      </c>
      <c r="D458" s="2">
        <v>77968040</v>
      </c>
      <c r="E458" s="2">
        <v>2</v>
      </c>
      <c r="F458" s="2" t="s">
        <v>4</v>
      </c>
      <c r="G458" s="8" t="s">
        <v>4</v>
      </c>
      <c r="H458" s="2" t="s">
        <v>2016</v>
      </c>
      <c r="I458" s="2" t="s">
        <v>6</v>
      </c>
    </row>
    <row r="459" spans="1:9" x14ac:dyDescent="0.25">
      <c r="A459" s="2">
        <v>5000000062</v>
      </c>
      <c r="B459" s="2" t="s">
        <v>4</v>
      </c>
      <c r="C459" s="2">
        <v>118</v>
      </c>
      <c r="D459" s="2">
        <v>78103320</v>
      </c>
      <c r="E459" s="2">
        <v>2</v>
      </c>
      <c r="F459" s="2" t="s">
        <v>4</v>
      </c>
      <c r="G459" s="8" t="s">
        <v>4</v>
      </c>
      <c r="H459" s="2" t="s">
        <v>2016</v>
      </c>
      <c r="I459" s="2" t="s">
        <v>8</v>
      </c>
    </row>
    <row r="460" spans="1:9" x14ac:dyDescent="0.25">
      <c r="A460" s="2">
        <v>5000000062</v>
      </c>
      <c r="B460" s="2" t="s">
        <v>4</v>
      </c>
      <c r="C460" s="2">
        <v>118</v>
      </c>
      <c r="D460" s="2">
        <v>4757489</v>
      </c>
      <c r="E460" s="2">
        <v>1</v>
      </c>
      <c r="F460" s="2" t="s">
        <v>4</v>
      </c>
      <c r="G460" s="8" t="s">
        <v>4</v>
      </c>
      <c r="H460" s="2" t="s">
        <v>2016</v>
      </c>
      <c r="I460" s="2" t="s">
        <v>8</v>
      </c>
    </row>
    <row r="461" spans="1:9" x14ac:dyDescent="0.25">
      <c r="A461" s="2">
        <v>5000000062</v>
      </c>
      <c r="B461" s="2" t="s">
        <v>4</v>
      </c>
      <c r="C461" s="2">
        <v>118</v>
      </c>
      <c r="D461" s="2">
        <v>77749210</v>
      </c>
      <c r="E461" s="2">
        <v>1</v>
      </c>
      <c r="F461" s="2" t="s">
        <v>4</v>
      </c>
      <c r="G461" s="8" t="s">
        <v>4</v>
      </c>
      <c r="H461" s="2" t="s">
        <v>2016</v>
      </c>
      <c r="I461" s="2" t="s">
        <v>8</v>
      </c>
    </row>
    <row r="462" spans="1:9" x14ac:dyDescent="0.25">
      <c r="A462" s="2">
        <v>5000000062</v>
      </c>
      <c r="B462" s="2" t="s">
        <v>4</v>
      </c>
      <c r="C462" s="2">
        <v>118</v>
      </c>
      <c r="D462" s="2">
        <v>78821150</v>
      </c>
      <c r="E462" s="2">
        <v>1</v>
      </c>
      <c r="F462" s="2" t="s">
        <v>4</v>
      </c>
      <c r="G462" s="8" t="s">
        <v>4</v>
      </c>
      <c r="H462" s="2" t="s">
        <v>2016</v>
      </c>
      <c r="I462" s="2" t="s">
        <v>8</v>
      </c>
    </row>
    <row r="463" spans="1:9" x14ac:dyDescent="0.25">
      <c r="A463" s="2">
        <v>5000000062</v>
      </c>
      <c r="B463" s="2" t="s">
        <v>4</v>
      </c>
      <c r="C463" s="2">
        <v>118</v>
      </c>
      <c r="D463" s="2">
        <v>79839470</v>
      </c>
      <c r="E463" s="2">
        <v>1</v>
      </c>
      <c r="F463" s="2" t="s">
        <v>4</v>
      </c>
      <c r="G463" s="8" t="s">
        <v>4</v>
      </c>
      <c r="H463" s="2" t="s">
        <v>2016</v>
      </c>
      <c r="I463" s="2" t="s">
        <v>8</v>
      </c>
    </row>
    <row r="464" spans="1:9" x14ac:dyDescent="0.25">
      <c r="A464" s="2">
        <v>5000000062</v>
      </c>
      <c r="B464" s="2" t="s">
        <v>4</v>
      </c>
      <c r="C464" s="2">
        <v>118</v>
      </c>
      <c r="D464" s="2">
        <v>99517560</v>
      </c>
      <c r="E464" s="2">
        <v>1</v>
      </c>
      <c r="F464" s="2" t="s">
        <v>4</v>
      </c>
      <c r="G464" s="8" t="s">
        <v>4</v>
      </c>
      <c r="H464" s="2" t="s">
        <v>2016</v>
      </c>
      <c r="I464" s="2" t="s">
        <v>8</v>
      </c>
    </row>
    <row r="465" spans="1:9" x14ac:dyDescent="0.25">
      <c r="A465" s="2">
        <v>5000000062</v>
      </c>
      <c r="B465" s="2" t="s">
        <v>4</v>
      </c>
      <c r="C465" s="2">
        <v>118</v>
      </c>
      <c r="D465" s="2">
        <v>9226864</v>
      </c>
      <c r="E465" s="2">
        <v>1</v>
      </c>
      <c r="F465" s="2" t="s">
        <v>4</v>
      </c>
      <c r="G465" s="8" t="s">
        <v>4</v>
      </c>
      <c r="H465" s="2" t="s">
        <v>2016</v>
      </c>
      <c r="I465" s="2" t="s">
        <v>8</v>
      </c>
    </row>
    <row r="466" spans="1:9" x14ac:dyDescent="0.25">
      <c r="A466" s="2">
        <v>5000000062</v>
      </c>
      <c r="B466" s="2" t="s">
        <v>4</v>
      </c>
      <c r="C466" s="2">
        <v>118</v>
      </c>
      <c r="D466" s="2">
        <v>79527600</v>
      </c>
      <c r="E466" s="2">
        <v>1</v>
      </c>
      <c r="F466" s="2" t="s">
        <v>4</v>
      </c>
      <c r="G466" s="8" t="s">
        <v>4</v>
      </c>
      <c r="H466" s="2" t="s">
        <v>2016</v>
      </c>
      <c r="I466" s="2" t="s">
        <v>8</v>
      </c>
    </row>
    <row r="467" spans="1:9" x14ac:dyDescent="0.25">
      <c r="A467" s="2">
        <v>5000000062</v>
      </c>
      <c r="B467" s="2" t="s">
        <v>4</v>
      </c>
      <c r="C467" s="2">
        <v>118</v>
      </c>
      <c r="D467" s="2">
        <v>96890910</v>
      </c>
      <c r="E467" s="2">
        <v>1</v>
      </c>
      <c r="F467" s="2" t="s">
        <v>4</v>
      </c>
      <c r="G467" s="8" t="s">
        <v>4</v>
      </c>
      <c r="H467" s="2" t="s">
        <v>2016</v>
      </c>
      <c r="I467" s="2" t="s">
        <v>8</v>
      </c>
    </row>
    <row r="468" spans="1:9" x14ac:dyDescent="0.25">
      <c r="A468" s="2">
        <v>5000000062</v>
      </c>
      <c r="B468" s="2" t="s">
        <v>4</v>
      </c>
      <c r="C468" s="2">
        <v>118</v>
      </c>
      <c r="D468" s="2">
        <v>4591077</v>
      </c>
      <c r="E468" s="2">
        <v>7</v>
      </c>
      <c r="F468" s="2" t="s">
        <v>4</v>
      </c>
      <c r="G468" s="8" t="s">
        <v>4</v>
      </c>
      <c r="H468" s="2" t="s">
        <v>2016</v>
      </c>
      <c r="I468" s="2" t="s">
        <v>8</v>
      </c>
    </row>
    <row r="469" spans="1:9" x14ac:dyDescent="0.25">
      <c r="A469" s="2">
        <v>5000000062</v>
      </c>
      <c r="B469" s="2" t="s">
        <v>4</v>
      </c>
      <c r="C469" s="2">
        <v>118</v>
      </c>
      <c r="D469" s="2">
        <v>4775290</v>
      </c>
      <c r="E469" s="2">
        <v>1</v>
      </c>
      <c r="F469" s="2" t="s">
        <v>4</v>
      </c>
      <c r="G469" s="8" t="s">
        <v>4</v>
      </c>
      <c r="H469" s="2" t="s">
        <v>2016</v>
      </c>
      <c r="I469" s="2" t="s">
        <v>8</v>
      </c>
    </row>
    <row r="470" spans="1:9" x14ac:dyDescent="0.25">
      <c r="A470" s="2">
        <v>5000000062</v>
      </c>
      <c r="B470" s="2" t="s">
        <v>4</v>
      </c>
      <c r="C470" s="2">
        <v>118</v>
      </c>
      <c r="D470" s="2">
        <v>5078132</v>
      </c>
      <c r="E470" s="2">
        <v>1</v>
      </c>
      <c r="F470" s="2" t="s">
        <v>4</v>
      </c>
      <c r="G470" s="8" t="s">
        <v>4</v>
      </c>
      <c r="H470" s="2" t="s">
        <v>2016</v>
      </c>
      <c r="I470" s="2" t="s">
        <v>8</v>
      </c>
    </row>
    <row r="471" spans="1:9" x14ac:dyDescent="0.25">
      <c r="A471" s="2">
        <v>5000000062</v>
      </c>
      <c r="B471" s="2" t="s">
        <v>4</v>
      </c>
      <c r="C471" s="2">
        <v>118</v>
      </c>
      <c r="D471" s="2">
        <v>5288547</v>
      </c>
      <c r="E471" s="2">
        <v>1</v>
      </c>
      <c r="F471" s="2" t="s">
        <v>4</v>
      </c>
      <c r="G471" s="8" t="s">
        <v>4</v>
      </c>
      <c r="H471" s="2" t="s">
        <v>2016</v>
      </c>
      <c r="I471" s="2" t="s">
        <v>8</v>
      </c>
    </row>
    <row r="472" spans="1:9" x14ac:dyDescent="0.25">
      <c r="A472" s="2">
        <v>5000000062</v>
      </c>
      <c r="B472" s="2" t="s">
        <v>4</v>
      </c>
      <c r="C472" s="2">
        <v>118</v>
      </c>
      <c r="D472" s="2">
        <v>5303981</v>
      </c>
      <c r="E472" s="2">
        <v>2</v>
      </c>
      <c r="F472" s="2" t="s">
        <v>4</v>
      </c>
      <c r="G472" s="8" t="s">
        <v>4</v>
      </c>
      <c r="H472" s="2" t="s">
        <v>2016</v>
      </c>
      <c r="I472" s="2" t="s">
        <v>8</v>
      </c>
    </row>
    <row r="473" spans="1:9" x14ac:dyDescent="0.25">
      <c r="A473" s="2">
        <v>5000000062</v>
      </c>
      <c r="B473" s="2" t="s">
        <v>4</v>
      </c>
      <c r="C473" s="2">
        <v>118</v>
      </c>
      <c r="D473" s="2">
        <v>5413239</v>
      </c>
      <c r="E473" s="2">
        <v>1</v>
      </c>
      <c r="F473" s="2" t="s">
        <v>4</v>
      </c>
      <c r="G473" s="8" t="s">
        <v>4</v>
      </c>
      <c r="H473" s="2" t="s">
        <v>2016</v>
      </c>
      <c r="I473" s="2" t="s">
        <v>8</v>
      </c>
    </row>
    <row r="474" spans="1:9" x14ac:dyDescent="0.25">
      <c r="A474" s="2">
        <v>5000000062</v>
      </c>
      <c r="B474" s="2" t="s">
        <v>4</v>
      </c>
      <c r="C474" s="2">
        <v>118</v>
      </c>
      <c r="D474" s="2">
        <v>6365733</v>
      </c>
      <c r="E474" s="2">
        <v>1</v>
      </c>
      <c r="F474" s="2" t="s">
        <v>4</v>
      </c>
      <c r="G474" s="8" t="s">
        <v>4</v>
      </c>
      <c r="H474" s="2" t="s">
        <v>2016</v>
      </c>
      <c r="I474" s="2" t="s">
        <v>8</v>
      </c>
    </row>
    <row r="475" spans="1:9" x14ac:dyDescent="0.25">
      <c r="A475" s="2">
        <v>5000000062</v>
      </c>
      <c r="B475" s="2" t="s">
        <v>4</v>
      </c>
      <c r="C475" s="2">
        <v>118</v>
      </c>
      <c r="D475" s="2">
        <v>6393048</v>
      </c>
      <c r="E475" s="2">
        <v>4</v>
      </c>
      <c r="F475" s="2" t="s">
        <v>4</v>
      </c>
      <c r="G475" s="8" t="s">
        <v>4</v>
      </c>
      <c r="H475" s="2" t="s">
        <v>2016</v>
      </c>
      <c r="I475" s="2" t="s">
        <v>8</v>
      </c>
    </row>
    <row r="476" spans="1:9" x14ac:dyDescent="0.25">
      <c r="A476" s="2">
        <v>5000000062</v>
      </c>
      <c r="B476" s="2" t="s">
        <v>4</v>
      </c>
      <c r="C476" s="2">
        <v>118</v>
      </c>
      <c r="D476" s="2">
        <v>6421688</v>
      </c>
      <c r="E476" s="2">
        <v>2</v>
      </c>
      <c r="F476" s="2" t="s">
        <v>4</v>
      </c>
      <c r="G476" s="8" t="s">
        <v>4</v>
      </c>
      <c r="H476" s="2" t="s">
        <v>2016</v>
      </c>
      <c r="I476" s="2" t="s">
        <v>8</v>
      </c>
    </row>
    <row r="477" spans="1:9" x14ac:dyDescent="0.25">
      <c r="A477" s="2">
        <v>5000000062</v>
      </c>
      <c r="B477" s="2" t="s">
        <v>4</v>
      </c>
      <c r="C477" s="2">
        <v>118</v>
      </c>
      <c r="D477" s="2">
        <v>6451476</v>
      </c>
      <c r="E477" s="2">
        <v>1</v>
      </c>
      <c r="F477" s="2" t="s">
        <v>4</v>
      </c>
      <c r="G477" s="8" t="s">
        <v>4</v>
      </c>
      <c r="H477" s="2" t="s">
        <v>2016</v>
      </c>
      <c r="I477" s="2" t="s">
        <v>8</v>
      </c>
    </row>
    <row r="478" spans="1:9" x14ac:dyDescent="0.25">
      <c r="A478" s="2">
        <v>5000000062</v>
      </c>
      <c r="B478" s="2" t="s">
        <v>4</v>
      </c>
      <c r="C478" s="2">
        <v>118</v>
      </c>
      <c r="D478" s="2">
        <v>6490538</v>
      </c>
      <c r="E478" s="2">
        <v>1</v>
      </c>
      <c r="F478" s="2" t="s">
        <v>4</v>
      </c>
      <c r="G478" s="8" t="s">
        <v>4</v>
      </c>
      <c r="H478" s="2" t="s">
        <v>2016</v>
      </c>
      <c r="I478" s="2" t="s">
        <v>8</v>
      </c>
    </row>
    <row r="479" spans="1:9" x14ac:dyDescent="0.25">
      <c r="A479" s="2">
        <v>5000000062</v>
      </c>
      <c r="B479" s="2" t="s">
        <v>4</v>
      </c>
      <c r="C479" s="2">
        <v>118</v>
      </c>
      <c r="D479" s="2">
        <v>6523296</v>
      </c>
      <c r="E479" s="2">
        <v>1</v>
      </c>
      <c r="F479" s="2" t="s">
        <v>4</v>
      </c>
      <c r="G479" s="8" t="s">
        <v>4</v>
      </c>
      <c r="H479" s="2" t="s">
        <v>2016</v>
      </c>
      <c r="I479" s="2" t="s">
        <v>8</v>
      </c>
    </row>
    <row r="480" spans="1:9" x14ac:dyDescent="0.25">
      <c r="A480" s="2">
        <v>5000000062</v>
      </c>
      <c r="B480" s="2" t="s">
        <v>4</v>
      </c>
      <c r="C480" s="2">
        <v>118</v>
      </c>
      <c r="D480" s="2">
        <v>6668916</v>
      </c>
      <c r="E480" s="2">
        <v>2</v>
      </c>
      <c r="F480" s="2" t="s">
        <v>4</v>
      </c>
      <c r="G480" s="8" t="s">
        <v>4</v>
      </c>
      <c r="H480" s="2" t="s">
        <v>2016</v>
      </c>
      <c r="I480" s="2" t="s">
        <v>8</v>
      </c>
    </row>
    <row r="481" spans="1:9" x14ac:dyDescent="0.25">
      <c r="A481" s="2">
        <v>5000000062</v>
      </c>
      <c r="B481" s="2" t="s">
        <v>4</v>
      </c>
      <c r="C481" s="2">
        <v>118</v>
      </c>
      <c r="D481" s="2">
        <v>7197546</v>
      </c>
      <c r="E481" s="2">
        <v>1</v>
      </c>
      <c r="F481" s="2" t="s">
        <v>4</v>
      </c>
      <c r="G481" s="8" t="s">
        <v>4</v>
      </c>
      <c r="H481" s="2" t="s">
        <v>2016</v>
      </c>
      <c r="I481" s="2" t="s">
        <v>8</v>
      </c>
    </row>
    <row r="482" spans="1:9" x14ac:dyDescent="0.25">
      <c r="A482" s="2">
        <v>5000000062</v>
      </c>
      <c r="B482" s="2" t="s">
        <v>4</v>
      </c>
      <c r="C482" s="2">
        <v>118</v>
      </c>
      <c r="D482" s="2">
        <v>7508355</v>
      </c>
      <c r="E482" s="2">
        <v>1</v>
      </c>
      <c r="F482" s="2" t="s">
        <v>4</v>
      </c>
      <c r="G482" s="8" t="s">
        <v>4</v>
      </c>
      <c r="H482" s="2" t="s">
        <v>2016</v>
      </c>
      <c r="I482" s="2" t="s">
        <v>8</v>
      </c>
    </row>
    <row r="483" spans="1:9" x14ac:dyDescent="0.25">
      <c r="A483" s="2">
        <v>5000000062</v>
      </c>
      <c r="B483" s="2" t="s">
        <v>4</v>
      </c>
      <c r="C483" s="2">
        <v>118</v>
      </c>
      <c r="D483" s="2">
        <v>7616634</v>
      </c>
      <c r="E483" s="2">
        <v>1</v>
      </c>
      <c r="F483" s="2" t="s">
        <v>4</v>
      </c>
      <c r="G483" s="8" t="s">
        <v>4</v>
      </c>
      <c r="H483" s="2" t="s">
        <v>2016</v>
      </c>
      <c r="I483" s="2" t="s">
        <v>8</v>
      </c>
    </row>
    <row r="484" spans="1:9" x14ac:dyDescent="0.25">
      <c r="A484" s="2">
        <v>5000000062</v>
      </c>
      <c r="B484" s="2" t="s">
        <v>4</v>
      </c>
      <c r="C484" s="2">
        <v>118</v>
      </c>
      <c r="D484" s="2">
        <v>8338083</v>
      </c>
      <c r="E484" s="2">
        <v>1</v>
      </c>
      <c r="F484" s="2" t="s">
        <v>4</v>
      </c>
      <c r="G484" s="8" t="s">
        <v>4</v>
      </c>
      <c r="H484" s="2" t="s">
        <v>2016</v>
      </c>
      <c r="I484" s="2" t="s">
        <v>8</v>
      </c>
    </row>
    <row r="485" spans="1:9" x14ac:dyDescent="0.25">
      <c r="A485" s="2">
        <v>5000000062</v>
      </c>
      <c r="B485" s="2" t="s">
        <v>4</v>
      </c>
      <c r="C485" s="2">
        <v>118</v>
      </c>
      <c r="D485" s="2">
        <v>8445125</v>
      </c>
      <c r="E485" s="2">
        <v>1</v>
      </c>
      <c r="F485" s="2" t="s">
        <v>4</v>
      </c>
      <c r="G485" s="8" t="s">
        <v>4</v>
      </c>
      <c r="H485" s="2" t="s">
        <v>2016</v>
      </c>
      <c r="I485" s="2" t="s">
        <v>8</v>
      </c>
    </row>
    <row r="486" spans="1:9" x14ac:dyDescent="0.25">
      <c r="A486" s="2">
        <v>5000000062</v>
      </c>
      <c r="B486" s="2" t="s">
        <v>4</v>
      </c>
      <c r="C486" s="2">
        <v>118</v>
      </c>
      <c r="D486" s="2">
        <v>8641491</v>
      </c>
      <c r="E486" s="2">
        <v>1</v>
      </c>
      <c r="F486" s="2" t="s">
        <v>4</v>
      </c>
      <c r="G486" s="8" t="s">
        <v>4</v>
      </c>
      <c r="H486" s="2" t="s">
        <v>2016</v>
      </c>
      <c r="I486" s="2" t="s">
        <v>8</v>
      </c>
    </row>
    <row r="487" spans="1:9" x14ac:dyDescent="0.25">
      <c r="A487" s="2">
        <v>5000000062</v>
      </c>
      <c r="B487" s="2" t="s">
        <v>4</v>
      </c>
      <c r="C487" s="2">
        <v>118</v>
      </c>
      <c r="D487" s="2">
        <v>8660018</v>
      </c>
      <c r="E487" s="2">
        <v>1</v>
      </c>
      <c r="F487" s="2" t="s">
        <v>4</v>
      </c>
      <c r="G487" s="8" t="s">
        <v>4</v>
      </c>
      <c r="H487" s="2" t="s">
        <v>2016</v>
      </c>
      <c r="I487" s="2" t="s">
        <v>8</v>
      </c>
    </row>
    <row r="488" spans="1:9" x14ac:dyDescent="0.25">
      <c r="A488" s="2">
        <v>5000000062</v>
      </c>
      <c r="B488" s="2" t="s">
        <v>4</v>
      </c>
      <c r="C488" s="2">
        <v>118</v>
      </c>
      <c r="D488" s="2">
        <v>9017390</v>
      </c>
      <c r="E488" s="2">
        <v>1</v>
      </c>
      <c r="F488" s="2" t="s">
        <v>4</v>
      </c>
      <c r="G488" s="8" t="s">
        <v>4</v>
      </c>
      <c r="H488" s="2" t="s">
        <v>2016</v>
      </c>
      <c r="I488" s="2" t="s">
        <v>8</v>
      </c>
    </row>
    <row r="489" spans="1:9" x14ac:dyDescent="0.25">
      <c r="A489" s="2">
        <v>5000000062</v>
      </c>
      <c r="B489" s="2" t="s">
        <v>4</v>
      </c>
      <c r="C489" s="2">
        <v>118</v>
      </c>
      <c r="D489" s="2">
        <v>9103083</v>
      </c>
      <c r="E489" s="2">
        <v>1</v>
      </c>
      <c r="F489" s="2" t="s">
        <v>4</v>
      </c>
      <c r="G489" s="8" t="s">
        <v>4</v>
      </c>
      <c r="H489" s="2" t="s">
        <v>2016</v>
      </c>
      <c r="I489" s="2" t="s">
        <v>8</v>
      </c>
    </row>
    <row r="490" spans="1:9" x14ac:dyDescent="0.25">
      <c r="A490" s="2">
        <v>5000000062</v>
      </c>
      <c r="B490" s="2" t="s">
        <v>4</v>
      </c>
      <c r="C490" s="2">
        <v>118</v>
      </c>
      <c r="D490" s="2">
        <v>9203623</v>
      </c>
      <c r="E490" s="2">
        <v>1</v>
      </c>
      <c r="F490" s="2" t="s">
        <v>4</v>
      </c>
      <c r="G490" s="8" t="s">
        <v>4</v>
      </c>
      <c r="H490" s="2" t="s">
        <v>2016</v>
      </c>
      <c r="I490" s="2" t="s">
        <v>8</v>
      </c>
    </row>
    <row r="491" spans="1:9" x14ac:dyDescent="0.25">
      <c r="A491" s="2">
        <v>5000000062</v>
      </c>
      <c r="B491" s="2" t="s">
        <v>4</v>
      </c>
      <c r="C491" s="2">
        <v>118</v>
      </c>
      <c r="D491" s="2">
        <v>9469319</v>
      </c>
      <c r="E491" s="2">
        <v>1</v>
      </c>
      <c r="F491" s="2" t="s">
        <v>4</v>
      </c>
      <c r="G491" s="8" t="s">
        <v>4</v>
      </c>
      <c r="H491" s="2" t="s">
        <v>2016</v>
      </c>
      <c r="I491" s="2" t="s">
        <v>8</v>
      </c>
    </row>
    <row r="492" spans="1:9" x14ac:dyDescent="0.25">
      <c r="A492" s="2">
        <v>5000000062</v>
      </c>
      <c r="B492" s="2" t="s">
        <v>4</v>
      </c>
      <c r="C492" s="2">
        <v>118</v>
      </c>
      <c r="D492" s="2">
        <v>9758739</v>
      </c>
      <c r="E492" s="2">
        <v>1</v>
      </c>
      <c r="F492" s="2" t="s">
        <v>4</v>
      </c>
      <c r="G492" s="8" t="s">
        <v>4</v>
      </c>
      <c r="H492" s="2" t="s">
        <v>2016</v>
      </c>
      <c r="I492" s="2" t="s">
        <v>8</v>
      </c>
    </row>
    <row r="493" spans="1:9" x14ac:dyDescent="0.25">
      <c r="A493" s="2">
        <v>5000000062</v>
      </c>
      <c r="B493" s="2" t="s">
        <v>4</v>
      </c>
      <c r="C493" s="2">
        <v>118</v>
      </c>
      <c r="D493" s="2">
        <v>9909156</v>
      </c>
      <c r="E493" s="2">
        <v>1</v>
      </c>
      <c r="F493" s="2" t="s">
        <v>4</v>
      </c>
      <c r="G493" s="8" t="s">
        <v>4</v>
      </c>
      <c r="H493" s="2" t="s">
        <v>2016</v>
      </c>
      <c r="I493" s="2" t="s">
        <v>8</v>
      </c>
    </row>
    <row r="494" spans="1:9" x14ac:dyDescent="0.25">
      <c r="A494" s="2">
        <v>5000000062</v>
      </c>
      <c r="B494" s="2" t="s">
        <v>4</v>
      </c>
      <c r="C494" s="2">
        <v>118</v>
      </c>
      <c r="D494" s="2">
        <v>9967580</v>
      </c>
      <c r="E494" s="2">
        <v>1</v>
      </c>
      <c r="F494" s="2" t="s">
        <v>4</v>
      </c>
      <c r="G494" s="8" t="s">
        <v>4</v>
      </c>
      <c r="H494" s="2" t="s">
        <v>2016</v>
      </c>
      <c r="I494" s="2" t="s">
        <v>8</v>
      </c>
    </row>
    <row r="495" spans="1:9" x14ac:dyDescent="0.25">
      <c r="A495" s="2">
        <v>5000000062</v>
      </c>
      <c r="B495" s="2" t="s">
        <v>4</v>
      </c>
      <c r="C495" s="2">
        <v>118</v>
      </c>
      <c r="D495" s="2">
        <v>10421201</v>
      </c>
      <c r="E495" s="2">
        <v>1</v>
      </c>
      <c r="F495" s="2" t="s">
        <v>4</v>
      </c>
      <c r="G495" s="8" t="s">
        <v>4</v>
      </c>
      <c r="H495" s="2" t="s">
        <v>2016</v>
      </c>
      <c r="I495" s="2" t="s">
        <v>8</v>
      </c>
    </row>
    <row r="496" spans="1:9" x14ac:dyDescent="0.25">
      <c r="A496" s="2">
        <v>5000000062</v>
      </c>
      <c r="B496" s="2" t="s">
        <v>4</v>
      </c>
      <c r="C496" s="2">
        <v>118</v>
      </c>
      <c r="D496" s="2">
        <v>10499926</v>
      </c>
      <c r="E496" s="2">
        <v>1</v>
      </c>
      <c r="F496" s="2" t="s">
        <v>4</v>
      </c>
      <c r="G496" s="8" t="s">
        <v>4</v>
      </c>
      <c r="H496" s="2" t="s">
        <v>2016</v>
      </c>
      <c r="I496" s="2" t="s">
        <v>8</v>
      </c>
    </row>
    <row r="497" spans="1:9" x14ac:dyDescent="0.25">
      <c r="A497" s="2">
        <v>5000000062</v>
      </c>
      <c r="B497" s="2" t="s">
        <v>4</v>
      </c>
      <c r="C497" s="2">
        <v>118</v>
      </c>
      <c r="D497" s="2">
        <v>10585177</v>
      </c>
      <c r="E497" s="2">
        <v>1</v>
      </c>
      <c r="F497" s="2" t="s">
        <v>4</v>
      </c>
      <c r="G497" s="8" t="s">
        <v>4</v>
      </c>
      <c r="H497" s="2" t="s">
        <v>2016</v>
      </c>
      <c r="I497" s="2" t="s">
        <v>8</v>
      </c>
    </row>
    <row r="498" spans="1:9" x14ac:dyDescent="0.25">
      <c r="A498" s="2">
        <v>5000000062</v>
      </c>
      <c r="B498" s="2" t="s">
        <v>4</v>
      </c>
      <c r="C498" s="2">
        <v>118</v>
      </c>
      <c r="D498" s="2">
        <v>10744859</v>
      </c>
      <c r="E498" s="2">
        <v>3</v>
      </c>
      <c r="F498" s="2" t="s">
        <v>4</v>
      </c>
      <c r="G498" s="8" t="s">
        <v>4</v>
      </c>
      <c r="H498" s="2" t="s">
        <v>2016</v>
      </c>
      <c r="I498" s="2" t="s">
        <v>8</v>
      </c>
    </row>
    <row r="499" spans="1:9" x14ac:dyDescent="0.25">
      <c r="A499" s="2">
        <v>5000000062</v>
      </c>
      <c r="B499" s="2" t="s">
        <v>4</v>
      </c>
      <c r="C499" s="2">
        <v>118</v>
      </c>
      <c r="D499" s="2">
        <v>11510953</v>
      </c>
      <c r="E499" s="2">
        <v>1</v>
      </c>
      <c r="F499" s="2" t="s">
        <v>4</v>
      </c>
      <c r="G499" s="8" t="s">
        <v>4</v>
      </c>
      <c r="H499" s="2" t="s">
        <v>2016</v>
      </c>
      <c r="I499" s="2" t="s">
        <v>8</v>
      </c>
    </row>
    <row r="500" spans="1:9" x14ac:dyDescent="0.25">
      <c r="A500" s="2">
        <v>5000000062</v>
      </c>
      <c r="B500" s="2" t="s">
        <v>4</v>
      </c>
      <c r="C500" s="2">
        <v>118</v>
      </c>
      <c r="D500" s="2">
        <v>11606641</v>
      </c>
      <c r="E500" s="2">
        <v>3</v>
      </c>
      <c r="F500" s="2" t="s">
        <v>4</v>
      </c>
      <c r="G500" s="8" t="s">
        <v>4</v>
      </c>
      <c r="H500" s="2" t="s">
        <v>2016</v>
      </c>
      <c r="I500" s="2" t="s">
        <v>8</v>
      </c>
    </row>
    <row r="501" spans="1:9" x14ac:dyDescent="0.25">
      <c r="A501" s="2">
        <v>5000000062</v>
      </c>
      <c r="B501" s="2" t="s">
        <v>4</v>
      </c>
      <c r="C501" s="2">
        <v>118</v>
      </c>
      <c r="D501" s="2">
        <v>14744215</v>
      </c>
      <c r="E501" s="2">
        <v>1</v>
      </c>
      <c r="F501" s="2" t="s">
        <v>4</v>
      </c>
      <c r="G501" s="8" t="s">
        <v>4</v>
      </c>
      <c r="H501" s="2" t="s">
        <v>2016</v>
      </c>
      <c r="I501" s="2" t="s">
        <v>8</v>
      </c>
    </row>
    <row r="502" spans="1:9" x14ac:dyDescent="0.25">
      <c r="A502" s="2">
        <v>5000000062</v>
      </c>
      <c r="B502" s="2" t="s">
        <v>4</v>
      </c>
      <c r="C502" s="2">
        <v>118</v>
      </c>
      <c r="D502" s="2">
        <v>76003911</v>
      </c>
      <c r="E502" s="2">
        <v>1</v>
      </c>
      <c r="F502" s="2" t="s">
        <v>4</v>
      </c>
      <c r="G502" s="8" t="s">
        <v>4</v>
      </c>
      <c r="H502" s="2" t="s">
        <v>2016</v>
      </c>
      <c r="I502" s="2" t="s">
        <v>8</v>
      </c>
    </row>
    <row r="503" spans="1:9" x14ac:dyDescent="0.25">
      <c r="A503" s="2">
        <v>5000000062</v>
      </c>
      <c r="B503" s="2" t="s">
        <v>4</v>
      </c>
      <c r="C503" s="2">
        <v>118</v>
      </c>
      <c r="D503" s="2">
        <v>76016722</v>
      </c>
      <c r="E503" s="2">
        <v>1</v>
      </c>
      <c r="F503" s="2" t="s">
        <v>4</v>
      </c>
      <c r="G503" s="8" t="s">
        <v>4</v>
      </c>
      <c r="H503" s="2" t="s">
        <v>2016</v>
      </c>
      <c r="I503" s="2" t="s">
        <v>8</v>
      </c>
    </row>
    <row r="504" spans="1:9" x14ac:dyDescent="0.25">
      <c r="A504" s="2">
        <v>5000000062</v>
      </c>
      <c r="B504" s="2" t="s">
        <v>4</v>
      </c>
      <c r="C504" s="2">
        <v>118</v>
      </c>
      <c r="D504" s="2">
        <v>76070045</v>
      </c>
      <c r="E504" s="2">
        <v>1</v>
      </c>
      <c r="F504" s="2" t="s">
        <v>4</v>
      </c>
      <c r="G504" s="8" t="s">
        <v>4</v>
      </c>
      <c r="H504" s="2" t="s">
        <v>2016</v>
      </c>
      <c r="I504" s="2" t="s">
        <v>8</v>
      </c>
    </row>
    <row r="505" spans="1:9" x14ac:dyDescent="0.25">
      <c r="A505" s="2">
        <v>5000000062</v>
      </c>
      <c r="B505" s="2" t="s">
        <v>4</v>
      </c>
      <c r="C505" s="2">
        <v>118</v>
      </c>
      <c r="D505" s="2">
        <v>76084100</v>
      </c>
      <c r="E505" s="2">
        <v>1</v>
      </c>
      <c r="F505" s="2" t="s">
        <v>4</v>
      </c>
      <c r="G505" s="8" t="s">
        <v>4</v>
      </c>
      <c r="H505" s="2" t="s">
        <v>2016</v>
      </c>
      <c r="I505" s="2" t="s">
        <v>8</v>
      </c>
    </row>
    <row r="506" spans="1:9" x14ac:dyDescent="0.25">
      <c r="A506" s="2">
        <v>5000000062</v>
      </c>
      <c r="B506" s="2" t="s">
        <v>4</v>
      </c>
      <c r="C506" s="2">
        <v>118</v>
      </c>
      <c r="D506" s="2">
        <v>76097190</v>
      </c>
      <c r="E506" s="2">
        <v>1</v>
      </c>
      <c r="F506" s="2" t="s">
        <v>4</v>
      </c>
      <c r="G506" s="8" t="s">
        <v>4</v>
      </c>
      <c r="H506" s="2" t="s">
        <v>2016</v>
      </c>
      <c r="I506" s="2" t="s">
        <v>8</v>
      </c>
    </row>
    <row r="507" spans="1:9" x14ac:dyDescent="0.25">
      <c r="A507" s="2">
        <v>5000000062</v>
      </c>
      <c r="B507" s="2" t="s">
        <v>4</v>
      </c>
      <c r="C507" s="2">
        <v>118</v>
      </c>
      <c r="D507" s="2">
        <v>76349690</v>
      </c>
      <c r="E507" s="2">
        <v>2</v>
      </c>
      <c r="F507" s="2" t="s">
        <v>4</v>
      </c>
      <c r="G507" s="8" t="s">
        <v>4</v>
      </c>
      <c r="H507" s="2" t="s">
        <v>2016</v>
      </c>
      <c r="I507" s="2" t="s">
        <v>8</v>
      </c>
    </row>
    <row r="508" spans="1:9" x14ac:dyDescent="0.25">
      <c r="A508" s="2">
        <v>5000000062</v>
      </c>
      <c r="B508" s="2" t="s">
        <v>4</v>
      </c>
      <c r="C508" s="2">
        <v>118</v>
      </c>
      <c r="D508" s="2">
        <v>76354250</v>
      </c>
      <c r="E508" s="2">
        <v>1</v>
      </c>
      <c r="F508" s="2" t="s">
        <v>4</v>
      </c>
      <c r="G508" s="8" t="s">
        <v>4</v>
      </c>
      <c r="H508" s="2" t="s">
        <v>2016</v>
      </c>
      <c r="I508" s="2" t="s">
        <v>8</v>
      </c>
    </row>
    <row r="509" spans="1:9" x14ac:dyDescent="0.25">
      <c r="A509" s="2">
        <v>5000000062</v>
      </c>
      <c r="B509" s="2" t="s">
        <v>4</v>
      </c>
      <c r="C509" s="2">
        <v>118</v>
      </c>
      <c r="D509" s="2">
        <v>76381260</v>
      </c>
      <c r="E509" s="2">
        <v>1</v>
      </c>
      <c r="F509" s="2" t="s">
        <v>4</v>
      </c>
      <c r="G509" s="8" t="s">
        <v>4</v>
      </c>
      <c r="H509" s="2" t="s">
        <v>2016</v>
      </c>
      <c r="I509" s="2" t="s">
        <v>8</v>
      </c>
    </row>
    <row r="510" spans="1:9" x14ac:dyDescent="0.25">
      <c r="A510" s="2">
        <v>5000000062</v>
      </c>
      <c r="B510" s="2" t="s">
        <v>4</v>
      </c>
      <c r="C510" s="2">
        <v>118</v>
      </c>
      <c r="D510" s="2">
        <v>76386430</v>
      </c>
      <c r="E510" s="2">
        <v>1</v>
      </c>
      <c r="F510" s="2" t="s">
        <v>4</v>
      </c>
      <c r="G510" s="8" t="s">
        <v>4</v>
      </c>
      <c r="H510" s="2" t="s">
        <v>2016</v>
      </c>
      <c r="I510" s="2" t="s">
        <v>8</v>
      </c>
    </row>
    <row r="511" spans="1:9" x14ac:dyDescent="0.25">
      <c r="A511" s="2">
        <v>5000000062</v>
      </c>
      <c r="B511" s="2" t="s">
        <v>4</v>
      </c>
      <c r="C511" s="2">
        <v>118</v>
      </c>
      <c r="D511" s="2">
        <v>76488550</v>
      </c>
      <c r="E511" s="2">
        <v>1</v>
      </c>
      <c r="F511" s="2" t="s">
        <v>4</v>
      </c>
      <c r="G511" s="8" t="s">
        <v>4</v>
      </c>
      <c r="H511" s="2" t="s">
        <v>2016</v>
      </c>
      <c r="I511" s="2" t="s">
        <v>8</v>
      </c>
    </row>
    <row r="512" spans="1:9" x14ac:dyDescent="0.25">
      <c r="A512" s="2">
        <v>5000000062</v>
      </c>
      <c r="B512" s="2" t="s">
        <v>4</v>
      </c>
      <c r="C512" s="2">
        <v>118</v>
      </c>
      <c r="D512" s="2">
        <v>76713320</v>
      </c>
      <c r="E512" s="2">
        <v>1</v>
      </c>
      <c r="F512" s="2" t="s">
        <v>4</v>
      </c>
      <c r="G512" s="8" t="s">
        <v>4</v>
      </c>
      <c r="H512" s="2" t="s">
        <v>2016</v>
      </c>
      <c r="I512" s="2" t="s">
        <v>8</v>
      </c>
    </row>
    <row r="513" spans="1:9" x14ac:dyDescent="0.25">
      <c r="A513" s="2">
        <v>5000000062</v>
      </c>
      <c r="B513" s="2" t="s">
        <v>4</v>
      </c>
      <c r="C513" s="2">
        <v>118</v>
      </c>
      <c r="D513" s="2">
        <v>76819400</v>
      </c>
      <c r="E513" s="2">
        <v>1</v>
      </c>
      <c r="F513" s="2" t="s">
        <v>4</v>
      </c>
      <c r="G513" s="8" t="s">
        <v>4</v>
      </c>
      <c r="H513" s="2" t="s">
        <v>2016</v>
      </c>
      <c r="I513" s="2" t="s">
        <v>8</v>
      </c>
    </row>
    <row r="514" spans="1:9" x14ac:dyDescent="0.25">
      <c r="A514" s="2">
        <v>5000000062</v>
      </c>
      <c r="B514" s="2" t="s">
        <v>4</v>
      </c>
      <c r="C514" s="2">
        <v>118</v>
      </c>
      <c r="D514" s="2">
        <v>76883750</v>
      </c>
      <c r="E514" s="2">
        <v>1</v>
      </c>
      <c r="F514" s="2" t="s">
        <v>4</v>
      </c>
      <c r="G514" s="8" t="s">
        <v>4</v>
      </c>
      <c r="H514" s="2" t="s">
        <v>2016</v>
      </c>
      <c r="I514" s="2" t="s">
        <v>8</v>
      </c>
    </row>
    <row r="515" spans="1:9" x14ac:dyDescent="0.25">
      <c r="A515" s="2">
        <v>5000000062</v>
      </c>
      <c r="B515" s="2" t="s">
        <v>4</v>
      </c>
      <c r="C515" s="2">
        <v>118</v>
      </c>
      <c r="D515" s="2">
        <v>76895900</v>
      </c>
      <c r="E515" s="2">
        <v>1</v>
      </c>
      <c r="F515" s="2" t="s">
        <v>4</v>
      </c>
      <c r="G515" s="8" t="s">
        <v>4</v>
      </c>
      <c r="H515" s="2" t="s">
        <v>2016</v>
      </c>
      <c r="I515" s="2" t="s">
        <v>8</v>
      </c>
    </row>
    <row r="516" spans="1:9" x14ac:dyDescent="0.25">
      <c r="A516" s="2">
        <v>5000000062</v>
      </c>
      <c r="B516" s="2" t="s">
        <v>4</v>
      </c>
      <c r="C516" s="2">
        <v>118</v>
      </c>
      <c r="D516" s="2">
        <v>77089310</v>
      </c>
      <c r="E516" s="2">
        <v>1</v>
      </c>
      <c r="F516" s="2" t="s">
        <v>4</v>
      </c>
      <c r="G516" s="8" t="s">
        <v>4</v>
      </c>
      <c r="H516" s="2" t="s">
        <v>2016</v>
      </c>
      <c r="I516" s="2" t="s">
        <v>8</v>
      </c>
    </row>
    <row r="517" spans="1:9" x14ac:dyDescent="0.25">
      <c r="A517" s="2">
        <v>5000000062</v>
      </c>
      <c r="B517" s="2" t="s">
        <v>4</v>
      </c>
      <c r="C517" s="2">
        <v>118</v>
      </c>
      <c r="D517" s="2">
        <v>77146400</v>
      </c>
      <c r="E517" s="2">
        <v>1</v>
      </c>
      <c r="F517" s="2" t="s">
        <v>4</v>
      </c>
      <c r="G517" s="8" t="s">
        <v>4</v>
      </c>
      <c r="H517" s="2" t="s">
        <v>2016</v>
      </c>
      <c r="I517" s="2" t="s">
        <v>8</v>
      </c>
    </row>
    <row r="518" spans="1:9" x14ac:dyDescent="0.25">
      <c r="A518" s="2">
        <v>5000000062</v>
      </c>
      <c r="B518" s="2" t="s">
        <v>4</v>
      </c>
      <c r="C518" s="2">
        <v>118</v>
      </c>
      <c r="D518" s="2">
        <v>77412320</v>
      </c>
      <c r="E518" s="2">
        <v>1</v>
      </c>
      <c r="F518" s="2" t="s">
        <v>4</v>
      </c>
      <c r="G518" s="8" t="s">
        <v>4</v>
      </c>
      <c r="H518" s="2" t="s">
        <v>2016</v>
      </c>
      <c r="I518" s="2" t="s">
        <v>8</v>
      </c>
    </row>
    <row r="519" spans="1:9" x14ac:dyDescent="0.25">
      <c r="A519" s="2">
        <v>5000000062</v>
      </c>
      <c r="B519" s="2" t="s">
        <v>4</v>
      </c>
      <c r="C519" s="2">
        <v>118</v>
      </c>
      <c r="D519" s="2">
        <v>77424020</v>
      </c>
      <c r="E519" s="2">
        <v>1</v>
      </c>
      <c r="F519" s="2" t="s">
        <v>4</v>
      </c>
      <c r="G519" s="8" t="s">
        <v>4</v>
      </c>
      <c r="H519" s="2" t="s">
        <v>2016</v>
      </c>
      <c r="I519" s="2" t="s">
        <v>8</v>
      </c>
    </row>
    <row r="520" spans="1:9" x14ac:dyDescent="0.25">
      <c r="A520" s="2">
        <v>5000000062</v>
      </c>
      <c r="B520" s="2" t="s">
        <v>4</v>
      </c>
      <c r="C520" s="2">
        <v>118</v>
      </c>
      <c r="D520" s="2">
        <v>77426780</v>
      </c>
      <c r="E520" s="2">
        <v>1</v>
      </c>
      <c r="F520" s="2" t="s">
        <v>4</v>
      </c>
      <c r="G520" s="8" t="s">
        <v>4</v>
      </c>
      <c r="H520" s="2" t="s">
        <v>2016</v>
      </c>
      <c r="I520" s="2" t="s">
        <v>8</v>
      </c>
    </row>
    <row r="521" spans="1:9" x14ac:dyDescent="0.25">
      <c r="A521" s="2">
        <v>5000000062</v>
      </c>
      <c r="B521" s="2" t="s">
        <v>4</v>
      </c>
      <c r="C521" s="2">
        <v>118</v>
      </c>
      <c r="D521" s="2">
        <v>77884010</v>
      </c>
      <c r="E521" s="2">
        <v>2</v>
      </c>
      <c r="F521" s="2" t="s">
        <v>4</v>
      </c>
      <c r="G521" s="8" t="s">
        <v>4</v>
      </c>
      <c r="H521" s="2" t="s">
        <v>2016</v>
      </c>
      <c r="I521" s="2" t="s">
        <v>8</v>
      </c>
    </row>
    <row r="522" spans="1:9" x14ac:dyDescent="0.25">
      <c r="A522" s="2">
        <v>5000000062</v>
      </c>
      <c r="B522" s="2" t="s">
        <v>4</v>
      </c>
      <c r="C522" s="2">
        <v>118</v>
      </c>
      <c r="D522" s="2">
        <v>78147770</v>
      </c>
      <c r="E522" s="2">
        <v>2</v>
      </c>
      <c r="F522" s="2" t="s">
        <v>4</v>
      </c>
      <c r="G522" s="8" t="s">
        <v>4</v>
      </c>
      <c r="H522" s="2" t="s">
        <v>2016</v>
      </c>
      <c r="I522" s="2" t="s">
        <v>8</v>
      </c>
    </row>
    <row r="523" spans="1:9" x14ac:dyDescent="0.25">
      <c r="A523" s="2">
        <v>5000000062</v>
      </c>
      <c r="B523" s="2" t="s">
        <v>4</v>
      </c>
      <c r="C523" s="2">
        <v>118</v>
      </c>
      <c r="D523" s="2">
        <v>78618140</v>
      </c>
      <c r="E523" s="2">
        <v>3</v>
      </c>
      <c r="F523" s="2" t="s">
        <v>4</v>
      </c>
      <c r="G523" s="8" t="s">
        <v>4</v>
      </c>
      <c r="H523" s="2" t="s">
        <v>2016</v>
      </c>
      <c r="I523" s="2" t="s">
        <v>8</v>
      </c>
    </row>
    <row r="524" spans="1:9" x14ac:dyDescent="0.25">
      <c r="A524" s="2">
        <v>5000000062</v>
      </c>
      <c r="B524" s="2" t="s">
        <v>4</v>
      </c>
      <c r="C524" s="2">
        <v>118</v>
      </c>
      <c r="D524" s="2">
        <v>78618140</v>
      </c>
      <c r="E524" s="2">
        <v>2</v>
      </c>
      <c r="F524" s="2" t="s">
        <v>4</v>
      </c>
      <c r="G524" s="8" t="s">
        <v>4</v>
      </c>
      <c r="H524" s="2" t="s">
        <v>2016</v>
      </c>
      <c r="I524" s="2" t="s">
        <v>8</v>
      </c>
    </row>
    <row r="525" spans="1:9" x14ac:dyDescent="0.25">
      <c r="A525" s="2">
        <v>5000000062</v>
      </c>
      <c r="B525" s="2" t="s">
        <v>4</v>
      </c>
      <c r="C525" s="2">
        <v>118</v>
      </c>
      <c r="D525" s="2">
        <v>78888060</v>
      </c>
      <c r="E525" s="2">
        <v>1</v>
      </c>
      <c r="F525" s="2" t="s">
        <v>4</v>
      </c>
      <c r="G525" s="8" t="s">
        <v>4</v>
      </c>
      <c r="H525" s="2" t="s">
        <v>2016</v>
      </c>
      <c r="I525" s="2" t="s">
        <v>8</v>
      </c>
    </row>
    <row r="526" spans="1:9" x14ac:dyDescent="0.25">
      <c r="A526" s="2">
        <v>5000000062</v>
      </c>
      <c r="B526" s="2" t="s">
        <v>4</v>
      </c>
      <c r="C526" s="2">
        <v>118</v>
      </c>
      <c r="D526" s="2">
        <v>78888060</v>
      </c>
      <c r="E526" s="2">
        <v>2</v>
      </c>
      <c r="F526" s="2" t="s">
        <v>4</v>
      </c>
      <c r="G526" s="8" t="s">
        <v>4</v>
      </c>
      <c r="H526" s="2" t="s">
        <v>2016</v>
      </c>
      <c r="I526" s="2" t="s">
        <v>8</v>
      </c>
    </row>
    <row r="527" spans="1:9" x14ac:dyDescent="0.25">
      <c r="A527" s="2">
        <v>5000000062</v>
      </c>
      <c r="B527" s="2" t="s">
        <v>4</v>
      </c>
      <c r="C527" s="2">
        <v>118</v>
      </c>
      <c r="D527" s="2">
        <v>79515290</v>
      </c>
      <c r="E527" s="2">
        <v>4</v>
      </c>
      <c r="F527" s="2" t="s">
        <v>4</v>
      </c>
      <c r="G527" s="8" t="s">
        <v>4</v>
      </c>
      <c r="H527" s="2" t="s">
        <v>2016</v>
      </c>
      <c r="I527" s="2" t="s">
        <v>8</v>
      </c>
    </row>
    <row r="528" spans="1:9" x14ac:dyDescent="0.25">
      <c r="A528" s="2">
        <v>5000000062</v>
      </c>
      <c r="B528" s="2" t="s">
        <v>4</v>
      </c>
      <c r="C528" s="2">
        <v>118</v>
      </c>
      <c r="D528" s="2">
        <v>79763750</v>
      </c>
      <c r="E528" s="2">
        <v>1</v>
      </c>
      <c r="F528" s="2" t="s">
        <v>4</v>
      </c>
      <c r="G528" s="8" t="s">
        <v>4</v>
      </c>
      <c r="H528" s="2" t="s">
        <v>2016</v>
      </c>
      <c r="I528" s="2" t="s">
        <v>8</v>
      </c>
    </row>
    <row r="529" spans="1:9" x14ac:dyDescent="0.25">
      <c r="A529" s="2">
        <v>5000000062</v>
      </c>
      <c r="B529" s="2" t="s">
        <v>4</v>
      </c>
      <c r="C529" s="2">
        <v>118</v>
      </c>
      <c r="D529" s="2">
        <v>84422800</v>
      </c>
      <c r="E529" s="2">
        <v>65</v>
      </c>
      <c r="F529" s="2" t="s">
        <v>4</v>
      </c>
      <c r="G529" s="8" t="s">
        <v>4</v>
      </c>
      <c r="H529" s="2" t="s">
        <v>2016</v>
      </c>
      <c r="I529" s="2" t="s">
        <v>8</v>
      </c>
    </row>
    <row r="530" spans="1:9" x14ac:dyDescent="0.25">
      <c r="A530" s="2">
        <v>5000000062</v>
      </c>
      <c r="B530" s="2" t="s">
        <v>4</v>
      </c>
      <c r="C530" s="2">
        <v>118</v>
      </c>
      <c r="D530" s="2">
        <v>84422800</v>
      </c>
      <c r="E530" s="2">
        <v>68</v>
      </c>
      <c r="F530" s="2" t="s">
        <v>4</v>
      </c>
      <c r="G530" s="8" t="s">
        <v>4</v>
      </c>
      <c r="H530" s="2" t="s">
        <v>2016</v>
      </c>
      <c r="I530" s="2" t="s">
        <v>8</v>
      </c>
    </row>
    <row r="531" spans="1:9" x14ac:dyDescent="0.25">
      <c r="A531" s="2">
        <v>5000000062</v>
      </c>
      <c r="B531" s="2" t="s">
        <v>4</v>
      </c>
      <c r="C531" s="2">
        <v>118</v>
      </c>
      <c r="D531" s="2">
        <v>84422800</v>
      </c>
      <c r="E531" s="2">
        <v>67</v>
      </c>
      <c r="F531" s="2" t="s">
        <v>4</v>
      </c>
      <c r="G531" s="8" t="s">
        <v>4</v>
      </c>
      <c r="H531" s="2" t="s">
        <v>2016</v>
      </c>
      <c r="I531" s="2" t="s">
        <v>8</v>
      </c>
    </row>
    <row r="532" spans="1:9" x14ac:dyDescent="0.25">
      <c r="A532" s="2">
        <v>5000000062</v>
      </c>
      <c r="B532" s="2" t="s">
        <v>4</v>
      </c>
      <c r="C532" s="2">
        <v>118</v>
      </c>
      <c r="D532" s="2">
        <v>84422800</v>
      </c>
      <c r="E532" s="2">
        <v>64</v>
      </c>
      <c r="F532" s="2" t="s">
        <v>4</v>
      </c>
      <c r="G532" s="8" t="s">
        <v>4</v>
      </c>
      <c r="H532" s="2" t="s">
        <v>2016</v>
      </c>
      <c r="I532" s="2" t="s">
        <v>8</v>
      </c>
    </row>
    <row r="533" spans="1:9" x14ac:dyDescent="0.25">
      <c r="A533" s="2">
        <v>5000000062</v>
      </c>
      <c r="B533" s="2" t="s">
        <v>4</v>
      </c>
      <c r="C533" s="2">
        <v>118</v>
      </c>
      <c r="D533" s="2">
        <v>84422800</v>
      </c>
      <c r="E533" s="2">
        <v>66</v>
      </c>
      <c r="F533" s="2" t="s">
        <v>4</v>
      </c>
      <c r="G533" s="8" t="s">
        <v>4</v>
      </c>
      <c r="H533" s="2" t="s">
        <v>2016</v>
      </c>
      <c r="I533" s="2" t="s">
        <v>8</v>
      </c>
    </row>
    <row r="534" spans="1:9" x14ac:dyDescent="0.25">
      <c r="A534" s="2">
        <v>5000000062</v>
      </c>
      <c r="B534" s="2" t="s">
        <v>4</v>
      </c>
      <c r="C534" s="2">
        <v>118</v>
      </c>
      <c r="D534" s="2">
        <v>84422800</v>
      </c>
      <c r="E534" s="2">
        <v>63</v>
      </c>
      <c r="F534" s="2" t="s">
        <v>4</v>
      </c>
      <c r="G534" s="8" t="s">
        <v>4</v>
      </c>
      <c r="H534" s="2" t="s">
        <v>2016</v>
      </c>
      <c r="I534" s="2" t="s">
        <v>8</v>
      </c>
    </row>
    <row r="535" spans="1:9" x14ac:dyDescent="0.25">
      <c r="A535" s="2">
        <v>5000000062</v>
      </c>
      <c r="B535" s="2" t="s">
        <v>4</v>
      </c>
      <c r="C535" s="2">
        <v>118</v>
      </c>
      <c r="D535" s="2">
        <v>84422800</v>
      </c>
      <c r="E535" s="2">
        <v>59</v>
      </c>
      <c r="F535" s="2" t="s">
        <v>4</v>
      </c>
      <c r="G535" s="8" t="s">
        <v>4</v>
      </c>
      <c r="H535" s="2" t="s">
        <v>2016</v>
      </c>
      <c r="I535" s="2" t="s">
        <v>8</v>
      </c>
    </row>
    <row r="536" spans="1:9" x14ac:dyDescent="0.25">
      <c r="A536" s="2">
        <v>5000000062</v>
      </c>
      <c r="B536" s="2" t="s">
        <v>4</v>
      </c>
      <c r="C536" s="2">
        <v>118</v>
      </c>
      <c r="D536" s="2">
        <v>84422800</v>
      </c>
      <c r="E536" s="2">
        <v>43</v>
      </c>
      <c r="F536" s="2" t="s">
        <v>4</v>
      </c>
      <c r="G536" s="8" t="s">
        <v>4</v>
      </c>
      <c r="H536" s="2" t="s">
        <v>2016</v>
      </c>
      <c r="I536" s="2" t="s">
        <v>8</v>
      </c>
    </row>
    <row r="537" spans="1:9" x14ac:dyDescent="0.25">
      <c r="A537" s="2">
        <v>5000000062</v>
      </c>
      <c r="B537" s="2" t="s">
        <v>4</v>
      </c>
      <c r="C537" s="2">
        <v>118</v>
      </c>
      <c r="D537" s="2">
        <v>84422800</v>
      </c>
      <c r="E537" s="2">
        <v>54</v>
      </c>
      <c r="F537" s="2" t="s">
        <v>4</v>
      </c>
      <c r="G537" s="8" t="s">
        <v>4</v>
      </c>
      <c r="H537" s="2" t="s">
        <v>2016</v>
      </c>
      <c r="I537" s="2" t="s">
        <v>8</v>
      </c>
    </row>
    <row r="538" spans="1:9" x14ac:dyDescent="0.25">
      <c r="A538" s="2">
        <v>5000000062</v>
      </c>
      <c r="B538" s="2" t="s">
        <v>4</v>
      </c>
      <c r="C538" s="2">
        <v>118</v>
      </c>
      <c r="D538" s="2">
        <v>84422800</v>
      </c>
      <c r="E538" s="2">
        <v>42</v>
      </c>
      <c r="F538" s="2" t="s">
        <v>4</v>
      </c>
      <c r="G538" s="8" t="s">
        <v>4</v>
      </c>
      <c r="H538" s="2" t="s">
        <v>2016</v>
      </c>
      <c r="I538" s="2" t="s">
        <v>8</v>
      </c>
    </row>
    <row r="539" spans="1:9" x14ac:dyDescent="0.25">
      <c r="A539" s="2">
        <v>5000000062</v>
      </c>
      <c r="B539" s="2" t="s">
        <v>4</v>
      </c>
      <c r="C539" s="2">
        <v>118</v>
      </c>
      <c r="D539" s="2">
        <v>84422800</v>
      </c>
      <c r="E539" s="2">
        <v>61</v>
      </c>
      <c r="F539" s="2" t="s">
        <v>4</v>
      </c>
      <c r="G539" s="8" t="s">
        <v>4</v>
      </c>
      <c r="H539" s="2" t="s">
        <v>2016</v>
      </c>
      <c r="I539" s="2" t="s">
        <v>8</v>
      </c>
    </row>
    <row r="540" spans="1:9" x14ac:dyDescent="0.25">
      <c r="A540" s="2">
        <v>5000000062</v>
      </c>
      <c r="B540" s="2" t="s">
        <v>4</v>
      </c>
      <c r="C540" s="2">
        <v>118</v>
      </c>
      <c r="D540" s="2">
        <v>84422800</v>
      </c>
      <c r="E540" s="2">
        <v>53</v>
      </c>
      <c r="F540" s="2" t="s">
        <v>4</v>
      </c>
      <c r="G540" s="8" t="s">
        <v>4</v>
      </c>
      <c r="H540" s="2" t="s">
        <v>2016</v>
      </c>
      <c r="I540" s="2" t="s">
        <v>8</v>
      </c>
    </row>
    <row r="541" spans="1:9" x14ac:dyDescent="0.25">
      <c r="A541" s="2">
        <v>5000000062</v>
      </c>
      <c r="B541" s="2" t="s">
        <v>4</v>
      </c>
      <c r="C541" s="2">
        <v>118</v>
      </c>
      <c r="D541" s="2">
        <v>84422800</v>
      </c>
      <c r="E541" s="2">
        <v>56</v>
      </c>
      <c r="F541" s="2" t="s">
        <v>4</v>
      </c>
      <c r="G541" s="8" t="s">
        <v>4</v>
      </c>
      <c r="H541" s="2" t="s">
        <v>2016</v>
      </c>
      <c r="I541" s="2" t="s">
        <v>8</v>
      </c>
    </row>
    <row r="542" spans="1:9" x14ac:dyDescent="0.25">
      <c r="A542" s="2">
        <v>5000000062</v>
      </c>
      <c r="B542" s="2" t="s">
        <v>4</v>
      </c>
      <c r="C542" s="2">
        <v>118</v>
      </c>
      <c r="D542" s="2">
        <v>84422800</v>
      </c>
      <c r="E542" s="2">
        <v>46</v>
      </c>
      <c r="F542" s="2" t="s">
        <v>4</v>
      </c>
      <c r="G542" s="8" t="s">
        <v>4</v>
      </c>
      <c r="H542" s="2" t="s">
        <v>2016</v>
      </c>
      <c r="I542" s="2" t="s">
        <v>8</v>
      </c>
    </row>
    <row r="543" spans="1:9" x14ac:dyDescent="0.25">
      <c r="A543" s="2">
        <v>5000000062</v>
      </c>
      <c r="B543" s="2" t="s">
        <v>4</v>
      </c>
      <c r="C543" s="2">
        <v>118</v>
      </c>
      <c r="D543" s="2">
        <v>84422800</v>
      </c>
      <c r="E543" s="2">
        <v>44</v>
      </c>
      <c r="F543" s="2" t="s">
        <v>4</v>
      </c>
      <c r="G543" s="8" t="s">
        <v>4</v>
      </c>
      <c r="H543" s="2" t="s">
        <v>2016</v>
      </c>
      <c r="I543" s="2" t="s">
        <v>8</v>
      </c>
    </row>
    <row r="544" spans="1:9" x14ac:dyDescent="0.25">
      <c r="A544" s="2">
        <v>5000000062</v>
      </c>
      <c r="B544" s="2" t="s">
        <v>4</v>
      </c>
      <c r="C544" s="2">
        <v>118</v>
      </c>
      <c r="D544" s="2">
        <v>84422800</v>
      </c>
      <c r="E544" s="2">
        <v>57</v>
      </c>
      <c r="F544" s="2" t="s">
        <v>4</v>
      </c>
      <c r="G544" s="8" t="s">
        <v>4</v>
      </c>
      <c r="H544" s="2" t="s">
        <v>2016</v>
      </c>
      <c r="I544" s="2" t="s">
        <v>8</v>
      </c>
    </row>
    <row r="545" spans="1:9" x14ac:dyDescent="0.25">
      <c r="A545" s="2">
        <v>5000000062</v>
      </c>
      <c r="B545" s="2" t="s">
        <v>4</v>
      </c>
      <c r="C545" s="2">
        <v>118</v>
      </c>
      <c r="D545" s="2">
        <v>84422800</v>
      </c>
      <c r="E545" s="2">
        <v>60</v>
      </c>
      <c r="F545" s="2" t="s">
        <v>4</v>
      </c>
      <c r="G545" s="8" t="s">
        <v>4</v>
      </c>
      <c r="H545" s="2" t="s">
        <v>2016</v>
      </c>
      <c r="I545" s="2" t="s">
        <v>8</v>
      </c>
    </row>
    <row r="546" spans="1:9" x14ac:dyDescent="0.25">
      <c r="A546" s="2">
        <v>5000000062</v>
      </c>
      <c r="B546" s="2" t="s">
        <v>4</v>
      </c>
      <c r="C546" s="2">
        <v>118</v>
      </c>
      <c r="D546" s="2">
        <v>84422800</v>
      </c>
      <c r="E546" s="2">
        <v>62</v>
      </c>
      <c r="F546" s="2" t="s">
        <v>4</v>
      </c>
      <c r="G546" s="8" t="s">
        <v>4</v>
      </c>
      <c r="H546" s="2" t="s">
        <v>2016</v>
      </c>
      <c r="I546" s="2" t="s">
        <v>8</v>
      </c>
    </row>
    <row r="547" spans="1:9" x14ac:dyDescent="0.25">
      <c r="A547" s="2">
        <v>5000000062</v>
      </c>
      <c r="B547" s="2" t="s">
        <v>4</v>
      </c>
      <c r="C547" s="2">
        <v>118</v>
      </c>
      <c r="D547" s="2">
        <v>84422800</v>
      </c>
      <c r="E547" s="2">
        <v>58</v>
      </c>
      <c r="F547" s="2" t="s">
        <v>4</v>
      </c>
      <c r="G547" s="8" t="s">
        <v>4</v>
      </c>
      <c r="H547" s="2" t="s">
        <v>2016</v>
      </c>
      <c r="I547" s="2" t="s">
        <v>8</v>
      </c>
    </row>
    <row r="548" spans="1:9" x14ac:dyDescent="0.25">
      <c r="A548" s="2">
        <v>5000000062</v>
      </c>
      <c r="B548" s="2" t="s">
        <v>4</v>
      </c>
      <c r="C548" s="2">
        <v>118</v>
      </c>
      <c r="D548" s="2">
        <v>84422800</v>
      </c>
      <c r="E548" s="2">
        <v>41</v>
      </c>
      <c r="F548" s="2" t="s">
        <v>4</v>
      </c>
      <c r="G548" s="8" t="s">
        <v>4</v>
      </c>
      <c r="H548" s="2" t="s">
        <v>2016</v>
      </c>
      <c r="I548" s="2" t="s">
        <v>8</v>
      </c>
    </row>
    <row r="549" spans="1:9" x14ac:dyDescent="0.25">
      <c r="A549" s="2">
        <v>5000000062</v>
      </c>
      <c r="B549" s="2" t="s">
        <v>4</v>
      </c>
      <c r="C549" s="2">
        <v>118</v>
      </c>
      <c r="D549" s="2">
        <v>84422800</v>
      </c>
      <c r="E549" s="2">
        <v>47</v>
      </c>
      <c r="F549" s="2" t="s">
        <v>4</v>
      </c>
      <c r="G549" s="8" t="s">
        <v>4</v>
      </c>
      <c r="H549" s="2" t="s">
        <v>2016</v>
      </c>
      <c r="I549" s="2" t="s">
        <v>8</v>
      </c>
    </row>
    <row r="550" spans="1:9" x14ac:dyDescent="0.25">
      <c r="A550" s="2">
        <v>5000000062</v>
      </c>
      <c r="B550" s="2" t="s">
        <v>4</v>
      </c>
      <c r="C550" s="2">
        <v>118</v>
      </c>
      <c r="D550" s="2">
        <v>84422800</v>
      </c>
      <c r="E550" s="2">
        <v>49</v>
      </c>
      <c r="F550" s="2" t="s">
        <v>4</v>
      </c>
      <c r="G550" s="8" t="s">
        <v>4</v>
      </c>
      <c r="H550" s="2" t="s">
        <v>2016</v>
      </c>
      <c r="I550" s="2" t="s">
        <v>8</v>
      </c>
    </row>
    <row r="551" spans="1:9" x14ac:dyDescent="0.25">
      <c r="A551" s="2">
        <v>5000000062</v>
      </c>
      <c r="B551" s="2" t="s">
        <v>4</v>
      </c>
      <c r="C551" s="2">
        <v>118</v>
      </c>
      <c r="D551" s="2">
        <v>84422800</v>
      </c>
      <c r="E551" s="2">
        <v>39</v>
      </c>
      <c r="F551" s="2" t="s">
        <v>4</v>
      </c>
      <c r="G551" s="8" t="s">
        <v>4</v>
      </c>
      <c r="H551" s="2" t="s">
        <v>2016</v>
      </c>
      <c r="I551" s="2" t="s">
        <v>8</v>
      </c>
    </row>
    <row r="552" spans="1:9" x14ac:dyDescent="0.25">
      <c r="A552" s="2">
        <v>5000000062</v>
      </c>
      <c r="B552" s="2" t="s">
        <v>4</v>
      </c>
      <c r="C552" s="2">
        <v>118</v>
      </c>
      <c r="D552" s="2">
        <v>84422800</v>
      </c>
      <c r="E552" s="2">
        <v>45</v>
      </c>
      <c r="F552" s="2" t="s">
        <v>4</v>
      </c>
      <c r="G552" s="8" t="s">
        <v>4</v>
      </c>
      <c r="H552" s="2" t="s">
        <v>2016</v>
      </c>
      <c r="I552" s="2" t="s">
        <v>8</v>
      </c>
    </row>
    <row r="553" spans="1:9" x14ac:dyDescent="0.25">
      <c r="A553" s="2">
        <v>5000000062</v>
      </c>
      <c r="B553" s="2" t="s">
        <v>4</v>
      </c>
      <c r="C553" s="2">
        <v>118</v>
      </c>
      <c r="D553" s="2">
        <v>84422800</v>
      </c>
      <c r="E553" s="2">
        <v>48</v>
      </c>
      <c r="F553" s="2" t="s">
        <v>4</v>
      </c>
      <c r="G553" s="8" t="s">
        <v>4</v>
      </c>
      <c r="H553" s="2" t="s">
        <v>2016</v>
      </c>
      <c r="I553" s="2" t="s">
        <v>8</v>
      </c>
    </row>
    <row r="554" spans="1:9" x14ac:dyDescent="0.25">
      <c r="A554" s="2">
        <v>5000000062</v>
      </c>
      <c r="B554" s="2" t="s">
        <v>4</v>
      </c>
      <c r="C554" s="2">
        <v>118</v>
      </c>
      <c r="D554" s="2">
        <v>84422800</v>
      </c>
      <c r="E554" s="2">
        <v>51</v>
      </c>
      <c r="F554" s="2" t="s">
        <v>4</v>
      </c>
      <c r="G554" s="8" t="s">
        <v>4</v>
      </c>
      <c r="H554" s="2" t="s">
        <v>2016</v>
      </c>
      <c r="I554" s="2" t="s">
        <v>8</v>
      </c>
    </row>
    <row r="555" spans="1:9" x14ac:dyDescent="0.25">
      <c r="A555" s="2">
        <v>5000000062</v>
      </c>
      <c r="B555" s="2" t="s">
        <v>4</v>
      </c>
      <c r="C555" s="2">
        <v>118</v>
      </c>
      <c r="D555" s="2">
        <v>84422800</v>
      </c>
      <c r="E555" s="2">
        <v>52</v>
      </c>
      <c r="F555" s="2" t="s">
        <v>4</v>
      </c>
      <c r="G555" s="8" t="s">
        <v>4</v>
      </c>
      <c r="H555" s="2" t="s">
        <v>2016</v>
      </c>
      <c r="I555" s="2" t="s">
        <v>8</v>
      </c>
    </row>
    <row r="556" spans="1:9" x14ac:dyDescent="0.25">
      <c r="A556" s="2">
        <v>5000000062</v>
      </c>
      <c r="B556" s="2" t="s">
        <v>4</v>
      </c>
      <c r="C556" s="2">
        <v>118</v>
      </c>
      <c r="D556" s="2">
        <v>84422800</v>
      </c>
      <c r="E556" s="2">
        <v>50</v>
      </c>
      <c r="F556" s="2" t="s">
        <v>4</v>
      </c>
      <c r="G556" s="8" t="s">
        <v>4</v>
      </c>
      <c r="H556" s="2" t="s">
        <v>2016</v>
      </c>
      <c r="I556" s="2" t="s">
        <v>8</v>
      </c>
    </row>
    <row r="557" spans="1:9" x14ac:dyDescent="0.25">
      <c r="A557" s="2">
        <v>5000000062</v>
      </c>
      <c r="B557" s="2" t="s">
        <v>4</v>
      </c>
      <c r="C557" s="2">
        <v>118</v>
      </c>
      <c r="D557" s="2">
        <v>84422800</v>
      </c>
      <c r="E557" s="2">
        <v>38</v>
      </c>
      <c r="F557" s="2" t="s">
        <v>4</v>
      </c>
      <c r="G557" s="8" t="s">
        <v>4</v>
      </c>
      <c r="H557" s="2" t="s">
        <v>2016</v>
      </c>
      <c r="I557" s="2" t="s">
        <v>8</v>
      </c>
    </row>
    <row r="558" spans="1:9" x14ac:dyDescent="0.25">
      <c r="A558" s="2">
        <v>5000000062</v>
      </c>
      <c r="B558" s="2" t="s">
        <v>4</v>
      </c>
      <c r="C558" s="2">
        <v>118</v>
      </c>
      <c r="D558" s="2">
        <v>84422800</v>
      </c>
      <c r="E558" s="2">
        <v>55</v>
      </c>
      <c r="F558" s="2" t="s">
        <v>4</v>
      </c>
      <c r="G558" s="8" t="s">
        <v>4</v>
      </c>
      <c r="H558" s="2" t="s">
        <v>2016</v>
      </c>
      <c r="I558" s="2" t="s">
        <v>8</v>
      </c>
    </row>
    <row r="559" spans="1:9" x14ac:dyDescent="0.25">
      <c r="A559" s="2">
        <v>5000000062</v>
      </c>
      <c r="B559" s="2" t="s">
        <v>4</v>
      </c>
      <c r="C559" s="2">
        <v>118</v>
      </c>
      <c r="D559" s="2">
        <v>84422800</v>
      </c>
      <c r="E559" s="2">
        <v>40</v>
      </c>
      <c r="F559" s="2" t="s">
        <v>4</v>
      </c>
      <c r="G559" s="8" t="s">
        <v>4</v>
      </c>
      <c r="H559" s="2" t="s">
        <v>2016</v>
      </c>
      <c r="I559" s="2" t="s">
        <v>8</v>
      </c>
    </row>
    <row r="560" spans="1:9" x14ac:dyDescent="0.25">
      <c r="A560" s="2">
        <v>5000000062</v>
      </c>
      <c r="B560" s="2" t="s">
        <v>4</v>
      </c>
      <c r="C560" s="2">
        <v>118</v>
      </c>
      <c r="D560" s="2">
        <v>84422800</v>
      </c>
      <c r="E560" s="2">
        <v>37</v>
      </c>
      <c r="F560" s="2" t="s">
        <v>4</v>
      </c>
      <c r="G560" s="8" t="s">
        <v>4</v>
      </c>
      <c r="H560" s="2" t="s">
        <v>2016</v>
      </c>
      <c r="I560" s="2" t="s">
        <v>8</v>
      </c>
    </row>
    <row r="561" spans="1:9" x14ac:dyDescent="0.25">
      <c r="A561" s="2">
        <v>5000000062</v>
      </c>
      <c r="B561" s="2" t="s">
        <v>4</v>
      </c>
      <c r="C561" s="2">
        <v>118</v>
      </c>
      <c r="D561" s="2">
        <v>84422800</v>
      </c>
      <c r="E561" s="2">
        <v>35</v>
      </c>
      <c r="F561" s="2" t="s">
        <v>4</v>
      </c>
      <c r="G561" s="8" t="s">
        <v>4</v>
      </c>
      <c r="H561" s="2" t="s">
        <v>2016</v>
      </c>
      <c r="I561" s="2" t="s">
        <v>8</v>
      </c>
    </row>
    <row r="562" spans="1:9" x14ac:dyDescent="0.25">
      <c r="A562" s="2">
        <v>5000000062</v>
      </c>
      <c r="B562" s="2" t="s">
        <v>4</v>
      </c>
      <c r="C562" s="2">
        <v>118</v>
      </c>
      <c r="D562" s="2">
        <v>84422800</v>
      </c>
      <c r="E562" s="2">
        <v>36</v>
      </c>
      <c r="F562" s="2" t="s">
        <v>4</v>
      </c>
      <c r="G562" s="8" t="s">
        <v>4</v>
      </c>
      <c r="H562" s="2" t="s">
        <v>2016</v>
      </c>
      <c r="I562" s="2" t="s">
        <v>8</v>
      </c>
    </row>
    <row r="563" spans="1:9" x14ac:dyDescent="0.25">
      <c r="A563" s="2">
        <v>5000000062</v>
      </c>
      <c r="B563" s="2" t="s">
        <v>4</v>
      </c>
      <c r="C563" s="2">
        <v>118</v>
      </c>
      <c r="D563" s="2">
        <v>84876700</v>
      </c>
      <c r="E563" s="2">
        <v>2</v>
      </c>
      <c r="F563" s="2" t="s">
        <v>4</v>
      </c>
      <c r="G563" s="8" t="s">
        <v>4</v>
      </c>
      <c r="H563" s="2" t="s">
        <v>2016</v>
      </c>
      <c r="I563" s="2" t="s">
        <v>8</v>
      </c>
    </row>
    <row r="564" spans="1:9" x14ac:dyDescent="0.25">
      <c r="A564" s="2">
        <v>5000000062</v>
      </c>
      <c r="B564" s="2" t="s">
        <v>4</v>
      </c>
      <c r="C564" s="2">
        <v>118</v>
      </c>
      <c r="D564" s="2">
        <v>87920600</v>
      </c>
      <c r="E564" s="2">
        <v>2</v>
      </c>
      <c r="F564" s="2" t="s">
        <v>4</v>
      </c>
      <c r="G564" s="8" t="s">
        <v>4</v>
      </c>
      <c r="H564" s="2" t="s">
        <v>2016</v>
      </c>
      <c r="I564" s="2" t="s">
        <v>8</v>
      </c>
    </row>
    <row r="565" spans="1:9" x14ac:dyDescent="0.25">
      <c r="A565" s="2">
        <v>5000000062</v>
      </c>
      <c r="B565" s="2" t="s">
        <v>4</v>
      </c>
      <c r="C565" s="2">
        <v>118</v>
      </c>
      <c r="D565" s="2">
        <v>87920600</v>
      </c>
      <c r="E565" s="2">
        <v>1</v>
      </c>
      <c r="F565" s="2" t="s">
        <v>4</v>
      </c>
      <c r="G565" s="8" t="s">
        <v>4</v>
      </c>
      <c r="H565" s="2" t="s">
        <v>2016</v>
      </c>
      <c r="I565" s="2" t="s">
        <v>8</v>
      </c>
    </row>
    <row r="566" spans="1:9" x14ac:dyDescent="0.25">
      <c r="A566" s="2">
        <v>5000000062</v>
      </c>
      <c r="B566" s="2" t="s">
        <v>4</v>
      </c>
      <c r="C566" s="2">
        <v>118</v>
      </c>
      <c r="D566" s="2">
        <v>99524380</v>
      </c>
      <c r="E566" s="2">
        <v>1</v>
      </c>
      <c r="F566" s="2" t="s">
        <v>4</v>
      </c>
      <c r="G566" s="8" t="s">
        <v>4</v>
      </c>
      <c r="H566" s="2" t="s">
        <v>2016</v>
      </c>
      <c r="I566" s="2" t="s">
        <v>8</v>
      </c>
    </row>
    <row r="567" spans="1:9" x14ac:dyDescent="0.25">
      <c r="A567" s="2">
        <v>5000000062</v>
      </c>
      <c r="B567" s="2" t="s">
        <v>4</v>
      </c>
      <c r="C567" s="2">
        <v>118</v>
      </c>
      <c r="D567" s="2">
        <v>96580970</v>
      </c>
      <c r="E567" s="2">
        <v>1</v>
      </c>
      <c r="F567" s="2" t="s">
        <v>4</v>
      </c>
      <c r="G567" s="8" t="s">
        <v>4</v>
      </c>
      <c r="H567" s="2" t="s">
        <v>2016</v>
      </c>
      <c r="I567" s="2" t="s">
        <v>8</v>
      </c>
    </row>
    <row r="568" spans="1:9" x14ac:dyDescent="0.25">
      <c r="A568" s="2">
        <v>5000000062</v>
      </c>
      <c r="B568" s="2" t="s">
        <v>4</v>
      </c>
      <c r="C568" s="2">
        <v>118</v>
      </c>
      <c r="D568" s="2">
        <v>96696030</v>
      </c>
      <c r="E568" s="2">
        <v>2</v>
      </c>
      <c r="F568" s="2" t="s">
        <v>4</v>
      </c>
      <c r="G568" s="8" t="s">
        <v>4</v>
      </c>
      <c r="H568" s="2" t="s">
        <v>2016</v>
      </c>
      <c r="I568" s="2" t="s">
        <v>8</v>
      </c>
    </row>
    <row r="569" spans="1:9" x14ac:dyDescent="0.25">
      <c r="A569" s="2">
        <v>5000000062</v>
      </c>
      <c r="B569" s="2" t="s">
        <v>4</v>
      </c>
      <c r="C569" s="2">
        <v>118</v>
      </c>
      <c r="D569" s="2">
        <v>96893380</v>
      </c>
      <c r="E569" s="2">
        <v>1</v>
      </c>
      <c r="F569" s="2" t="s">
        <v>4</v>
      </c>
      <c r="G569" s="8" t="s">
        <v>4</v>
      </c>
      <c r="H569" s="2" t="s">
        <v>2016</v>
      </c>
      <c r="I569" s="2" t="s">
        <v>8</v>
      </c>
    </row>
    <row r="570" spans="1:9" x14ac:dyDescent="0.25">
      <c r="A570" s="2">
        <v>5000000062</v>
      </c>
      <c r="B570" s="2" t="s">
        <v>4</v>
      </c>
      <c r="C570" s="2">
        <v>120</v>
      </c>
      <c r="D570" s="2">
        <v>78103320</v>
      </c>
      <c r="E570" s="2">
        <v>2</v>
      </c>
      <c r="F570" s="2" t="s">
        <v>4</v>
      </c>
      <c r="G570" s="8" t="s">
        <v>4</v>
      </c>
      <c r="H570" s="2" t="s">
        <v>2016</v>
      </c>
      <c r="I570" s="2" t="s">
        <v>6</v>
      </c>
    </row>
    <row r="571" spans="1:9" x14ac:dyDescent="0.25">
      <c r="A571" s="2">
        <v>5000000062</v>
      </c>
      <c r="B571" s="2" t="s">
        <v>4</v>
      </c>
      <c r="C571" s="2">
        <v>120</v>
      </c>
      <c r="D571" s="2">
        <v>4757489</v>
      </c>
      <c r="E571" s="2">
        <v>1</v>
      </c>
      <c r="F571" s="2" t="s">
        <v>4</v>
      </c>
      <c r="G571" s="8" t="s">
        <v>4</v>
      </c>
      <c r="H571" s="2" t="s">
        <v>2016</v>
      </c>
      <c r="I571" s="2" t="s">
        <v>6</v>
      </c>
    </row>
    <row r="572" spans="1:9" x14ac:dyDescent="0.25">
      <c r="A572" s="2">
        <v>5000000062</v>
      </c>
      <c r="B572" s="2" t="s">
        <v>4</v>
      </c>
      <c r="C572" s="2">
        <v>120</v>
      </c>
      <c r="D572" s="2">
        <v>77749210</v>
      </c>
      <c r="E572" s="2">
        <v>1</v>
      </c>
      <c r="F572" s="2" t="s">
        <v>4</v>
      </c>
      <c r="G572" s="8" t="s">
        <v>4</v>
      </c>
      <c r="H572" s="2" t="s">
        <v>2016</v>
      </c>
      <c r="I572" s="2" t="s">
        <v>6</v>
      </c>
    </row>
    <row r="573" spans="1:9" x14ac:dyDescent="0.25">
      <c r="A573" s="2">
        <v>5000000062</v>
      </c>
      <c r="B573" s="2" t="s">
        <v>4</v>
      </c>
      <c r="C573" s="2">
        <v>120</v>
      </c>
      <c r="D573" s="2">
        <v>78821150</v>
      </c>
      <c r="E573" s="2">
        <v>1</v>
      </c>
      <c r="F573" s="2" t="s">
        <v>4</v>
      </c>
      <c r="G573" s="8" t="s">
        <v>4</v>
      </c>
      <c r="H573" s="2" t="s">
        <v>2016</v>
      </c>
      <c r="I573" s="2" t="s">
        <v>6</v>
      </c>
    </row>
    <row r="574" spans="1:9" x14ac:dyDescent="0.25">
      <c r="A574" s="2">
        <v>5000000062</v>
      </c>
      <c r="B574" s="2" t="s">
        <v>4</v>
      </c>
      <c r="C574" s="2">
        <v>120</v>
      </c>
      <c r="D574" s="2">
        <v>79839470</v>
      </c>
      <c r="E574" s="2">
        <v>1</v>
      </c>
      <c r="F574" s="2" t="s">
        <v>4</v>
      </c>
      <c r="G574" s="8" t="s">
        <v>4</v>
      </c>
      <c r="H574" s="2" t="s">
        <v>2016</v>
      </c>
      <c r="I574" s="2" t="s">
        <v>6</v>
      </c>
    </row>
    <row r="575" spans="1:9" x14ac:dyDescent="0.25">
      <c r="A575" s="2">
        <v>5000000062</v>
      </c>
      <c r="B575" s="2" t="s">
        <v>4</v>
      </c>
      <c r="C575" s="2">
        <v>120</v>
      </c>
      <c r="D575" s="2">
        <v>99517560</v>
      </c>
      <c r="E575" s="2">
        <v>1</v>
      </c>
      <c r="F575" s="2" t="s">
        <v>4</v>
      </c>
      <c r="G575" s="8" t="s">
        <v>4</v>
      </c>
      <c r="H575" s="2" t="s">
        <v>2016</v>
      </c>
      <c r="I575" s="2" t="s">
        <v>6</v>
      </c>
    </row>
    <row r="576" spans="1:9" x14ac:dyDescent="0.25">
      <c r="A576" s="2">
        <v>5000000062</v>
      </c>
      <c r="B576" s="2" t="s">
        <v>4</v>
      </c>
      <c r="C576" s="2">
        <v>120</v>
      </c>
      <c r="D576" s="2">
        <v>9226864</v>
      </c>
      <c r="E576" s="2">
        <v>1</v>
      </c>
      <c r="F576" s="2" t="s">
        <v>4</v>
      </c>
      <c r="G576" s="8" t="s">
        <v>4</v>
      </c>
      <c r="H576" s="2" t="s">
        <v>2016</v>
      </c>
      <c r="I576" s="2" t="s">
        <v>6</v>
      </c>
    </row>
    <row r="577" spans="1:9" x14ac:dyDescent="0.25">
      <c r="A577" s="2">
        <v>5000000062</v>
      </c>
      <c r="B577" s="2" t="s">
        <v>4</v>
      </c>
      <c r="C577" s="2">
        <v>120</v>
      </c>
      <c r="D577" s="2">
        <v>79527600</v>
      </c>
      <c r="E577" s="2">
        <v>1</v>
      </c>
      <c r="F577" s="2" t="s">
        <v>4</v>
      </c>
      <c r="G577" s="8" t="s">
        <v>4</v>
      </c>
      <c r="H577" s="2" t="s">
        <v>2016</v>
      </c>
      <c r="I577" s="2" t="s">
        <v>6</v>
      </c>
    </row>
    <row r="578" spans="1:9" x14ac:dyDescent="0.25">
      <c r="A578" s="2">
        <v>5000000062</v>
      </c>
      <c r="B578" s="2" t="s">
        <v>4</v>
      </c>
      <c r="C578" s="2">
        <v>120</v>
      </c>
      <c r="D578" s="2">
        <v>96890910</v>
      </c>
      <c r="E578" s="2">
        <v>1</v>
      </c>
      <c r="F578" s="2" t="s">
        <v>4</v>
      </c>
      <c r="G578" s="8" t="s">
        <v>4</v>
      </c>
      <c r="H578" s="2" t="s">
        <v>2016</v>
      </c>
      <c r="I578" s="2" t="s">
        <v>6</v>
      </c>
    </row>
    <row r="579" spans="1:9" x14ac:dyDescent="0.25">
      <c r="A579" s="2">
        <v>5000000062</v>
      </c>
      <c r="B579" s="2" t="s">
        <v>4</v>
      </c>
      <c r="C579" s="2">
        <v>120</v>
      </c>
      <c r="D579" s="2">
        <v>4591077</v>
      </c>
      <c r="E579" s="2">
        <v>7</v>
      </c>
      <c r="F579" s="2" t="s">
        <v>4</v>
      </c>
      <c r="G579" s="8" t="s">
        <v>4</v>
      </c>
      <c r="H579" s="2" t="s">
        <v>2016</v>
      </c>
      <c r="I579" s="2" t="s">
        <v>6</v>
      </c>
    </row>
    <row r="580" spans="1:9" x14ac:dyDescent="0.25">
      <c r="A580" s="2">
        <v>5000000062</v>
      </c>
      <c r="B580" s="2" t="s">
        <v>4</v>
      </c>
      <c r="C580" s="2">
        <v>120</v>
      </c>
      <c r="D580" s="2">
        <v>4775290</v>
      </c>
      <c r="E580" s="2">
        <v>1</v>
      </c>
      <c r="F580" s="2" t="s">
        <v>4</v>
      </c>
      <c r="G580" s="8" t="s">
        <v>4</v>
      </c>
      <c r="H580" s="2" t="s">
        <v>2016</v>
      </c>
      <c r="I580" s="2" t="s">
        <v>6</v>
      </c>
    </row>
    <row r="581" spans="1:9" x14ac:dyDescent="0.25">
      <c r="A581" s="2">
        <v>5000000062</v>
      </c>
      <c r="B581" s="2" t="s">
        <v>4</v>
      </c>
      <c r="C581" s="2">
        <v>120</v>
      </c>
      <c r="D581" s="2">
        <v>5078132</v>
      </c>
      <c r="E581" s="2">
        <v>1</v>
      </c>
      <c r="F581" s="2" t="s">
        <v>4</v>
      </c>
      <c r="G581" s="8" t="s">
        <v>4</v>
      </c>
      <c r="H581" s="2" t="s">
        <v>2016</v>
      </c>
      <c r="I581" s="2" t="s">
        <v>6</v>
      </c>
    </row>
    <row r="582" spans="1:9" x14ac:dyDescent="0.25">
      <c r="A582" s="2">
        <v>5000000062</v>
      </c>
      <c r="B582" s="2" t="s">
        <v>4</v>
      </c>
      <c r="C582" s="2">
        <v>120</v>
      </c>
      <c r="D582" s="2">
        <v>5288547</v>
      </c>
      <c r="E582" s="2">
        <v>1</v>
      </c>
      <c r="F582" s="2" t="s">
        <v>4</v>
      </c>
      <c r="G582" s="8" t="s">
        <v>4</v>
      </c>
      <c r="H582" s="2" t="s">
        <v>2016</v>
      </c>
      <c r="I582" s="2" t="s">
        <v>6</v>
      </c>
    </row>
    <row r="583" spans="1:9" x14ac:dyDescent="0.25">
      <c r="A583" s="2">
        <v>5000000062</v>
      </c>
      <c r="B583" s="2" t="s">
        <v>4</v>
      </c>
      <c r="C583" s="2">
        <v>120</v>
      </c>
      <c r="D583" s="2">
        <v>5303981</v>
      </c>
      <c r="E583" s="2">
        <v>2</v>
      </c>
      <c r="F583" s="2" t="s">
        <v>4</v>
      </c>
      <c r="G583" s="8" t="s">
        <v>4</v>
      </c>
      <c r="H583" s="2" t="s">
        <v>2016</v>
      </c>
      <c r="I583" s="2" t="s">
        <v>6</v>
      </c>
    </row>
    <row r="584" spans="1:9" x14ac:dyDescent="0.25">
      <c r="A584" s="2">
        <v>5000000062</v>
      </c>
      <c r="B584" s="2" t="s">
        <v>4</v>
      </c>
      <c r="C584" s="2">
        <v>120</v>
      </c>
      <c r="D584" s="2">
        <v>5413239</v>
      </c>
      <c r="E584" s="2">
        <v>1</v>
      </c>
      <c r="F584" s="2" t="s">
        <v>4</v>
      </c>
      <c r="G584" s="8" t="s">
        <v>4</v>
      </c>
      <c r="H584" s="2" t="s">
        <v>2016</v>
      </c>
      <c r="I584" s="2" t="s">
        <v>6</v>
      </c>
    </row>
    <row r="585" spans="1:9" x14ac:dyDescent="0.25">
      <c r="A585" s="2">
        <v>5000000062</v>
      </c>
      <c r="B585" s="2" t="s">
        <v>4</v>
      </c>
      <c r="C585" s="2">
        <v>120</v>
      </c>
      <c r="D585" s="2">
        <v>6365733</v>
      </c>
      <c r="E585" s="2">
        <v>1</v>
      </c>
      <c r="F585" s="2" t="s">
        <v>4</v>
      </c>
      <c r="G585" s="8" t="s">
        <v>4</v>
      </c>
      <c r="H585" s="2" t="s">
        <v>2016</v>
      </c>
      <c r="I585" s="2" t="s">
        <v>6</v>
      </c>
    </row>
    <row r="586" spans="1:9" x14ac:dyDescent="0.25">
      <c r="A586" s="2">
        <v>5000000062</v>
      </c>
      <c r="B586" s="2" t="s">
        <v>4</v>
      </c>
      <c r="C586" s="2">
        <v>120</v>
      </c>
      <c r="D586" s="2">
        <v>6393048</v>
      </c>
      <c r="E586" s="2">
        <v>4</v>
      </c>
      <c r="F586" s="2" t="s">
        <v>4</v>
      </c>
      <c r="G586" s="8" t="s">
        <v>4</v>
      </c>
      <c r="H586" s="2" t="s">
        <v>2016</v>
      </c>
      <c r="I586" s="2" t="s">
        <v>6</v>
      </c>
    </row>
    <row r="587" spans="1:9" x14ac:dyDescent="0.25">
      <c r="A587" s="2">
        <v>5000000062</v>
      </c>
      <c r="B587" s="2" t="s">
        <v>4</v>
      </c>
      <c r="C587" s="2">
        <v>120</v>
      </c>
      <c r="D587" s="2">
        <v>6421688</v>
      </c>
      <c r="E587" s="2">
        <v>2</v>
      </c>
      <c r="F587" s="2" t="s">
        <v>4</v>
      </c>
      <c r="G587" s="8" t="s">
        <v>4</v>
      </c>
      <c r="H587" s="2" t="s">
        <v>2016</v>
      </c>
      <c r="I587" s="2" t="s">
        <v>6</v>
      </c>
    </row>
    <row r="588" spans="1:9" x14ac:dyDescent="0.25">
      <c r="A588" s="2">
        <v>5000000062</v>
      </c>
      <c r="B588" s="2" t="s">
        <v>4</v>
      </c>
      <c r="C588" s="2">
        <v>120</v>
      </c>
      <c r="D588" s="2">
        <v>6451476</v>
      </c>
      <c r="E588" s="2">
        <v>1</v>
      </c>
      <c r="F588" s="2" t="s">
        <v>4</v>
      </c>
      <c r="G588" s="8" t="s">
        <v>4</v>
      </c>
      <c r="H588" s="2" t="s">
        <v>2016</v>
      </c>
      <c r="I588" s="2" t="s">
        <v>6</v>
      </c>
    </row>
    <row r="589" spans="1:9" x14ac:dyDescent="0.25">
      <c r="A589" s="2">
        <v>5000000062</v>
      </c>
      <c r="B589" s="2" t="s">
        <v>4</v>
      </c>
      <c r="C589" s="2">
        <v>120</v>
      </c>
      <c r="D589" s="2">
        <v>6490538</v>
      </c>
      <c r="E589" s="2">
        <v>1</v>
      </c>
      <c r="F589" s="2" t="s">
        <v>4</v>
      </c>
      <c r="G589" s="8" t="s">
        <v>4</v>
      </c>
      <c r="H589" s="2" t="s">
        <v>2016</v>
      </c>
      <c r="I589" s="2" t="s">
        <v>6</v>
      </c>
    </row>
    <row r="590" spans="1:9" x14ac:dyDescent="0.25">
      <c r="A590" s="2">
        <v>5000000062</v>
      </c>
      <c r="B590" s="2" t="s">
        <v>4</v>
      </c>
      <c r="C590" s="2">
        <v>120</v>
      </c>
      <c r="D590" s="2">
        <v>6523296</v>
      </c>
      <c r="E590" s="2">
        <v>1</v>
      </c>
      <c r="F590" s="2" t="s">
        <v>4</v>
      </c>
      <c r="G590" s="8" t="s">
        <v>4</v>
      </c>
      <c r="H590" s="2" t="s">
        <v>2016</v>
      </c>
      <c r="I590" s="2" t="s">
        <v>6</v>
      </c>
    </row>
    <row r="591" spans="1:9" x14ac:dyDescent="0.25">
      <c r="A591" s="2">
        <v>5000000062</v>
      </c>
      <c r="B591" s="2" t="s">
        <v>4</v>
      </c>
      <c r="C591" s="2">
        <v>120</v>
      </c>
      <c r="D591" s="2">
        <v>6668916</v>
      </c>
      <c r="E591" s="2">
        <v>2</v>
      </c>
      <c r="F591" s="2" t="s">
        <v>4</v>
      </c>
      <c r="G591" s="8" t="s">
        <v>4</v>
      </c>
      <c r="H591" s="2" t="s">
        <v>2016</v>
      </c>
      <c r="I591" s="2" t="s">
        <v>6</v>
      </c>
    </row>
    <row r="592" spans="1:9" x14ac:dyDescent="0.25">
      <c r="A592" s="2">
        <v>5000000062</v>
      </c>
      <c r="B592" s="2" t="s">
        <v>4</v>
      </c>
      <c r="C592" s="2">
        <v>120</v>
      </c>
      <c r="D592" s="2">
        <v>7197546</v>
      </c>
      <c r="E592" s="2">
        <v>1</v>
      </c>
      <c r="F592" s="2" t="s">
        <v>4</v>
      </c>
      <c r="G592" s="8" t="s">
        <v>4</v>
      </c>
      <c r="H592" s="2" t="s">
        <v>2016</v>
      </c>
      <c r="I592" s="2" t="s">
        <v>6</v>
      </c>
    </row>
    <row r="593" spans="1:9" x14ac:dyDescent="0.25">
      <c r="A593" s="2">
        <v>5000000062</v>
      </c>
      <c r="B593" s="2" t="s">
        <v>4</v>
      </c>
      <c r="C593" s="2">
        <v>120</v>
      </c>
      <c r="D593" s="2">
        <v>7508355</v>
      </c>
      <c r="E593" s="2">
        <v>1</v>
      </c>
      <c r="F593" s="2" t="s">
        <v>4</v>
      </c>
      <c r="G593" s="8" t="s">
        <v>4</v>
      </c>
      <c r="H593" s="2" t="s">
        <v>2016</v>
      </c>
      <c r="I593" s="2" t="s">
        <v>6</v>
      </c>
    </row>
    <row r="594" spans="1:9" x14ac:dyDescent="0.25">
      <c r="A594" s="2">
        <v>5000000062</v>
      </c>
      <c r="B594" s="2" t="s">
        <v>4</v>
      </c>
      <c r="C594" s="2">
        <v>120</v>
      </c>
      <c r="D594" s="2">
        <v>7616634</v>
      </c>
      <c r="E594" s="2">
        <v>1</v>
      </c>
      <c r="F594" s="2" t="s">
        <v>4</v>
      </c>
      <c r="G594" s="8" t="s">
        <v>4</v>
      </c>
      <c r="H594" s="2" t="s">
        <v>2016</v>
      </c>
      <c r="I594" s="2" t="s">
        <v>6</v>
      </c>
    </row>
    <row r="595" spans="1:9" x14ac:dyDescent="0.25">
      <c r="A595" s="2">
        <v>5000000062</v>
      </c>
      <c r="B595" s="2" t="s">
        <v>4</v>
      </c>
      <c r="C595" s="2">
        <v>120</v>
      </c>
      <c r="D595" s="2">
        <v>8338083</v>
      </c>
      <c r="E595" s="2">
        <v>1</v>
      </c>
      <c r="F595" s="2" t="s">
        <v>4</v>
      </c>
      <c r="G595" s="8" t="s">
        <v>4</v>
      </c>
      <c r="H595" s="2" t="s">
        <v>2016</v>
      </c>
      <c r="I595" s="2" t="s">
        <v>6</v>
      </c>
    </row>
    <row r="596" spans="1:9" x14ac:dyDescent="0.25">
      <c r="A596" s="2">
        <v>5000000062</v>
      </c>
      <c r="B596" s="2" t="s">
        <v>4</v>
      </c>
      <c r="C596" s="2">
        <v>120</v>
      </c>
      <c r="D596" s="2">
        <v>8445125</v>
      </c>
      <c r="E596" s="2">
        <v>1</v>
      </c>
      <c r="F596" s="2" t="s">
        <v>4</v>
      </c>
      <c r="G596" s="8" t="s">
        <v>4</v>
      </c>
      <c r="H596" s="2" t="s">
        <v>2016</v>
      </c>
      <c r="I596" s="2" t="s">
        <v>6</v>
      </c>
    </row>
    <row r="597" spans="1:9" x14ac:dyDescent="0.25">
      <c r="A597" s="2">
        <v>5000000062</v>
      </c>
      <c r="B597" s="2" t="s">
        <v>4</v>
      </c>
      <c r="C597" s="2">
        <v>120</v>
      </c>
      <c r="D597" s="2">
        <v>8641491</v>
      </c>
      <c r="E597" s="2">
        <v>1</v>
      </c>
      <c r="F597" s="2" t="s">
        <v>4</v>
      </c>
      <c r="G597" s="8" t="s">
        <v>4</v>
      </c>
      <c r="H597" s="2" t="s">
        <v>2016</v>
      </c>
      <c r="I597" s="2" t="s">
        <v>6</v>
      </c>
    </row>
    <row r="598" spans="1:9" x14ac:dyDescent="0.25">
      <c r="A598" s="2">
        <v>5000000062</v>
      </c>
      <c r="B598" s="2" t="s">
        <v>4</v>
      </c>
      <c r="C598" s="2">
        <v>120</v>
      </c>
      <c r="D598" s="2">
        <v>8660018</v>
      </c>
      <c r="E598" s="2">
        <v>1</v>
      </c>
      <c r="F598" s="2" t="s">
        <v>4</v>
      </c>
      <c r="G598" s="8" t="s">
        <v>4</v>
      </c>
      <c r="H598" s="2" t="s">
        <v>2016</v>
      </c>
      <c r="I598" s="2" t="s">
        <v>6</v>
      </c>
    </row>
    <row r="599" spans="1:9" x14ac:dyDescent="0.25">
      <c r="A599" s="2">
        <v>5000000062</v>
      </c>
      <c r="B599" s="2" t="s">
        <v>4</v>
      </c>
      <c r="C599" s="2">
        <v>120</v>
      </c>
      <c r="D599" s="2">
        <v>9017390</v>
      </c>
      <c r="E599" s="2">
        <v>1</v>
      </c>
      <c r="F599" s="2" t="s">
        <v>4</v>
      </c>
      <c r="G599" s="8" t="s">
        <v>4</v>
      </c>
      <c r="H599" s="2" t="s">
        <v>2016</v>
      </c>
      <c r="I599" s="2" t="s">
        <v>6</v>
      </c>
    </row>
    <row r="600" spans="1:9" x14ac:dyDescent="0.25">
      <c r="A600" s="2">
        <v>5000000062</v>
      </c>
      <c r="B600" s="2" t="s">
        <v>4</v>
      </c>
      <c r="C600" s="2">
        <v>120</v>
      </c>
      <c r="D600" s="2">
        <v>9103083</v>
      </c>
      <c r="E600" s="2">
        <v>1</v>
      </c>
      <c r="F600" s="2" t="s">
        <v>4</v>
      </c>
      <c r="G600" s="8" t="s">
        <v>4</v>
      </c>
      <c r="H600" s="2" t="s">
        <v>2016</v>
      </c>
      <c r="I600" s="2" t="s">
        <v>6</v>
      </c>
    </row>
    <row r="601" spans="1:9" x14ac:dyDescent="0.25">
      <c r="A601" s="2">
        <v>5000000062</v>
      </c>
      <c r="B601" s="2" t="s">
        <v>4</v>
      </c>
      <c r="C601" s="2">
        <v>120</v>
      </c>
      <c r="D601" s="2">
        <v>9203623</v>
      </c>
      <c r="E601" s="2">
        <v>1</v>
      </c>
      <c r="F601" s="2" t="s">
        <v>4</v>
      </c>
      <c r="G601" s="8" t="s">
        <v>4</v>
      </c>
      <c r="H601" s="2" t="s">
        <v>2016</v>
      </c>
      <c r="I601" s="2" t="s">
        <v>6</v>
      </c>
    </row>
    <row r="602" spans="1:9" x14ac:dyDescent="0.25">
      <c r="A602" s="2">
        <v>5000000062</v>
      </c>
      <c r="B602" s="2" t="s">
        <v>4</v>
      </c>
      <c r="C602" s="2">
        <v>120</v>
      </c>
      <c r="D602" s="2">
        <v>9469319</v>
      </c>
      <c r="E602" s="2">
        <v>1</v>
      </c>
      <c r="F602" s="2" t="s">
        <v>4</v>
      </c>
      <c r="G602" s="8" t="s">
        <v>4</v>
      </c>
      <c r="H602" s="2" t="s">
        <v>2016</v>
      </c>
      <c r="I602" s="2" t="s">
        <v>6</v>
      </c>
    </row>
    <row r="603" spans="1:9" x14ac:dyDescent="0.25">
      <c r="A603" s="2">
        <v>5000000062</v>
      </c>
      <c r="B603" s="2" t="s">
        <v>4</v>
      </c>
      <c r="C603" s="2">
        <v>120</v>
      </c>
      <c r="D603" s="2">
        <v>9758739</v>
      </c>
      <c r="E603" s="2">
        <v>1</v>
      </c>
      <c r="F603" s="2" t="s">
        <v>4</v>
      </c>
      <c r="G603" s="8" t="s">
        <v>4</v>
      </c>
      <c r="H603" s="2" t="s">
        <v>2016</v>
      </c>
      <c r="I603" s="2" t="s">
        <v>6</v>
      </c>
    </row>
    <row r="604" spans="1:9" x14ac:dyDescent="0.25">
      <c r="A604" s="2">
        <v>5000000062</v>
      </c>
      <c r="B604" s="2" t="s">
        <v>4</v>
      </c>
      <c r="C604" s="2">
        <v>120</v>
      </c>
      <c r="D604" s="2">
        <v>9909156</v>
      </c>
      <c r="E604" s="2">
        <v>1</v>
      </c>
      <c r="F604" s="2" t="s">
        <v>4</v>
      </c>
      <c r="G604" s="8" t="s">
        <v>4</v>
      </c>
      <c r="H604" s="2" t="s">
        <v>2016</v>
      </c>
      <c r="I604" s="2" t="s">
        <v>6</v>
      </c>
    </row>
    <row r="605" spans="1:9" x14ac:dyDescent="0.25">
      <c r="A605" s="2">
        <v>5000000062</v>
      </c>
      <c r="B605" s="2" t="s">
        <v>4</v>
      </c>
      <c r="C605" s="2">
        <v>120</v>
      </c>
      <c r="D605" s="2">
        <v>9967580</v>
      </c>
      <c r="E605" s="2">
        <v>1</v>
      </c>
      <c r="F605" s="2" t="s">
        <v>4</v>
      </c>
      <c r="G605" s="8" t="s">
        <v>4</v>
      </c>
      <c r="H605" s="2" t="s">
        <v>2016</v>
      </c>
      <c r="I605" s="2" t="s">
        <v>6</v>
      </c>
    </row>
    <row r="606" spans="1:9" x14ac:dyDescent="0.25">
      <c r="A606" s="2">
        <v>5000000062</v>
      </c>
      <c r="B606" s="2" t="s">
        <v>4</v>
      </c>
      <c r="C606" s="2">
        <v>120</v>
      </c>
      <c r="D606" s="2">
        <v>10421201</v>
      </c>
      <c r="E606" s="2">
        <v>1</v>
      </c>
      <c r="F606" s="2" t="s">
        <v>4</v>
      </c>
      <c r="G606" s="8" t="s">
        <v>4</v>
      </c>
      <c r="H606" s="2" t="s">
        <v>2016</v>
      </c>
      <c r="I606" s="2" t="s">
        <v>6</v>
      </c>
    </row>
    <row r="607" spans="1:9" x14ac:dyDescent="0.25">
      <c r="A607" s="2">
        <v>5000000062</v>
      </c>
      <c r="B607" s="2" t="s">
        <v>4</v>
      </c>
      <c r="C607" s="2">
        <v>120</v>
      </c>
      <c r="D607" s="2">
        <v>10499926</v>
      </c>
      <c r="E607" s="2">
        <v>1</v>
      </c>
      <c r="F607" s="2" t="s">
        <v>4</v>
      </c>
      <c r="G607" s="8" t="s">
        <v>4</v>
      </c>
      <c r="H607" s="2" t="s">
        <v>2016</v>
      </c>
      <c r="I607" s="2" t="s">
        <v>6</v>
      </c>
    </row>
    <row r="608" spans="1:9" x14ac:dyDescent="0.25">
      <c r="A608" s="2">
        <v>5000000062</v>
      </c>
      <c r="B608" s="2" t="s">
        <v>4</v>
      </c>
      <c r="C608" s="2">
        <v>120</v>
      </c>
      <c r="D608" s="2">
        <v>10585177</v>
      </c>
      <c r="E608" s="2">
        <v>1</v>
      </c>
      <c r="F608" s="2" t="s">
        <v>4</v>
      </c>
      <c r="G608" s="8" t="s">
        <v>4</v>
      </c>
      <c r="H608" s="2" t="s">
        <v>2016</v>
      </c>
      <c r="I608" s="2" t="s">
        <v>6</v>
      </c>
    </row>
    <row r="609" spans="1:9" x14ac:dyDescent="0.25">
      <c r="A609" s="2">
        <v>5000000062</v>
      </c>
      <c r="B609" s="2" t="s">
        <v>4</v>
      </c>
      <c r="C609" s="2">
        <v>120</v>
      </c>
      <c r="D609" s="2">
        <v>10744859</v>
      </c>
      <c r="E609" s="2">
        <v>3</v>
      </c>
      <c r="F609" s="2" t="s">
        <v>4</v>
      </c>
      <c r="G609" s="8" t="s">
        <v>4</v>
      </c>
      <c r="H609" s="2" t="s">
        <v>2016</v>
      </c>
      <c r="I609" s="2" t="s">
        <v>6</v>
      </c>
    </row>
    <row r="610" spans="1:9" x14ac:dyDescent="0.25">
      <c r="A610" s="2">
        <v>5000000062</v>
      </c>
      <c r="B610" s="2" t="s">
        <v>4</v>
      </c>
      <c r="C610" s="2">
        <v>120</v>
      </c>
      <c r="D610" s="2">
        <v>11510953</v>
      </c>
      <c r="E610" s="2">
        <v>1</v>
      </c>
      <c r="F610" s="2" t="s">
        <v>4</v>
      </c>
      <c r="G610" s="8" t="s">
        <v>4</v>
      </c>
      <c r="H610" s="2" t="s">
        <v>2016</v>
      </c>
      <c r="I610" s="2" t="s">
        <v>6</v>
      </c>
    </row>
    <row r="611" spans="1:9" x14ac:dyDescent="0.25">
      <c r="A611" s="2">
        <v>5000000062</v>
      </c>
      <c r="B611" s="2" t="s">
        <v>4</v>
      </c>
      <c r="C611" s="2">
        <v>120</v>
      </c>
      <c r="D611" s="2">
        <v>11606641</v>
      </c>
      <c r="E611" s="2">
        <v>3</v>
      </c>
      <c r="F611" s="2" t="s">
        <v>4</v>
      </c>
      <c r="G611" s="8" t="s">
        <v>4</v>
      </c>
      <c r="H611" s="2" t="s">
        <v>2016</v>
      </c>
      <c r="I611" s="2" t="s">
        <v>6</v>
      </c>
    </row>
    <row r="612" spans="1:9" x14ac:dyDescent="0.25">
      <c r="A612" s="2">
        <v>5000000062</v>
      </c>
      <c r="B612" s="2" t="s">
        <v>4</v>
      </c>
      <c r="C612" s="2">
        <v>120</v>
      </c>
      <c r="D612" s="2">
        <v>14744215</v>
      </c>
      <c r="E612" s="2">
        <v>1</v>
      </c>
      <c r="F612" s="2" t="s">
        <v>4</v>
      </c>
      <c r="G612" s="8" t="s">
        <v>4</v>
      </c>
      <c r="H612" s="2" t="s">
        <v>2016</v>
      </c>
      <c r="I612" s="2" t="s">
        <v>6</v>
      </c>
    </row>
    <row r="613" spans="1:9" x14ac:dyDescent="0.25">
      <c r="A613" s="2">
        <v>5000000062</v>
      </c>
      <c r="B613" s="2" t="s">
        <v>4</v>
      </c>
      <c r="C613" s="2">
        <v>120</v>
      </c>
      <c r="D613" s="2">
        <v>76003911</v>
      </c>
      <c r="E613" s="2">
        <v>1</v>
      </c>
      <c r="F613" s="2" t="s">
        <v>4</v>
      </c>
      <c r="G613" s="8" t="s">
        <v>4</v>
      </c>
      <c r="H613" s="2" t="s">
        <v>2016</v>
      </c>
      <c r="I613" s="2" t="s">
        <v>6</v>
      </c>
    </row>
    <row r="614" spans="1:9" x14ac:dyDescent="0.25">
      <c r="A614" s="2">
        <v>5000000062</v>
      </c>
      <c r="B614" s="2" t="s">
        <v>4</v>
      </c>
      <c r="C614" s="2">
        <v>120</v>
      </c>
      <c r="D614" s="2">
        <v>76016722</v>
      </c>
      <c r="E614" s="2">
        <v>1</v>
      </c>
      <c r="F614" s="2" t="s">
        <v>4</v>
      </c>
      <c r="G614" s="8" t="s">
        <v>4</v>
      </c>
      <c r="H614" s="2" t="s">
        <v>2016</v>
      </c>
      <c r="I614" s="2" t="s">
        <v>6</v>
      </c>
    </row>
    <row r="615" spans="1:9" x14ac:dyDescent="0.25">
      <c r="A615" s="2">
        <v>5000000062</v>
      </c>
      <c r="B615" s="2" t="s">
        <v>4</v>
      </c>
      <c r="C615" s="2">
        <v>120</v>
      </c>
      <c r="D615" s="2">
        <v>76070045</v>
      </c>
      <c r="E615" s="2">
        <v>1</v>
      </c>
      <c r="F615" s="2" t="s">
        <v>4</v>
      </c>
      <c r="G615" s="8" t="s">
        <v>4</v>
      </c>
      <c r="H615" s="2" t="s">
        <v>2016</v>
      </c>
      <c r="I615" s="2" t="s">
        <v>6</v>
      </c>
    </row>
    <row r="616" spans="1:9" x14ac:dyDescent="0.25">
      <c r="A616" s="2">
        <v>5000000062</v>
      </c>
      <c r="B616" s="2" t="s">
        <v>4</v>
      </c>
      <c r="C616" s="2">
        <v>120</v>
      </c>
      <c r="D616" s="2">
        <v>76084100</v>
      </c>
      <c r="E616" s="2">
        <v>1</v>
      </c>
      <c r="F616" s="2" t="s">
        <v>4</v>
      </c>
      <c r="G616" s="8" t="s">
        <v>4</v>
      </c>
      <c r="H616" s="2" t="s">
        <v>2016</v>
      </c>
      <c r="I616" s="2" t="s">
        <v>6</v>
      </c>
    </row>
    <row r="617" spans="1:9" x14ac:dyDescent="0.25">
      <c r="A617" s="2">
        <v>5000000062</v>
      </c>
      <c r="B617" s="2" t="s">
        <v>4</v>
      </c>
      <c r="C617" s="2">
        <v>120</v>
      </c>
      <c r="D617" s="2">
        <v>76097190</v>
      </c>
      <c r="E617" s="2">
        <v>1</v>
      </c>
      <c r="F617" s="2" t="s">
        <v>4</v>
      </c>
      <c r="G617" s="8" t="s">
        <v>4</v>
      </c>
      <c r="H617" s="2" t="s">
        <v>2016</v>
      </c>
      <c r="I617" s="2" t="s">
        <v>6</v>
      </c>
    </row>
    <row r="618" spans="1:9" x14ac:dyDescent="0.25">
      <c r="A618" s="2">
        <v>5000000062</v>
      </c>
      <c r="B618" s="2" t="s">
        <v>4</v>
      </c>
      <c r="C618" s="2">
        <v>120</v>
      </c>
      <c r="D618" s="2">
        <v>76349690</v>
      </c>
      <c r="E618" s="2">
        <v>2</v>
      </c>
      <c r="F618" s="2" t="s">
        <v>4</v>
      </c>
      <c r="G618" s="8" t="s">
        <v>4</v>
      </c>
      <c r="H618" s="2" t="s">
        <v>2016</v>
      </c>
      <c r="I618" s="2" t="s">
        <v>6</v>
      </c>
    </row>
    <row r="619" spans="1:9" x14ac:dyDescent="0.25">
      <c r="A619" s="2">
        <v>5000000062</v>
      </c>
      <c r="B619" s="2" t="s">
        <v>4</v>
      </c>
      <c r="C619" s="2">
        <v>120</v>
      </c>
      <c r="D619" s="2">
        <v>76354250</v>
      </c>
      <c r="E619" s="2">
        <v>1</v>
      </c>
      <c r="F619" s="2" t="s">
        <v>4</v>
      </c>
      <c r="G619" s="8" t="s">
        <v>4</v>
      </c>
      <c r="H619" s="2" t="s">
        <v>2016</v>
      </c>
      <c r="I619" s="2" t="s">
        <v>6</v>
      </c>
    </row>
    <row r="620" spans="1:9" x14ac:dyDescent="0.25">
      <c r="A620" s="2">
        <v>5000000062</v>
      </c>
      <c r="B620" s="2" t="s">
        <v>4</v>
      </c>
      <c r="C620" s="2">
        <v>120</v>
      </c>
      <c r="D620" s="2">
        <v>76381260</v>
      </c>
      <c r="E620" s="2">
        <v>1</v>
      </c>
      <c r="F620" s="2" t="s">
        <v>4</v>
      </c>
      <c r="G620" s="8" t="s">
        <v>4</v>
      </c>
      <c r="H620" s="2" t="s">
        <v>2016</v>
      </c>
      <c r="I620" s="2" t="s">
        <v>6</v>
      </c>
    </row>
    <row r="621" spans="1:9" x14ac:dyDescent="0.25">
      <c r="A621" s="2">
        <v>5000000062</v>
      </c>
      <c r="B621" s="2" t="s">
        <v>4</v>
      </c>
      <c r="C621" s="2">
        <v>120</v>
      </c>
      <c r="D621" s="2">
        <v>76386430</v>
      </c>
      <c r="E621" s="2">
        <v>1</v>
      </c>
      <c r="F621" s="2" t="s">
        <v>4</v>
      </c>
      <c r="G621" s="8" t="s">
        <v>4</v>
      </c>
      <c r="H621" s="2" t="s">
        <v>2016</v>
      </c>
      <c r="I621" s="2" t="s">
        <v>6</v>
      </c>
    </row>
    <row r="622" spans="1:9" x14ac:dyDescent="0.25">
      <c r="A622" s="2">
        <v>5000000062</v>
      </c>
      <c r="B622" s="2" t="s">
        <v>4</v>
      </c>
      <c r="C622" s="2">
        <v>120</v>
      </c>
      <c r="D622" s="2">
        <v>76488550</v>
      </c>
      <c r="E622" s="2">
        <v>1</v>
      </c>
      <c r="F622" s="2" t="s">
        <v>4</v>
      </c>
      <c r="G622" s="8" t="s">
        <v>4</v>
      </c>
      <c r="H622" s="2" t="s">
        <v>2016</v>
      </c>
      <c r="I622" s="2" t="s">
        <v>6</v>
      </c>
    </row>
    <row r="623" spans="1:9" x14ac:dyDescent="0.25">
      <c r="A623" s="2">
        <v>5000000062</v>
      </c>
      <c r="B623" s="2" t="s">
        <v>4</v>
      </c>
      <c r="C623" s="2">
        <v>120</v>
      </c>
      <c r="D623" s="2">
        <v>76713320</v>
      </c>
      <c r="E623" s="2">
        <v>1</v>
      </c>
      <c r="F623" s="2" t="s">
        <v>4</v>
      </c>
      <c r="G623" s="8" t="s">
        <v>4</v>
      </c>
      <c r="H623" s="2" t="s">
        <v>2016</v>
      </c>
      <c r="I623" s="2" t="s">
        <v>6</v>
      </c>
    </row>
    <row r="624" spans="1:9" x14ac:dyDescent="0.25">
      <c r="A624" s="2">
        <v>5000000062</v>
      </c>
      <c r="B624" s="2" t="s">
        <v>4</v>
      </c>
      <c r="C624" s="2">
        <v>120</v>
      </c>
      <c r="D624" s="2">
        <v>76819400</v>
      </c>
      <c r="E624" s="2">
        <v>1</v>
      </c>
      <c r="F624" s="2" t="s">
        <v>4</v>
      </c>
      <c r="G624" s="8" t="s">
        <v>4</v>
      </c>
      <c r="H624" s="2" t="s">
        <v>2016</v>
      </c>
      <c r="I624" s="2" t="s">
        <v>6</v>
      </c>
    </row>
    <row r="625" spans="1:9" x14ac:dyDescent="0.25">
      <c r="A625" s="2">
        <v>5000000062</v>
      </c>
      <c r="B625" s="2" t="s">
        <v>4</v>
      </c>
      <c r="C625" s="2">
        <v>120</v>
      </c>
      <c r="D625" s="2">
        <v>76883750</v>
      </c>
      <c r="E625" s="2">
        <v>1</v>
      </c>
      <c r="F625" s="2" t="s">
        <v>4</v>
      </c>
      <c r="G625" s="8" t="s">
        <v>4</v>
      </c>
      <c r="H625" s="2" t="s">
        <v>2016</v>
      </c>
      <c r="I625" s="2" t="s">
        <v>6</v>
      </c>
    </row>
    <row r="626" spans="1:9" x14ac:dyDescent="0.25">
      <c r="A626" s="2">
        <v>5000000062</v>
      </c>
      <c r="B626" s="2" t="s">
        <v>4</v>
      </c>
      <c r="C626" s="2">
        <v>120</v>
      </c>
      <c r="D626" s="2">
        <v>76895900</v>
      </c>
      <c r="E626" s="2">
        <v>1</v>
      </c>
      <c r="F626" s="2" t="s">
        <v>4</v>
      </c>
      <c r="G626" s="8" t="s">
        <v>4</v>
      </c>
      <c r="H626" s="2" t="s">
        <v>2016</v>
      </c>
      <c r="I626" s="2" t="s">
        <v>6</v>
      </c>
    </row>
    <row r="627" spans="1:9" x14ac:dyDescent="0.25">
      <c r="A627" s="2">
        <v>5000000062</v>
      </c>
      <c r="B627" s="2" t="s">
        <v>4</v>
      </c>
      <c r="C627" s="2">
        <v>120</v>
      </c>
      <c r="D627" s="2">
        <v>77089310</v>
      </c>
      <c r="E627" s="2">
        <v>1</v>
      </c>
      <c r="F627" s="2" t="s">
        <v>4</v>
      </c>
      <c r="G627" s="8" t="s">
        <v>4</v>
      </c>
      <c r="H627" s="2" t="s">
        <v>2016</v>
      </c>
      <c r="I627" s="2" t="s">
        <v>6</v>
      </c>
    </row>
    <row r="628" spans="1:9" x14ac:dyDescent="0.25">
      <c r="A628" s="2">
        <v>5000000062</v>
      </c>
      <c r="B628" s="2" t="s">
        <v>4</v>
      </c>
      <c r="C628" s="2">
        <v>120</v>
      </c>
      <c r="D628" s="2">
        <v>77146400</v>
      </c>
      <c r="E628" s="2">
        <v>1</v>
      </c>
      <c r="F628" s="2" t="s">
        <v>4</v>
      </c>
      <c r="G628" s="8" t="s">
        <v>4</v>
      </c>
      <c r="H628" s="2" t="s">
        <v>2016</v>
      </c>
      <c r="I628" s="2" t="s">
        <v>6</v>
      </c>
    </row>
    <row r="629" spans="1:9" x14ac:dyDescent="0.25">
      <c r="A629" s="2">
        <v>5000000062</v>
      </c>
      <c r="B629" s="2" t="s">
        <v>4</v>
      </c>
      <c r="C629" s="2">
        <v>120</v>
      </c>
      <c r="D629" s="2">
        <v>77412320</v>
      </c>
      <c r="E629" s="2">
        <v>1</v>
      </c>
      <c r="F629" s="2" t="s">
        <v>4</v>
      </c>
      <c r="G629" s="8" t="s">
        <v>4</v>
      </c>
      <c r="H629" s="2" t="s">
        <v>2016</v>
      </c>
      <c r="I629" s="2" t="s">
        <v>6</v>
      </c>
    </row>
    <row r="630" spans="1:9" x14ac:dyDescent="0.25">
      <c r="A630" s="2">
        <v>5000000062</v>
      </c>
      <c r="B630" s="2" t="s">
        <v>4</v>
      </c>
      <c r="C630" s="2">
        <v>120</v>
      </c>
      <c r="D630" s="2">
        <v>77424020</v>
      </c>
      <c r="E630" s="2">
        <v>1</v>
      </c>
      <c r="F630" s="2" t="s">
        <v>4</v>
      </c>
      <c r="G630" s="8" t="s">
        <v>4</v>
      </c>
      <c r="H630" s="2" t="s">
        <v>2016</v>
      </c>
      <c r="I630" s="2" t="s">
        <v>6</v>
      </c>
    </row>
    <row r="631" spans="1:9" x14ac:dyDescent="0.25">
      <c r="A631" s="2">
        <v>5000000062</v>
      </c>
      <c r="B631" s="2" t="s">
        <v>4</v>
      </c>
      <c r="C631" s="2">
        <v>120</v>
      </c>
      <c r="D631" s="2">
        <v>77426780</v>
      </c>
      <c r="E631" s="2">
        <v>1</v>
      </c>
      <c r="F631" s="2" t="s">
        <v>4</v>
      </c>
      <c r="G631" s="8" t="s">
        <v>4</v>
      </c>
      <c r="H631" s="2" t="s">
        <v>2016</v>
      </c>
      <c r="I631" s="2" t="s">
        <v>6</v>
      </c>
    </row>
    <row r="632" spans="1:9" x14ac:dyDescent="0.25">
      <c r="A632" s="2">
        <v>5000000062</v>
      </c>
      <c r="B632" s="2" t="s">
        <v>4</v>
      </c>
      <c r="C632" s="2">
        <v>120</v>
      </c>
      <c r="D632" s="2">
        <v>77884010</v>
      </c>
      <c r="E632" s="2">
        <v>2</v>
      </c>
      <c r="F632" s="2" t="s">
        <v>4</v>
      </c>
      <c r="G632" s="8" t="s">
        <v>4</v>
      </c>
      <c r="H632" s="2" t="s">
        <v>2016</v>
      </c>
      <c r="I632" s="2" t="s">
        <v>6</v>
      </c>
    </row>
    <row r="633" spans="1:9" x14ac:dyDescent="0.25">
      <c r="A633" s="2">
        <v>5000000062</v>
      </c>
      <c r="B633" s="2" t="s">
        <v>4</v>
      </c>
      <c r="C633" s="2">
        <v>120</v>
      </c>
      <c r="D633" s="2">
        <v>78147770</v>
      </c>
      <c r="E633" s="2">
        <v>2</v>
      </c>
      <c r="F633" s="2" t="s">
        <v>4</v>
      </c>
      <c r="G633" s="8" t="s">
        <v>4</v>
      </c>
      <c r="H633" s="2" t="s">
        <v>2016</v>
      </c>
      <c r="I633" s="2" t="s">
        <v>6</v>
      </c>
    </row>
    <row r="634" spans="1:9" x14ac:dyDescent="0.25">
      <c r="A634" s="2">
        <v>5000000062</v>
      </c>
      <c r="B634" s="2" t="s">
        <v>4</v>
      </c>
      <c r="C634" s="2">
        <v>120</v>
      </c>
      <c r="D634" s="2">
        <v>78618140</v>
      </c>
      <c r="E634" s="2">
        <v>3</v>
      </c>
      <c r="F634" s="2" t="s">
        <v>4</v>
      </c>
      <c r="G634" s="8" t="s">
        <v>4</v>
      </c>
      <c r="H634" s="2" t="s">
        <v>2016</v>
      </c>
      <c r="I634" s="2" t="s">
        <v>6</v>
      </c>
    </row>
    <row r="635" spans="1:9" x14ac:dyDescent="0.25">
      <c r="A635" s="2">
        <v>5000000062</v>
      </c>
      <c r="B635" s="2" t="s">
        <v>4</v>
      </c>
      <c r="C635" s="2">
        <v>120</v>
      </c>
      <c r="D635" s="2">
        <v>78618140</v>
      </c>
      <c r="E635" s="2">
        <v>2</v>
      </c>
      <c r="F635" s="2" t="s">
        <v>4</v>
      </c>
      <c r="G635" s="8" t="s">
        <v>4</v>
      </c>
      <c r="H635" s="2" t="s">
        <v>2016</v>
      </c>
      <c r="I635" s="2" t="s">
        <v>6</v>
      </c>
    </row>
    <row r="636" spans="1:9" x14ac:dyDescent="0.25">
      <c r="A636" s="2">
        <v>5000000062</v>
      </c>
      <c r="B636" s="2" t="s">
        <v>4</v>
      </c>
      <c r="C636" s="2">
        <v>120</v>
      </c>
      <c r="D636" s="2">
        <v>78888060</v>
      </c>
      <c r="E636" s="2">
        <v>1</v>
      </c>
      <c r="F636" s="2" t="s">
        <v>4</v>
      </c>
      <c r="G636" s="8" t="s">
        <v>4</v>
      </c>
      <c r="H636" s="2" t="s">
        <v>2016</v>
      </c>
      <c r="I636" s="2" t="s">
        <v>6</v>
      </c>
    </row>
    <row r="637" spans="1:9" x14ac:dyDescent="0.25">
      <c r="A637" s="2">
        <v>5000000062</v>
      </c>
      <c r="B637" s="2" t="s">
        <v>4</v>
      </c>
      <c r="C637" s="2">
        <v>120</v>
      </c>
      <c r="D637" s="2">
        <v>78888060</v>
      </c>
      <c r="E637" s="2">
        <v>2</v>
      </c>
      <c r="F637" s="2" t="s">
        <v>4</v>
      </c>
      <c r="G637" s="8" t="s">
        <v>4</v>
      </c>
      <c r="H637" s="2" t="s">
        <v>2016</v>
      </c>
      <c r="I637" s="2" t="s">
        <v>6</v>
      </c>
    </row>
    <row r="638" spans="1:9" x14ac:dyDescent="0.25">
      <c r="A638" s="2">
        <v>5000000062</v>
      </c>
      <c r="B638" s="2" t="s">
        <v>4</v>
      </c>
      <c r="C638" s="2">
        <v>120</v>
      </c>
      <c r="D638" s="2">
        <v>79515290</v>
      </c>
      <c r="E638" s="2">
        <v>4</v>
      </c>
      <c r="F638" s="2" t="s">
        <v>4</v>
      </c>
      <c r="G638" s="8" t="s">
        <v>4</v>
      </c>
      <c r="H638" s="2" t="s">
        <v>2016</v>
      </c>
      <c r="I638" s="2" t="s">
        <v>6</v>
      </c>
    </row>
    <row r="639" spans="1:9" x14ac:dyDescent="0.25">
      <c r="A639" s="2">
        <v>5000000062</v>
      </c>
      <c r="B639" s="2" t="s">
        <v>4</v>
      </c>
      <c r="C639" s="2">
        <v>120</v>
      </c>
      <c r="D639" s="2">
        <v>79763750</v>
      </c>
      <c r="E639" s="2">
        <v>1</v>
      </c>
      <c r="F639" s="2" t="s">
        <v>4</v>
      </c>
      <c r="G639" s="8" t="s">
        <v>4</v>
      </c>
      <c r="H639" s="2" t="s">
        <v>2016</v>
      </c>
      <c r="I639" s="2" t="s">
        <v>6</v>
      </c>
    </row>
    <row r="640" spans="1:9" x14ac:dyDescent="0.25">
      <c r="A640" s="2">
        <v>5000000062</v>
      </c>
      <c r="B640" s="2" t="s">
        <v>4</v>
      </c>
      <c r="C640" s="2">
        <v>120</v>
      </c>
      <c r="D640" s="2">
        <v>84422800</v>
      </c>
      <c r="E640" s="2">
        <v>65</v>
      </c>
      <c r="F640" s="2" t="s">
        <v>4</v>
      </c>
      <c r="G640" s="8" t="s">
        <v>4</v>
      </c>
      <c r="H640" s="2" t="s">
        <v>2016</v>
      </c>
      <c r="I640" s="2" t="s">
        <v>6</v>
      </c>
    </row>
    <row r="641" spans="1:9" x14ac:dyDescent="0.25">
      <c r="A641" s="2">
        <v>5000000062</v>
      </c>
      <c r="B641" s="2" t="s">
        <v>4</v>
      </c>
      <c r="C641" s="2">
        <v>120</v>
      </c>
      <c r="D641" s="2">
        <v>84422800</v>
      </c>
      <c r="E641" s="2">
        <v>68</v>
      </c>
      <c r="F641" s="2" t="s">
        <v>4</v>
      </c>
      <c r="G641" s="8" t="s">
        <v>4</v>
      </c>
      <c r="H641" s="2" t="s">
        <v>2016</v>
      </c>
      <c r="I641" s="2" t="s">
        <v>6</v>
      </c>
    </row>
    <row r="642" spans="1:9" x14ac:dyDescent="0.25">
      <c r="A642" s="2">
        <v>5000000062</v>
      </c>
      <c r="B642" s="2" t="s">
        <v>4</v>
      </c>
      <c r="C642" s="2">
        <v>120</v>
      </c>
      <c r="D642" s="2">
        <v>84422800</v>
      </c>
      <c r="E642" s="2">
        <v>67</v>
      </c>
      <c r="F642" s="2" t="s">
        <v>4</v>
      </c>
      <c r="G642" s="8" t="s">
        <v>4</v>
      </c>
      <c r="H642" s="2" t="s">
        <v>2016</v>
      </c>
      <c r="I642" s="2" t="s">
        <v>6</v>
      </c>
    </row>
    <row r="643" spans="1:9" x14ac:dyDescent="0.25">
      <c r="A643" s="2">
        <v>5000000062</v>
      </c>
      <c r="B643" s="2" t="s">
        <v>4</v>
      </c>
      <c r="C643" s="2">
        <v>120</v>
      </c>
      <c r="D643" s="2">
        <v>84422800</v>
      </c>
      <c r="E643" s="2">
        <v>64</v>
      </c>
      <c r="F643" s="2" t="s">
        <v>4</v>
      </c>
      <c r="G643" s="8" t="s">
        <v>4</v>
      </c>
      <c r="H643" s="2" t="s">
        <v>2016</v>
      </c>
      <c r="I643" s="2" t="s">
        <v>6</v>
      </c>
    </row>
    <row r="644" spans="1:9" x14ac:dyDescent="0.25">
      <c r="A644" s="2">
        <v>5000000062</v>
      </c>
      <c r="B644" s="2" t="s">
        <v>4</v>
      </c>
      <c r="C644" s="2">
        <v>120</v>
      </c>
      <c r="D644" s="2">
        <v>84422800</v>
      </c>
      <c r="E644" s="2">
        <v>66</v>
      </c>
      <c r="F644" s="2" t="s">
        <v>4</v>
      </c>
      <c r="G644" s="8" t="s">
        <v>4</v>
      </c>
      <c r="H644" s="2" t="s">
        <v>2016</v>
      </c>
      <c r="I644" s="2" t="s">
        <v>6</v>
      </c>
    </row>
    <row r="645" spans="1:9" x14ac:dyDescent="0.25">
      <c r="A645" s="2">
        <v>5000000062</v>
      </c>
      <c r="B645" s="2" t="s">
        <v>4</v>
      </c>
      <c r="C645" s="2">
        <v>120</v>
      </c>
      <c r="D645" s="2">
        <v>84422800</v>
      </c>
      <c r="E645" s="2">
        <v>63</v>
      </c>
      <c r="F645" s="2" t="s">
        <v>4</v>
      </c>
      <c r="G645" s="8" t="s">
        <v>4</v>
      </c>
      <c r="H645" s="2" t="s">
        <v>2016</v>
      </c>
      <c r="I645" s="2" t="s">
        <v>6</v>
      </c>
    </row>
    <row r="646" spans="1:9" x14ac:dyDescent="0.25">
      <c r="A646" s="2">
        <v>5000000062</v>
      </c>
      <c r="B646" s="2" t="s">
        <v>4</v>
      </c>
      <c r="C646" s="2">
        <v>120</v>
      </c>
      <c r="D646" s="2">
        <v>84422800</v>
      </c>
      <c r="E646" s="2">
        <v>59</v>
      </c>
      <c r="F646" s="2" t="s">
        <v>4</v>
      </c>
      <c r="G646" s="8" t="s">
        <v>4</v>
      </c>
      <c r="H646" s="2" t="s">
        <v>2016</v>
      </c>
      <c r="I646" s="2" t="s">
        <v>6</v>
      </c>
    </row>
    <row r="647" spans="1:9" x14ac:dyDescent="0.25">
      <c r="A647" s="2">
        <v>5000000062</v>
      </c>
      <c r="B647" s="2" t="s">
        <v>4</v>
      </c>
      <c r="C647" s="2">
        <v>120</v>
      </c>
      <c r="D647" s="2">
        <v>84422800</v>
      </c>
      <c r="E647" s="2">
        <v>43</v>
      </c>
      <c r="F647" s="2" t="s">
        <v>4</v>
      </c>
      <c r="G647" s="8" t="s">
        <v>4</v>
      </c>
      <c r="H647" s="2" t="s">
        <v>2016</v>
      </c>
      <c r="I647" s="2" t="s">
        <v>6</v>
      </c>
    </row>
    <row r="648" spans="1:9" x14ac:dyDescent="0.25">
      <c r="A648" s="2">
        <v>5000000062</v>
      </c>
      <c r="B648" s="2" t="s">
        <v>4</v>
      </c>
      <c r="C648" s="2">
        <v>120</v>
      </c>
      <c r="D648" s="2">
        <v>84422800</v>
      </c>
      <c r="E648" s="2">
        <v>54</v>
      </c>
      <c r="F648" s="2" t="s">
        <v>4</v>
      </c>
      <c r="G648" s="8" t="s">
        <v>4</v>
      </c>
      <c r="H648" s="2" t="s">
        <v>2016</v>
      </c>
      <c r="I648" s="2" t="s">
        <v>6</v>
      </c>
    </row>
    <row r="649" spans="1:9" x14ac:dyDescent="0.25">
      <c r="A649" s="2">
        <v>5000000062</v>
      </c>
      <c r="B649" s="2" t="s">
        <v>4</v>
      </c>
      <c r="C649" s="2">
        <v>120</v>
      </c>
      <c r="D649" s="2">
        <v>84422800</v>
      </c>
      <c r="E649" s="2">
        <v>42</v>
      </c>
      <c r="F649" s="2" t="s">
        <v>4</v>
      </c>
      <c r="G649" s="8" t="s">
        <v>4</v>
      </c>
      <c r="H649" s="2" t="s">
        <v>2016</v>
      </c>
      <c r="I649" s="2" t="s">
        <v>6</v>
      </c>
    </row>
    <row r="650" spans="1:9" x14ac:dyDescent="0.25">
      <c r="A650" s="2">
        <v>5000000062</v>
      </c>
      <c r="B650" s="2" t="s">
        <v>4</v>
      </c>
      <c r="C650" s="2">
        <v>120</v>
      </c>
      <c r="D650" s="2">
        <v>84422800</v>
      </c>
      <c r="E650" s="2">
        <v>61</v>
      </c>
      <c r="F650" s="2" t="s">
        <v>4</v>
      </c>
      <c r="G650" s="8" t="s">
        <v>4</v>
      </c>
      <c r="H650" s="2" t="s">
        <v>2016</v>
      </c>
      <c r="I650" s="2" t="s">
        <v>6</v>
      </c>
    </row>
    <row r="651" spans="1:9" x14ac:dyDescent="0.25">
      <c r="A651" s="2">
        <v>5000000062</v>
      </c>
      <c r="B651" s="2" t="s">
        <v>4</v>
      </c>
      <c r="C651" s="2">
        <v>120</v>
      </c>
      <c r="D651" s="2">
        <v>84422800</v>
      </c>
      <c r="E651" s="2">
        <v>53</v>
      </c>
      <c r="F651" s="2" t="s">
        <v>4</v>
      </c>
      <c r="G651" s="8" t="s">
        <v>4</v>
      </c>
      <c r="H651" s="2" t="s">
        <v>2016</v>
      </c>
      <c r="I651" s="2" t="s">
        <v>6</v>
      </c>
    </row>
    <row r="652" spans="1:9" x14ac:dyDescent="0.25">
      <c r="A652" s="2">
        <v>5000000062</v>
      </c>
      <c r="B652" s="2" t="s">
        <v>4</v>
      </c>
      <c r="C652" s="2">
        <v>120</v>
      </c>
      <c r="D652" s="2">
        <v>84422800</v>
      </c>
      <c r="E652" s="2">
        <v>56</v>
      </c>
      <c r="F652" s="2" t="s">
        <v>4</v>
      </c>
      <c r="G652" s="8" t="s">
        <v>4</v>
      </c>
      <c r="H652" s="2" t="s">
        <v>2016</v>
      </c>
      <c r="I652" s="2" t="s">
        <v>6</v>
      </c>
    </row>
    <row r="653" spans="1:9" x14ac:dyDescent="0.25">
      <c r="A653" s="2">
        <v>5000000062</v>
      </c>
      <c r="B653" s="2" t="s">
        <v>4</v>
      </c>
      <c r="C653" s="2">
        <v>120</v>
      </c>
      <c r="D653" s="2">
        <v>84422800</v>
      </c>
      <c r="E653" s="2">
        <v>46</v>
      </c>
      <c r="F653" s="2" t="s">
        <v>4</v>
      </c>
      <c r="G653" s="8" t="s">
        <v>4</v>
      </c>
      <c r="H653" s="2" t="s">
        <v>2016</v>
      </c>
      <c r="I653" s="2" t="s">
        <v>6</v>
      </c>
    </row>
    <row r="654" spans="1:9" x14ac:dyDescent="0.25">
      <c r="A654" s="2">
        <v>5000000062</v>
      </c>
      <c r="B654" s="2" t="s">
        <v>4</v>
      </c>
      <c r="C654" s="2">
        <v>120</v>
      </c>
      <c r="D654" s="2">
        <v>84422800</v>
      </c>
      <c r="E654" s="2">
        <v>44</v>
      </c>
      <c r="F654" s="2" t="s">
        <v>4</v>
      </c>
      <c r="G654" s="8" t="s">
        <v>4</v>
      </c>
      <c r="H654" s="2" t="s">
        <v>2016</v>
      </c>
      <c r="I654" s="2" t="s">
        <v>6</v>
      </c>
    </row>
    <row r="655" spans="1:9" x14ac:dyDescent="0.25">
      <c r="A655" s="2">
        <v>5000000062</v>
      </c>
      <c r="B655" s="2" t="s">
        <v>4</v>
      </c>
      <c r="C655" s="2">
        <v>120</v>
      </c>
      <c r="D655" s="2">
        <v>84422800</v>
      </c>
      <c r="E655" s="2">
        <v>57</v>
      </c>
      <c r="F655" s="2" t="s">
        <v>4</v>
      </c>
      <c r="G655" s="8" t="s">
        <v>4</v>
      </c>
      <c r="H655" s="2" t="s">
        <v>2016</v>
      </c>
      <c r="I655" s="2" t="s">
        <v>6</v>
      </c>
    </row>
    <row r="656" spans="1:9" x14ac:dyDescent="0.25">
      <c r="A656" s="2">
        <v>5000000062</v>
      </c>
      <c r="B656" s="2" t="s">
        <v>4</v>
      </c>
      <c r="C656" s="2">
        <v>120</v>
      </c>
      <c r="D656" s="2">
        <v>84422800</v>
      </c>
      <c r="E656" s="2">
        <v>60</v>
      </c>
      <c r="F656" s="2" t="s">
        <v>4</v>
      </c>
      <c r="G656" s="8" t="s">
        <v>4</v>
      </c>
      <c r="H656" s="2" t="s">
        <v>2016</v>
      </c>
      <c r="I656" s="2" t="s">
        <v>6</v>
      </c>
    </row>
    <row r="657" spans="1:9" x14ac:dyDescent="0.25">
      <c r="A657" s="2">
        <v>5000000062</v>
      </c>
      <c r="B657" s="2" t="s">
        <v>4</v>
      </c>
      <c r="C657" s="2">
        <v>120</v>
      </c>
      <c r="D657" s="2">
        <v>84422800</v>
      </c>
      <c r="E657" s="2">
        <v>62</v>
      </c>
      <c r="F657" s="2" t="s">
        <v>4</v>
      </c>
      <c r="G657" s="8" t="s">
        <v>4</v>
      </c>
      <c r="H657" s="2" t="s">
        <v>2016</v>
      </c>
      <c r="I657" s="2" t="s">
        <v>6</v>
      </c>
    </row>
    <row r="658" spans="1:9" x14ac:dyDescent="0.25">
      <c r="A658" s="2">
        <v>5000000062</v>
      </c>
      <c r="B658" s="2" t="s">
        <v>4</v>
      </c>
      <c r="C658" s="2">
        <v>120</v>
      </c>
      <c r="D658" s="2">
        <v>84422800</v>
      </c>
      <c r="E658" s="2">
        <v>58</v>
      </c>
      <c r="F658" s="2" t="s">
        <v>4</v>
      </c>
      <c r="G658" s="8" t="s">
        <v>4</v>
      </c>
      <c r="H658" s="2" t="s">
        <v>2016</v>
      </c>
      <c r="I658" s="2" t="s">
        <v>6</v>
      </c>
    </row>
    <row r="659" spans="1:9" x14ac:dyDescent="0.25">
      <c r="A659" s="2">
        <v>5000000062</v>
      </c>
      <c r="B659" s="2" t="s">
        <v>4</v>
      </c>
      <c r="C659" s="2">
        <v>120</v>
      </c>
      <c r="D659" s="2">
        <v>84422800</v>
      </c>
      <c r="E659" s="2">
        <v>41</v>
      </c>
      <c r="F659" s="2" t="s">
        <v>4</v>
      </c>
      <c r="G659" s="8" t="s">
        <v>4</v>
      </c>
      <c r="H659" s="2" t="s">
        <v>2016</v>
      </c>
      <c r="I659" s="2" t="s">
        <v>6</v>
      </c>
    </row>
    <row r="660" spans="1:9" x14ac:dyDescent="0.25">
      <c r="A660" s="2">
        <v>5000000062</v>
      </c>
      <c r="B660" s="2" t="s">
        <v>4</v>
      </c>
      <c r="C660" s="2">
        <v>120</v>
      </c>
      <c r="D660" s="2">
        <v>84422800</v>
      </c>
      <c r="E660" s="2">
        <v>47</v>
      </c>
      <c r="F660" s="2" t="s">
        <v>4</v>
      </c>
      <c r="G660" s="8" t="s">
        <v>4</v>
      </c>
      <c r="H660" s="2" t="s">
        <v>2016</v>
      </c>
      <c r="I660" s="2" t="s">
        <v>6</v>
      </c>
    </row>
    <row r="661" spans="1:9" x14ac:dyDescent="0.25">
      <c r="A661" s="2">
        <v>5000000062</v>
      </c>
      <c r="B661" s="2" t="s">
        <v>4</v>
      </c>
      <c r="C661" s="2">
        <v>120</v>
      </c>
      <c r="D661" s="2">
        <v>84422800</v>
      </c>
      <c r="E661" s="2">
        <v>49</v>
      </c>
      <c r="F661" s="2" t="s">
        <v>4</v>
      </c>
      <c r="G661" s="8" t="s">
        <v>4</v>
      </c>
      <c r="H661" s="2" t="s">
        <v>2016</v>
      </c>
      <c r="I661" s="2" t="s">
        <v>6</v>
      </c>
    </row>
    <row r="662" spans="1:9" x14ac:dyDescent="0.25">
      <c r="A662" s="2">
        <v>5000000062</v>
      </c>
      <c r="B662" s="2" t="s">
        <v>4</v>
      </c>
      <c r="C662" s="2">
        <v>120</v>
      </c>
      <c r="D662" s="2">
        <v>84422800</v>
      </c>
      <c r="E662" s="2">
        <v>39</v>
      </c>
      <c r="F662" s="2" t="s">
        <v>4</v>
      </c>
      <c r="G662" s="8" t="s">
        <v>4</v>
      </c>
      <c r="H662" s="2" t="s">
        <v>2016</v>
      </c>
      <c r="I662" s="2" t="s">
        <v>6</v>
      </c>
    </row>
    <row r="663" spans="1:9" x14ac:dyDescent="0.25">
      <c r="A663" s="2">
        <v>5000000062</v>
      </c>
      <c r="B663" s="2" t="s">
        <v>4</v>
      </c>
      <c r="C663" s="2">
        <v>120</v>
      </c>
      <c r="D663" s="2">
        <v>84422800</v>
      </c>
      <c r="E663" s="2">
        <v>45</v>
      </c>
      <c r="F663" s="2" t="s">
        <v>4</v>
      </c>
      <c r="G663" s="8" t="s">
        <v>4</v>
      </c>
      <c r="H663" s="2" t="s">
        <v>2016</v>
      </c>
      <c r="I663" s="2" t="s">
        <v>6</v>
      </c>
    </row>
    <row r="664" spans="1:9" x14ac:dyDescent="0.25">
      <c r="A664" s="2">
        <v>5000000062</v>
      </c>
      <c r="B664" s="2" t="s">
        <v>4</v>
      </c>
      <c r="C664" s="2">
        <v>120</v>
      </c>
      <c r="D664" s="2">
        <v>84422800</v>
      </c>
      <c r="E664" s="2">
        <v>48</v>
      </c>
      <c r="F664" s="2" t="s">
        <v>4</v>
      </c>
      <c r="G664" s="8" t="s">
        <v>4</v>
      </c>
      <c r="H664" s="2" t="s">
        <v>2016</v>
      </c>
      <c r="I664" s="2" t="s">
        <v>6</v>
      </c>
    </row>
    <row r="665" spans="1:9" x14ac:dyDescent="0.25">
      <c r="A665" s="2">
        <v>5000000062</v>
      </c>
      <c r="B665" s="2" t="s">
        <v>4</v>
      </c>
      <c r="C665" s="2">
        <v>120</v>
      </c>
      <c r="D665" s="2">
        <v>84422800</v>
      </c>
      <c r="E665" s="2">
        <v>51</v>
      </c>
      <c r="F665" s="2" t="s">
        <v>4</v>
      </c>
      <c r="G665" s="8" t="s">
        <v>4</v>
      </c>
      <c r="H665" s="2" t="s">
        <v>2016</v>
      </c>
      <c r="I665" s="2" t="s">
        <v>6</v>
      </c>
    </row>
    <row r="666" spans="1:9" x14ac:dyDescent="0.25">
      <c r="A666" s="2">
        <v>5000000062</v>
      </c>
      <c r="B666" s="2" t="s">
        <v>4</v>
      </c>
      <c r="C666" s="2">
        <v>120</v>
      </c>
      <c r="D666" s="2">
        <v>84422800</v>
      </c>
      <c r="E666" s="2">
        <v>52</v>
      </c>
      <c r="F666" s="2" t="s">
        <v>4</v>
      </c>
      <c r="G666" s="8" t="s">
        <v>4</v>
      </c>
      <c r="H666" s="2" t="s">
        <v>2016</v>
      </c>
      <c r="I666" s="2" t="s">
        <v>6</v>
      </c>
    </row>
    <row r="667" spans="1:9" x14ac:dyDescent="0.25">
      <c r="A667" s="2">
        <v>5000000062</v>
      </c>
      <c r="B667" s="2" t="s">
        <v>4</v>
      </c>
      <c r="C667" s="2">
        <v>120</v>
      </c>
      <c r="D667" s="2">
        <v>84422800</v>
      </c>
      <c r="E667" s="2">
        <v>50</v>
      </c>
      <c r="F667" s="2" t="s">
        <v>4</v>
      </c>
      <c r="G667" s="8" t="s">
        <v>4</v>
      </c>
      <c r="H667" s="2" t="s">
        <v>2016</v>
      </c>
      <c r="I667" s="2" t="s">
        <v>6</v>
      </c>
    </row>
    <row r="668" spans="1:9" x14ac:dyDescent="0.25">
      <c r="A668" s="2">
        <v>5000000062</v>
      </c>
      <c r="B668" s="2" t="s">
        <v>4</v>
      </c>
      <c r="C668" s="2">
        <v>120</v>
      </c>
      <c r="D668" s="2">
        <v>84422800</v>
      </c>
      <c r="E668" s="2">
        <v>38</v>
      </c>
      <c r="F668" s="2" t="s">
        <v>4</v>
      </c>
      <c r="G668" s="8" t="s">
        <v>4</v>
      </c>
      <c r="H668" s="2" t="s">
        <v>2016</v>
      </c>
      <c r="I668" s="2" t="s">
        <v>6</v>
      </c>
    </row>
    <row r="669" spans="1:9" x14ac:dyDescent="0.25">
      <c r="A669" s="2">
        <v>5000000062</v>
      </c>
      <c r="B669" s="2" t="s">
        <v>4</v>
      </c>
      <c r="C669" s="2">
        <v>120</v>
      </c>
      <c r="D669" s="2">
        <v>84422800</v>
      </c>
      <c r="E669" s="2">
        <v>55</v>
      </c>
      <c r="F669" s="2" t="s">
        <v>4</v>
      </c>
      <c r="G669" s="8" t="s">
        <v>4</v>
      </c>
      <c r="H669" s="2" t="s">
        <v>2016</v>
      </c>
      <c r="I669" s="2" t="s">
        <v>6</v>
      </c>
    </row>
    <row r="670" spans="1:9" x14ac:dyDescent="0.25">
      <c r="A670" s="2">
        <v>5000000062</v>
      </c>
      <c r="B670" s="2" t="s">
        <v>4</v>
      </c>
      <c r="C670" s="2">
        <v>120</v>
      </c>
      <c r="D670" s="2">
        <v>84422800</v>
      </c>
      <c r="E670" s="2">
        <v>40</v>
      </c>
      <c r="F670" s="2" t="s">
        <v>4</v>
      </c>
      <c r="G670" s="8" t="s">
        <v>4</v>
      </c>
      <c r="H670" s="2" t="s">
        <v>2016</v>
      </c>
      <c r="I670" s="2" t="s">
        <v>6</v>
      </c>
    </row>
    <row r="671" spans="1:9" x14ac:dyDescent="0.25">
      <c r="A671" s="2">
        <v>5000000062</v>
      </c>
      <c r="B671" s="2" t="s">
        <v>4</v>
      </c>
      <c r="C671" s="2">
        <v>120</v>
      </c>
      <c r="D671" s="2">
        <v>84422800</v>
      </c>
      <c r="E671" s="2">
        <v>37</v>
      </c>
      <c r="F671" s="2" t="s">
        <v>4</v>
      </c>
      <c r="G671" s="8" t="s">
        <v>4</v>
      </c>
      <c r="H671" s="2" t="s">
        <v>2016</v>
      </c>
      <c r="I671" s="2" t="s">
        <v>6</v>
      </c>
    </row>
    <row r="672" spans="1:9" x14ac:dyDescent="0.25">
      <c r="A672" s="2">
        <v>5000000062</v>
      </c>
      <c r="B672" s="2" t="s">
        <v>4</v>
      </c>
      <c r="C672" s="2">
        <v>120</v>
      </c>
      <c r="D672" s="2">
        <v>84422800</v>
      </c>
      <c r="E672" s="2">
        <v>35</v>
      </c>
      <c r="F672" s="2" t="s">
        <v>4</v>
      </c>
      <c r="G672" s="8" t="s">
        <v>4</v>
      </c>
      <c r="H672" s="2" t="s">
        <v>2016</v>
      </c>
      <c r="I672" s="2" t="s">
        <v>6</v>
      </c>
    </row>
    <row r="673" spans="1:9" x14ac:dyDescent="0.25">
      <c r="A673" s="2">
        <v>5000000062</v>
      </c>
      <c r="B673" s="2" t="s">
        <v>4</v>
      </c>
      <c r="C673" s="2">
        <v>120</v>
      </c>
      <c r="D673" s="2">
        <v>84422800</v>
      </c>
      <c r="E673" s="2">
        <v>36</v>
      </c>
      <c r="F673" s="2" t="s">
        <v>4</v>
      </c>
      <c r="G673" s="8" t="s">
        <v>4</v>
      </c>
      <c r="H673" s="2" t="s">
        <v>2016</v>
      </c>
      <c r="I673" s="2" t="s">
        <v>6</v>
      </c>
    </row>
    <row r="674" spans="1:9" x14ac:dyDescent="0.25">
      <c r="A674" s="2">
        <v>5000000062</v>
      </c>
      <c r="B674" s="2" t="s">
        <v>4</v>
      </c>
      <c r="C674" s="2">
        <v>120</v>
      </c>
      <c r="D674" s="2">
        <v>84876700</v>
      </c>
      <c r="E674" s="2">
        <v>2</v>
      </c>
      <c r="F674" s="2" t="s">
        <v>4</v>
      </c>
      <c r="G674" s="8" t="s">
        <v>4</v>
      </c>
      <c r="H674" s="2" t="s">
        <v>2016</v>
      </c>
      <c r="I674" s="2" t="s">
        <v>6</v>
      </c>
    </row>
    <row r="675" spans="1:9" x14ac:dyDescent="0.25">
      <c r="A675" s="2">
        <v>5000000062</v>
      </c>
      <c r="B675" s="2" t="s">
        <v>4</v>
      </c>
      <c r="C675" s="2">
        <v>120</v>
      </c>
      <c r="D675" s="2">
        <v>87920600</v>
      </c>
      <c r="E675" s="2">
        <v>2</v>
      </c>
      <c r="F675" s="2" t="s">
        <v>4</v>
      </c>
      <c r="G675" s="8" t="s">
        <v>4</v>
      </c>
      <c r="H675" s="2" t="s">
        <v>2016</v>
      </c>
      <c r="I675" s="2" t="s">
        <v>6</v>
      </c>
    </row>
    <row r="676" spans="1:9" x14ac:dyDescent="0.25">
      <c r="A676" s="2">
        <v>5000000062</v>
      </c>
      <c r="B676" s="2" t="s">
        <v>4</v>
      </c>
      <c r="C676" s="2">
        <v>120</v>
      </c>
      <c r="D676" s="2">
        <v>87920600</v>
      </c>
      <c r="E676" s="2">
        <v>1</v>
      </c>
      <c r="F676" s="2" t="s">
        <v>4</v>
      </c>
      <c r="G676" s="8" t="s">
        <v>4</v>
      </c>
      <c r="H676" s="2" t="s">
        <v>2016</v>
      </c>
      <c r="I676" s="2" t="s">
        <v>6</v>
      </c>
    </row>
    <row r="677" spans="1:9" x14ac:dyDescent="0.25">
      <c r="A677" s="2">
        <v>5000000062</v>
      </c>
      <c r="B677" s="2" t="s">
        <v>4</v>
      </c>
      <c r="C677" s="2">
        <v>120</v>
      </c>
      <c r="D677" s="2">
        <v>99524380</v>
      </c>
      <c r="E677" s="2">
        <v>1</v>
      </c>
      <c r="F677" s="2" t="s">
        <v>4</v>
      </c>
      <c r="G677" s="8" t="s">
        <v>4</v>
      </c>
      <c r="H677" s="2" t="s">
        <v>2016</v>
      </c>
      <c r="I677" s="2" t="s">
        <v>6</v>
      </c>
    </row>
    <row r="678" spans="1:9" x14ac:dyDescent="0.25">
      <c r="A678" s="2">
        <v>5000000062</v>
      </c>
      <c r="B678" s="2" t="s">
        <v>4</v>
      </c>
      <c r="C678" s="2">
        <v>120</v>
      </c>
      <c r="D678" s="2">
        <v>96580970</v>
      </c>
      <c r="E678" s="2">
        <v>1</v>
      </c>
      <c r="F678" s="2" t="s">
        <v>4</v>
      </c>
      <c r="G678" s="8" t="s">
        <v>4</v>
      </c>
      <c r="H678" s="2" t="s">
        <v>2016</v>
      </c>
      <c r="I678" s="2" t="s">
        <v>6</v>
      </c>
    </row>
    <row r="679" spans="1:9" x14ac:dyDescent="0.25">
      <c r="A679" s="2">
        <v>5000000062</v>
      </c>
      <c r="B679" s="2" t="s">
        <v>4</v>
      </c>
      <c r="C679" s="2">
        <v>120</v>
      </c>
      <c r="D679" s="2">
        <v>96696030</v>
      </c>
      <c r="E679" s="2">
        <v>2</v>
      </c>
      <c r="F679" s="2" t="s">
        <v>4</v>
      </c>
      <c r="G679" s="8" t="s">
        <v>4</v>
      </c>
      <c r="H679" s="2" t="s">
        <v>2016</v>
      </c>
      <c r="I679" s="2" t="s">
        <v>6</v>
      </c>
    </row>
    <row r="680" spans="1:9" x14ac:dyDescent="0.25">
      <c r="A680" s="2">
        <v>5000000062</v>
      </c>
      <c r="B680" s="2" t="s">
        <v>4</v>
      </c>
      <c r="C680" s="2">
        <v>120</v>
      </c>
      <c r="D680" s="2">
        <v>96893380</v>
      </c>
      <c r="E680" s="2">
        <v>1</v>
      </c>
      <c r="F680" s="2" t="s">
        <v>4</v>
      </c>
      <c r="G680" s="8" t="s">
        <v>4</v>
      </c>
      <c r="H680" s="2" t="s">
        <v>2016</v>
      </c>
      <c r="I680" s="2" t="s">
        <v>6</v>
      </c>
    </row>
    <row r="681" spans="1:9" x14ac:dyDescent="0.25">
      <c r="A681" s="2">
        <v>5000000064</v>
      </c>
      <c r="B681" s="2" t="s">
        <v>4</v>
      </c>
      <c r="C681" s="2">
        <v>118</v>
      </c>
      <c r="D681" s="2">
        <v>76122740</v>
      </c>
      <c r="E681" s="2">
        <v>1</v>
      </c>
      <c r="F681" s="2" t="s">
        <v>4</v>
      </c>
      <c r="G681" s="8" t="s">
        <v>4</v>
      </c>
      <c r="H681" s="2" t="s">
        <v>2016</v>
      </c>
      <c r="I681" s="2" t="s">
        <v>8</v>
      </c>
    </row>
    <row r="682" spans="1:9" x14ac:dyDescent="0.25">
      <c r="A682" s="2">
        <v>5000000064</v>
      </c>
      <c r="B682" s="2" t="s">
        <v>4</v>
      </c>
      <c r="C682" s="2">
        <v>120</v>
      </c>
      <c r="D682" s="2">
        <v>76122740</v>
      </c>
      <c r="E682" s="2">
        <v>1</v>
      </c>
      <c r="F682" s="2" t="s">
        <v>4</v>
      </c>
      <c r="G682" s="8" t="s">
        <v>4</v>
      </c>
      <c r="H682" s="2" t="s">
        <v>2016</v>
      </c>
      <c r="I682" s="2" t="s">
        <v>6</v>
      </c>
    </row>
    <row r="683" spans="1:9" x14ac:dyDescent="0.25">
      <c r="A683" s="2">
        <v>5000000065</v>
      </c>
      <c r="B683" s="2" t="s">
        <v>4</v>
      </c>
      <c r="C683" s="2">
        <v>118</v>
      </c>
      <c r="D683" s="2">
        <v>4973435</v>
      </c>
      <c r="E683" s="2">
        <v>1</v>
      </c>
      <c r="F683" s="2" t="s">
        <v>4</v>
      </c>
      <c r="G683" s="8" t="s">
        <v>4</v>
      </c>
      <c r="H683" s="2" t="s">
        <v>2016</v>
      </c>
      <c r="I683" s="2" t="s">
        <v>8</v>
      </c>
    </row>
    <row r="684" spans="1:9" x14ac:dyDescent="0.25">
      <c r="A684" s="2">
        <v>5000000065</v>
      </c>
      <c r="B684" s="2" t="s">
        <v>4</v>
      </c>
      <c r="C684" s="2">
        <v>118</v>
      </c>
      <c r="D684" s="2">
        <v>11081609</v>
      </c>
      <c r="E684" s="2">
        <v>2</v>
      </c>
      <c r="F684" s="2" t="s">
        <v>4</v>
      </c>
      <c r="G684" s="8" t="s">
        <v>4</v>
      </c>
      <c r="H684" s="2" t="s">
        <v>2016</v>
      </c>
      <c r="I684" s="2" t="s">
        <v>8</v>
      </c>
    </row>
    <row r="685" spans="1:9" x14ac:dyDescent="0.25">
      <c r="A685" s="2">
        <v>5000000065</v>
      </c>
      <c r="B685" s="2" t="s">
        <v>4</v>
      </c>
      <c r="C685" s="2">
        <v>120</v>
      </c>
      <c r="D685" s="2">
        <v>4973435</v>
      </c>
      <c r="E685" s="2">
        <v>1</v>
      </c>
      <c r="F685" s="2" t="s">
        <v>4</v>
      </c>
      <c r="G685" s="8" t="s">
        <v>4</v>
      </c>
      <c r="H685" s="2" t="s">
        <v>2016</v>
      </c>
      <c r="I685" s="2" t="s">
        <v>6</v>
      </c>
    </row>
    <row r="686" spans="1:9" x14ac:dyDescent="0.25">
      <c r="A686" s="2">
        <v>5000000065</v>
      </c>
      <c r="B686" s="2" t="s">
        <v>4</v>
      </c>
      <c r="C686" s="2">
        <v>120</v>
      </c>
      <c r="D686" s="2">
        <v>11081609</v>
      </c>
      <c r="E686" s="2">
        <v>2</v>
      </c>
      <c r="F686" s="2" t="s">
        <v>4</v>
      </c>
      <c r="G686" s="8" t="s">
        <v>4</v>
      </c>
      <c r="H686" s="2" t="s">
        <v>2016</v>
      </c>
      <c r="I686" s="2" t="s">
        <v>6</v>
      </c>
    </row>
    <row r="687" spans="1:9" x14ac:dyDescent="0.25">
      <c r="A687" s="2">
        <v>5000000149</v>
      </c>
      <c r="B687" s="2" t="s">
        <v>4</v>
      </c>
      <c r="C687" s="2">
        <v>118</v>
      </c>
      <c r="D687" s="2">
        <v>77327230</v>
      </c>
      <c r="E687" s="2">
        <v>1</v>
      </c>
      <c r="F687" s="2" t="s">
        <v>4</v>
      </c>
      <c r="G687" s="8" t="s">
        <v>4</v>
      </c>
      <c r="H687" s="2" t="s">
        <v>2016</v>
      </c>
      <c r="I687" s="2" t="s">
        <v>8</v>
      </c>
    </row>
    <row r="688" spans="1:9" x14ac:dyDescent="0.25">
      <c r="A688" s="2">
        <v>5000000149</v>
      </c>
      <c r="B688" s="2" t="s">
        <v>4</v>
      </c>
      <c r="C688" s="2">
        <v>118</v>
      </c>
      <c r="D688" s="2">
        <v>76242799</v>
      </c>
      <c r="E688" s="2">
        <v>1</v>
      </c>
      <c r="F688" s="2" t="s">
        <v>4</v>
      </c>
      <c r="G688" s="8" t="s">
        <v>4</v>
      </c>
      <c r="H688" s="2" t="s">
        <v>2016</v>
      </c>
      <c r="I688" s="2" t="s">
        <v>8</v>
      </c>
    </row>
    <row r="689" spans="1:9" x14ac:dyDescent="0.25">
      <c r="A689" s="2">
        <v>5000000149</v>
      </c>
      <c r="B689" s="2" t="s">
        <v>4</v>
      </c>
      <c r="C689" s="2">
        <v>118</v>
      </c>
      <c r="D689" s="2">
        <v>77388450</v>
      </c>
      <c r="E689" s="2">
        <v>1</v>
      </c>
      <c r="F689" s="2" t="s">
        <v>4</v>
      </c>
      <c r="G689" s="8" t="s">
        <v>4</v>
      </c>
      <c r="H689" s="2" t="s">
        <v>2016</v>
      </c>
      <c r="I689" s="2" t="s">
        <v>8</v>
      </c>
    </row>
    <row r="690" spans="1:9" x14ac:dyDescent="0.25">
      <c r="A690" s="2">
        <v>5000000149</v>
      </c>
      <c r="B690" s="2" t="s">
        <v>4</v>
      </c>
      <c r="C690" s="2">
        <v>118</v>
      </c>
      <c r="D690" s="2">
        <v>76001859</v>
      </c>
      <c r="E690" s="2">
        <v>1</v>
      </c>
      <c r="F690" s="2" t="s">
        <v>4</v>
      </c>
      <c r="G690" s="8" t="s">
        <v>4</v>
      </c>
      <c r="H690" s="2" t="s">
        <v>2016</v>
      </c>
      <c r="I690" s="2" t="s">
        <v>8</v>
      </c>
    </row>
    <row r="691" spans="1:9" x14ac:dyDescent="0.25">
      <c r="A691" s="2">
        <v>5000000149</v>
      </c>
      <c r="B691" s="2" t="s">
        <v>4</v>
      </c>
      <c r="C691" s="2">
        <v>118</v>
      </c>
      <c r="D691" s="2">
        <v>4283829</v>
      </c>
      <c r="E691" s="2">
        <v>1</v>
      </c>
      <c r="F691" s="2" t="s">
        <v>4</v>
      </c>
      <c r="G691" s="8" t="s">
        <v>4</v>
      </c>
      <c r="H691" s="2" t="s">
        <v>2016</v>
      </c>
      <c r="I691" s="2" t="s">
        <v>8</v>
      </c>
    </row>
    <row r="692" spans="1:9" x14ac:dyDescent="0.25">
      <c r="A692" s="2">
        <v>5000000149</v>
      </c>
      <c r="B692" s="2" t="s">
        <v>4</v>
      </c>
      <c r="C692" s="2">
        <v>118</v>
      </c>
      <c r="D692" s="2">
        <v>4707223</v>
      </c>
      <c r="E692" s="2">
        <v>1</v>
      </c>
      <c r="F692" s="2" t="s">
        <v>4</v>
      </c>
      <c r="G692" s="8" t="s">
        <v>4</v>
      </c>
      <c r="H692" s="2" t="s">
        <v>2016</v>
      </c>
      <c r="I692" s="2" t="s">
        <v>8</v>
      </c>
    </row>
    <row r="693" spans="1:9" x14ac:dyDescent="0.25">
      <c r="A693" s="2">
        <v>5000000149</v>
      </c>
      <c r="B693" s="2" t="s">
        <v>4</v>
      </c>
      <c r="C693" s="2">
        <v>118</v>
      </c>
      <c r="D693" s="2">
        <v>5664284</v>
      </c>
      <c r="E693" s="2">
        <v>1</v>
      </c>
      <c r="F693" s="2" t="s">
        <v>4</v>
      </c>
      <c r="G693" s="8" t="s">
        <v>4</v>
      </c>
      <c r="H693" s="2" t="s">
        <v>2016</v>
      </c>
      <c r="I693" s="2" t="s">
        <v>8</v>
      </c>
    </row>
    <row r="694" spans="1:9" x14ac:dyDescent="0.25">
      <c r="A694" s="2">
        <v>5000000149</v>
      </c>
      <c r="B694" s="2" t="s">
        <v>4</v>
      </c>
      <c r="C694" s="2">
        <v>118</v>
      </c>
      <c r="D694" s="2">
        <v>6008747</v>
      </c>
      <c r="E694" s="2">
        <v>1</v>
      </c>
      <c r="F694" s="2" t="s">
        <v>4</v>
      </c>
      <c r="G694" s="8" t="s">
        <v>4</v>
      </c>
      <c r="H694" s="2" t="s">
        <v>2016</v>
      </c>
      <c r="I694" s="2" t="s">
        <v>8</v>
      </c>
    </row>
    <row r="695" spans="1:9" x14ac:dyDescent="0.25">
      <c r="A695" s="2">
        <v>5000000149</v>
      </c>
      <c r="B695" s="2" t="s">
        <v>4</v>
      </c>
      <c r="C695" s="2">
        <v>118</v>
      </c>
      <c r="D695" s="2">
        <v>6008747</v>
      </c>
      <c r="E695" s="2">
        <v>2</v>
      </c>
      <c r="F695" s="2" t="s">
        <v>4</v>
      </c>
      <c r="G695" s="8" t="s">
        <v>4</v>
      </c>
      <c r="H695" s="2" t="s">
        <v>2016</v>
      </c>
      <c r="I695" s="2" t="s">
        <v>8</v>
      </c>
    </row>
    <row r="696" spans="1:9" x14ac:dyDescent="0.25">
      <c r="A696" s="2">
        <v>5000000149</v>
      </c>
      <c r="B696" s="2" t="s">
        <v>4</v>
      </c>
      <c r="C696" s="2">
        <v>118</v>
      </c>
      <c r="D696" s="2">
        <v>6064332</v>
      </c>
      <c r="E696" s="2">
        <v>1</v>
      </c>
      <c r="F696" s="2" t="s">
        <v>4</v>
      </c>
      <c r="G696" s="8" t="s">
        <v>4</v>
      </c>
      <c r="H696" s="2" t="s">
        <v>2016</v>
      </c>
      <c r="I696" s="2" t="s">
        <v>8</v>
      </c>
    </row>
    <row r="697" spans="1:9" x14ac:dyDescent="0.25">
      <c r="A697" s="2">
        <v>5000000149</v>
      </c>
      <c r="B697" s="2" t="s">
        <v>4</v>
      </c>
      <c r="C697" s="2">
        <v>118</v>
      </c>
      <c r="D697" s="2">
        <v>6467521</v>
      </c>
      <c r="E697" s="2">
        <v>1</v>
      </c>
      <c r="F697" s="2" t="s">
        <v>4</v>
      </c>
      <c r="G697" s="8" t="s">
        <v>4</v>
      </c>
      <c r="H697" s="2" t="s">
        <v>2016</v>
      </c>
      <c r="I697" s="2" t="s">
        <v>8</v>
      </c>
    </row>
    <row r="698" spans="1:9" x14ac:dyDescent="0.25">
      <c r="A698" s="2">
        <v>5000000149</v>
      </c>
      <c r="B698" s="2" t="s">
        <v>4</v>
      </c>
      <c r="C698" s="2">
        <v>118</v>
      </c>
      <c r="D698" s="2">
        <v>6538628</v>
      </c>
      <c r="E698" s="2">
        <v>1</v>
      </c>
      <c r="F698" s="2" t="s">
        <v>4</v>
      </c>
      <c r="G698" s="8" t="s">
        <v>4</v>
      </c>
      <c r="H698" s="2" t="s">
        <v>2016</v>
      </c>
      <c r="I698" s="2" t="s">
        <v>8</v>
      </c>
    </row>
    <row r="699" spans="1:9" x14ac:dyDescent="0.25">
      <c r="A699" s="2">
        <v>5000000149</v>
      </c>
      <c r="B699" s="2" t="s">
        <v>4</v>
      </c>
      <c r="C699" s="2">
        <v>118</v>
      </c>
      <c r="D699" s="2">
        <v>6658528</v>
      </c>
      <c r="E699" s="2">
        <v>2</v>
      </c>
      <c r="F699" s="2" t="s">
        <v>4</v>
      </c>
      <c r="G699" s="8" t="s">
        <v>4</v>
      </c>
      <c r="H699" s="2" t="s">
        <v>2016</v>
      </c>
      <c r="I699" s="2" t="s">
        <v>8</v>
      </c>
    </row>
    <row r="700" spans="1:9" x14ac:dyDescent="0.25">
      <c r="A700" s="2">
        <v>5000000149</v>
      </c>
      <c r="B700" s="2" t="s">
        <v>4</v>
      </c>
      <c r="C700" s="2">
        <v>118</v>
      </c>
      <c r="D700" s="2">
        <v>6658528</v>
      </c>
      <c r="E700" s="2">
        <v>1</v>
      </c>
      <c r="F700" s="2" t="s">
        <v>4</v>
      </c>
      <c r="G700" s="8" t="s">
        <v>4</v>
      </c>
      <c r="H700" s="2" t="s">
        <v>2016</v>
      </c>
      <c r="I700" s="2" t="s">
        <v>8</v>
      </c>
    </row>
    <row r="701" spans="1:9" x14ac:dyDescent="0.25">
      <c r="A701" s="2">
        <v>5000000149</v>
      </c>
      <c r="B701" s="2" t="s">
        <v>4</v>
      </c>
      <c r="C701" s="2">
        <v>118</v>
      </c>
      <c r="D701" s="2">
        <v>89150600</v>
      </c>
      <c r="E701" s="2">
        <v>1</v>
      </c>
      <c r="F701" s="2" t="s">
        <v>4</v>
      </c>
      <c r="G701" s="8" t="s">
        <v>4</v>
      </c>
      <c r="H701" s="2" t="s">
        <v>2016</v>
      </c>
      <c r="I701" s="2" t="s">
        <v>8</v>
      </c>
    </row>
    <row r="702" spans="1:9" x14ac:dyDescent="0.25">
      <c r="A702" s="2">
        <v>5000000149</v>
      </c>
      <c r="B702" s="2" t="s">
        <v>4</v>
      </c>
      <c r="C702" s="2">
        <v>118</v>
      </c>
      <c r="D702" s="2">
        <v>8691796</v>
      </c>
      <c r="E702" s="2">
        <v>1</v>
      </c>
      <c r="F702" s="2" t="s">
        <v>4</v>
      </c>
      <c r="G702" s="8" t="s">
        <v>4</v>
      </c>
      <c r="H702" s="2" t="s">
        <v>2016</v>
      </c>
      <c r="I702" s="2" t="s">
        <v>8</v>
      </c>
    </row>
    <row r="703" spans="1:9" x14ac:dyDescent="0.25">
      <c r="A703" s="2">
        <v>5000000149</v>
      </c>
      <c r="B703" s="2" t="s">
        <v>4</v>
      </c>
      <c r="C703" s="2">
        <v>118</v>
      </c>
      <c r="D703" s="2">
        <v>8697139</v>
      </c>
      <c r="E703" s="2">
        <v>1</v>
      </c>
      <c r="F703" s="2" t="s">
        <v>4</v>
      </c>
      <c r="G703" s="8" t="s">
        <v>4</v>
      </c>
      <c r="H703" s="2" t="s">
        <v>2016</v>
      </c>
      <c r="I703" s="2" t="s">
        <v>8</v>
      </c>
    </row>
    <row r="704" spans="1:9" x14ac:dyDescent="0.25">
      <c r="A704" s="2">
        <v>5000000149</v>
      </c>
      <c r="B704" s="2" t="s">
        <v>4</v>
      </c>
      <c r="C704" s="2">
        <v>118</v>
      </c>
      <c r="D704" s="2">
        <v>9723595</v>
      </c>
      <c r="E704" s="2">
        <v>1</v>
      </c>
      <c r="F704" s="2" t="s">
        <v>4</v>
      </c>
      <c r="G704" s="8" t="s">
        <v>4</v>
      </c>
      <c r="H704" s="2" t="s">
        <v>2016</v>
      </c>
      <c r="I704" s="2" t="s">
        <v>8</v>
      </c>
    </row>
    <row r="705" spans="1:9" x14ac:dyDescent="0.25">
      <c r="A705" s="2">
        <v>5000000149</v>
      </c>
      <c r="B705" s="2" t="s">
        <v>4</v>
      </c>
      <c r="C705" s="2">
        <v>118</v>
      </c>
      <c r="D705" s="2">
        <v>9843527</v>
      </c>
      <c r="E705" s="2">
        <v>1</v>
      </c>
      <c r="F705" s="2" t="s">
        <v>4</v>
      </c>
      <c r="G705" s="8" t="s">
        <v>4</v>
      </c>
      <c r="H705" s="2" t="s">
        <v>2016</v>
      </c>
      <c r="I705" s="2" t="s">
        <v>8</v>
      </c>
    </row>
    <row r="706" spans="1:9" x14ac:dyDescent="0.25">
      <c r="A706" s="2">
        <v>5000000149</v>
      </c>
      <c r="B706" s="2" t="s">
        <v>4</v>
      </c>
      <c r="C706" s="2">
        <v>118</v>
      </c>
      <c r="D706" s="2">
        <v>10033306</v>
      </c>
      <c r="E706" s="2">
        <v>9</v>
      </c>
      <c r="F706" s="2" t="s">
        <v>4</v>
      </c>
      <c r="G706" s="8" t="s">
        <v>4</v>
      </c>
      <c r="H706" s="2" t="s">
        <v>2016</v>
      </c>
      <c r="I706" s="2" t="s">
        <v>8</v>
      </c>
    </row>
    <row r="707" spans="1:9" x14ac:dyDescent="0.25">
      <c r="A707" s="2">
        <v>5000000149</v>
      </c>
      <c r="B707" s="2" t="s">
        <v>4</v>
      </c>
      <c r="C707" s="2">
        <v>118</v>
      </c>
      <c r="D707" s="2">
        <v>10033306</v>
      </c>
      <c r="E707" s="2">
        <v>10</v>
      </c>
      <c r="F707" s="2" t="s">
        <v>4</v>
      </c>
      <c r="G707" s="8" t="s">
        <v>4</v>
      </c>
      <c r="H707" s="2" t="s">
        <v>2016</v>
      </c>
      <c r="I707" s="2" t="s">
        <v>8</v>
      </c>
    </row>
    <row r="708" spans="1:9" x14ac:dyDescent="0.25">
      <c r="A708" s="2">
        <v>5000000149</v>
      </c>
      <c r="B708" s="2" t="s">
        <v>4</v>
      </c>
      <c r="C708" s="2">
        <v>118</v>
      </c>
      <c r="D708" s="2">
        <v>10033306</v>
      </c>
      <c r="E708" s="2">
        <v>8</v>
      </c>
      <c r="F708" s="2" t="s">
        <v>4</v>
      </c>
      <c r="G708" s="8" t="s">
        <v>4</v>
      </c>
      <c r="H708" s="2" t="s">
        <v>2016</v>
      </c>
      <c r="I708" s="2" t="s">
        <v>8</v>
      </c>
    </row>
    <row r="709" spans="1:9" x14ac:dyDescent="0.25">
      <c r="A709" s="2">
        <v>5000000149</v>
      </c>
      <c r="B709" s="2" t="s">
        <v>4</v>
      </c>
      <c r="C709" s="2">
        <v>118</v>
      </c>
      <c r="D709" s="2">
        <v>10033306</v>
      </c>
      <c r="E709" s="2">
        <v>14</v>
      </c>
      <c r="F709" s="2" t="s">
        <v>4</v>
      </c>
      <c r="G709" s="8" t="s">
        <v>4</v>
      </c>
      <c r="H709" s="2" t="s">
        <v>2016</v>
      </c>
      <c r="I709" s="2" t="s">
        <v>8</v>
      </c>
    </row>
    <row r="710" spans="1:9" x14ac:dyDescent="0.25">
      <c r="A710" s="2">
        <v>5000000149</v>
      </c>
      <c r="B710" s="2" t="s">
        <v>4</v>
      </c>
      <c r="C710" s="2">
        <v>118</v>
      </c>
      <c r="D710" s="2">
        <v>10033306</v>
      </c>
      <c r="E710" s="2">
        <v>11</v>
      </c>
      <c r="F710" s="2" t="s">
        <v>4</v>
      </c>
      <c r="G710" s="8" t="s">
        <v>4</v>
      </c>
      <c r="H710" s="2" t="s">
        <v>2016</v>
      </c>
      <c r="I710" s="2" t="s">
        <v>8</v>
      </c>
    </row>
    <row r="711" spans="1:9" x14ac:dyDescent="0.25">
      <c r="A711" s="2">
        <v>5000000149</v>
      </c>
      <c r="B711" s="2" t="s">
        <v>4</v>
      </c>
      <c r="C711" s="2">
        <v>118</v>
      </c>
      <c r="D711" s="2">
        <v>10033306</v>
      </c>
      <c r="E711" s="2">
        <v>7</v>
      </c>
      <c r="F711" s="2" t="s">
        <v>4</v>
      </c>
      <c r="G711" s="8" t="s">
        <v>4</v>
      </c>
      <c r="H711" s="2" t="s">
        <v>2016</v>
      </c>
      <c r="I711" s="2" t="s">
        <v>8</v>
      </c>
    </row>
    <row r="712" spans="1:9" x14ac:dyDescent="0.25">
      <c r="A712" s="2">
        <v>5000000149</v>
      </c>
      <c r="B712" s="2" t="s">
        <v>4</v>
      </c>
      <c r="C712" s="2">
        <v>118</v>
      </c>
      <c r="D712" s="2">
        <v>10033306</v>
      </c>
      <c r="E712" s="2">
        <v>13</v>
      </c>
      <c r="F712" s="2" t="s">
        <v>4</v>
      </c>
      <c r="G712" s="8" t="s">
        <v>4</v>
      </c>
      <c r="H712" s="2" t="s">
        <v>2016</v>
      </c>
      <c r="I712" s="2" t="s">
        <v>8</v>
      </c>
    </row>
    <row r="713" spans="1:9" x14ac:dyDescent="0.25">
      <c r="A713" s="2">
        <v>5000000149</v>
      </c>
      <c r="B713" s="2" t="s">
        <v>4</v>
      </c>
      <c r="C713" s="2">
        <v>118</v>
      </c>
      <c r="D713" s="2">
        <v>10033306</v>
      </c>
      <c r="E713" s="2">
        <v>4</v>
      </c>
      <c r="F713" s="2" t="s">
        <v>4</v>
      </c>
      <c r="G713" s="8" t="s">
        <v>4</v>
      </c>
      <c r="H713" s="2" t="s">
        <v>2016</v>
      </c>
      <c r="I713" s="2" t="s">
        <v>8</v>
      </c>
    </row>
    <row r="714" spans="1:9" x14ac:dyDescent="0.25">
      <c r="A714" s="2">
        <v>5000000149</v>
      </c>
      <c r="B714" s="2" t="s">
        <v>4</v>
      </c>
      <c r="C714" s="2">
        <v>118</v>
      </c>
      <c r="D714" s="2">
        <v>10033306</v>
      </c>
      <c r="E714" s="2">
        <v>12</v>
      </c>
      <c r="F714" s="2" t="s">
        <v>4</v>
      </c>
      <c r="G714" s="8" t="s">
        <v>4</v>
      </c>
      <c r="H714" s="2" t="s">
        <v>2016</v>
      </c>
      <c r="I714" s="2" t="s">
        <v>8</v>
      </c>
    </row>
    <row r="715" spans="1:9" x14ac:dyDescent="0.25">
      <c r="A715" s="2">
        <v>5000000149</v>
      </c>
      <c r="B715" s="2" t="s">
        <v>4</v>
      </c>
      <c r="C715" s="2">
        <v>118</v>
      </c>
      <c r="D715" s="2">
        <v>10033306</v>
      </c>
      <c r="E715" s="2">
        <v>1</v>
      </c>
      <c r="F715" s="2" t="s">
        <v>4</v>
      </c>
      <c r="G715" s="8" t="s">
        <v>4</v>
      </c>
      <c r="H715" s="2" t="s">
        <v>2016</v>
      </c>
      <c r="I715" s="2" t="s">
        <v>8</v>
      </c>
    </row>
    <row r="716" spans="1:9" x14ac:dyDescent="0.25">
      <c r="A716" s="2">
        <v>5000000149</v>
      </c>
      <c r="B716" s="2" t="s">
        <v>4</v>
      </c>
      <c r="C716" s="2">
        <v>118</v>
      </c>
      <c r="D716" s="2">
        <v>10033306</v>
      </c>
      <c r="E716" s="2">
        <v>5</v>
      </c>
      <c r="F716" s="2" t="s">
        <v>4</v>
      </c>
      <c r="G716" s="8" t="s">
        <v>4</v>
      </c>
      <c r="H716" s="2" t="s">
        <v>2016</v>
      </c>
      <c r="I716" s="2" t="s">
        <v>8</v>
      </c>
    </row>
    <row r="717" spans="1:9" x14ac:dyDescent="0.25">
      <c r="A717" s="2">
        <v>5000000149</v>
      </c>
      <c r="B717" s="2" t="s">
        <v>4</v>
      </c>
      <c r="C717" s="2">
        <v>118</v>
      </c>
      <c r="D717" s="2">
        <v>10033306</v>
      </c>
      <c r="E717" s="2">
        <v>6</v>
      </c>
      <c r="F717" s="2" t="s">
        <v>4</v>
      </c>
      <c r="G717" s="8" t="s">
        <v>4</v>
      </c>
      <c r="H717" s="2" t="s">
        <v>2016</v>
      </c>
      <c r="I717" s="2" t="s">
        <v>8</v>
      </c>
    </row>
    <row r="718" spans="1:9" x14ac:dyDescent="0.25">
      <c r="A718" s="2">
        <v>5000000149</v>
      </c>
      <c r="B718" s="2" t="s">
        <v>4</v>
      </c>
      <c r="C718" s="2">
        <v>118</v>
      </c>
      <c r="D718" s="2">
        <v>10033306</v>
      </c>
      <c r="E718" s="2">
        <v>3</v>
      </c>
      <c r="F718" s="2" t="s">
        <v>4</v>
      </c>
      <c r="G718" s="8" t="s">
        <v>4</v>
      </c>
      <c r="H718" s="2" t="s">
        <v>2016</v>
      </c>
      <c r="I718" s="2" t="s">
        <v>8</v>
      </c>
    </row>
    <row r="719" spans="1:9" x14ac:dyDescent="0.25">
      <c r="A719" s="2">
        <v>5000000149</v>
      </c>
      <c r="B719" s="2" t="s">
        <v>4</v>
      </c>
      <c r="C719" s="2">
        <v>118</v>
      </c>
      <c r="D719" s="2">
        <v>10033306</v>
      </c>
      <c r="E719" s="2">
        <v>2</v>
      </c>
      <c r="F719" s="2" t="s">
        <v>4</v>
      </c>
      <c r="G719" s="8" t="s">
        <v>4</v>
      </c>
      <c r="H719" s="2" t="s">
        <v>2016</v>
      </c>
      <c r="I719" s="2" t="s">
        <v>8</v>
      </c>
    </row>
    <row r="720" spans="1:9" x14ac:dyDescent="0.25">
      <c r="A720" s="2">
        <v>5000000149</v>
      </c>
      <c r="B720" s="2" t="s">
        <v>4</v>
      </c>
      <c r="C720" s="2">
        <v>118</v>
      </c>
      <c r="D720" s="2">
        <v>10273240</v>
      </c>
      <c r="E720" s="2">
        <v>1</v>
      </c>
      <c r="F720" s="2" t="s">
        <v>4</v>
      </c>
      <c r="G720" s="8" t="s">
        <v>4</v>
      </c>
      <c r="H720" s="2" t="s">
        <v>2016</v>
      </c>
      <c r="I720" s="2" t="s">
        <v>8</v>
      </c>
    </row>
    <row r="721" spans="1:9" x14ac:dyDescent="0.25">
      <c r="A721" s="2">
        <v>5000000149</v>
      </c>
      <c r="B721" s="2" t="s">
        <v>4</v>
      </c>
      <c r="C721" s="2">
        <v>118</v>
      </c>
      <c r="D721" s="2">
        <v>10825044</v>
      </c>
      <c r="E721" s="2">
        <v>1</v>
      </c>
      <c r="F721" s="2" t="s">
        <v>4</v>
      </c>
      <c r="G721" s="8" t="s">
        <v>4</v>
      </c>
      <c r="H721" s="2" t="s">
        <v>2016</v>
      </c>
      <c r="I721" s="2" t="s">
        <v>8</v>
      </c>
    </row>
    <row r="722" spans="1:9" x14ac:dyDescent="0.25">
      <c r="A722" s="2">
        <v>5000000149</v>
      </c>
      <c r="B722" s="2" t="s">
        <v>4</v>
      </c>
      <c r="C722" s="2">
        <v>118</v>
      </c>
      <c r="D722" s="2">
        <v>11477182</v>
      </c>
      <c r="E722" s="2">
        <v>1</v>
      </c>
      <c r="F722" s="2" t="s">
        <v>4</v>
      </c>
      <c r="G722" s="8" t="s">
        <v>4</v>
      </c>
      <c r="H722" s="2" t="s">
        <v>2016</v>
      </c>
      <c r="I722" s="2" t="s">
        <v>8</v>
      </c>
    </row>
    <row r="723" spans="1:9" x14ac:dyDescent="0.25">
      <c r="A723" s="2">
        <v>5000000149</v>
      </c>
      <c r="B723" s="2" t="s">
        <v>4</v>
      </c>
      <c r="C723" s="2">
        <v>118</v>
      </c>
      <c r="D723" s="2">
        <v>12884527</v>
      </c>
      <c r="E723" s="2">
        <v>1</v>
      </c>
      <c r="F723" s="2" t="s">
        <v>4</v>
      </c>
      <c r="G723" s="8" t="s">
        <v>4</v>
      </c>
      <c r="H723" s="2" t="s">
        <v>2016</v>
      </c>
      <c r="I723" s="2" t="s">
        <v>8</v>
      </c>
    </row>
    <row r="724" spans="1:9" x14ac:dyDescent="0.25">
      <c r="A724" s="2">
        <v>5000000149</v>
      </c>
      <c r="B724" s="2" t="s">
        <v>4</v>
      </c>
      <c r="C724" s="2">
        <v>118</v>
      </c>
      <c r="D724" s="2">
        <v>12884527</v>
      </c>
      <c r="E724" s="2">
        <v>2</v>
      </c>
      <c r="F724" s="2" t="s">
        <v>4</v>
      </c>
      <c r="G724" s="8" t="s">
        <v>4</v>
      </c>
      <c r="H724" s="2" t="s">
        <v>2016</v>
      </c>
      <c r="I724" s="2" t="s">
        <v>8</v>
      </c>
    </row>
    <row r="725" spans="1:9" x14ac:dyDescent="0.25">
      <c r="A725" s="2">
        <v>5000000149</v>
      </c>
      <c r="B725" s="2" t="s">
        <v>4</v>
      </c>
      <c r="C725" s="2">
        <v>118</v>
      </c>
      <c r="D725" s="2">
        <v>13419005</v>
      </c>
      <c r="E725" s="2">
        <v>1</v>
      </c>
      <c r="F725" s="2" t="s">
        <v>4</v>
      </c>
      <c r="G725" s="8" t="s">
        <v>4</v>
      </c>
      <c r="H725" s="2" t="s">
        <v>2016</v>
      </c>
      <c r="I725" s="2" t="s">
        <v>8</v>
      </c>
    </row>
    <row r="726" spans="1:9" x14ac:dyDescent="0.25">
      <c r="A726" s="2">
        <v>5000000149</v>
      </c>
      <c r="B726" s="2" t="s">
        <v>4</v>
      </c>
      <c r="C726" s="2">
        <v>118</v>
      </c>
      <c r="D726" s="2">
        <v>13525609</v>
      </c>
      <c r="E726" s="2">
        <v>1</v>
      </c>
      <c r="F726" s="2" t="s">
        <v>4</v>
      </c>
      <c r="G726" s="8" t="s">
        <v>4</v>
      </c>
      <c r="H726" s="2" t="s">
        <v>2016</v>
      </c>
      <c r="I726" s="2" t="s">
        <v>8</v>
      </c>
    </row>
    <row r="727" spans="1:9" x14ac:dyDescent="0.25">
      <c r="A727" s="2">
        <v>5000000149</v>
      </c>
      <c r="B727" s="2" t="s">
        <v>4</v>
      </c>
      <c r="C727" s="2">
        <v>118</v>
      </c>
      <c r="D727" s="2">
        <v>14069757</v>
      </c>
      <c r="E727" s="2">
        <v>1</v>
      </c>
      <c r="F727" s="2" t="s">
        <v>4</v>
      </c>
      <c r="G727" s="8" t="s">
        <v>4</v>
      </c>
      <c r="H727" s="2" t="s">
        <v>2016</v>
      </c>
      <c r="I727" s="2" t="s">
        <v>8</v>
      </c>
    </row>
    <row r="728" spans="1:9" x14ac:dyDescent="0.25">
      <c r="A728" s="2">
        <v>5000000149</v>
      </c>
      <c r="B728" s="2" t="s">
        <v>4</v>
      </c>
      <c r="C728" s="2">
        <v>118</v>
      </c>
      <c r="D728" s="2">
        <v>17327255</v>
      </c>
      <c r="E728" s="2">
        <v>1</v>
      </c>
      <c r="F728" s="2" t="s">
        <v>4</v>
      </c>
      <c r="G728" s="8" t="s">
        <v>4</v>
      </c>
      <c r="H728" s="2" t="s">
        <v>2016</v>
      </c>
      <c r="I728" s="2" t="s">
        <v>8</v>
      </c>
    </row>
    <row r="729" spans="1:9" x14ac:dyDescent="0.25">
      <c r="A729" s="2">
        <v>5000000149</v>
      </c>
      <c r="B729" s="2" t="s">
        <v>4</v>
      </c>
      <c r="C729" s="2">
        <v>118</v>
      </c>
      <c r="D729" s="2">
        <v>76003970</v>
      </c>
      <c r="E729" s="2">
        <v>1</v>
      </c>
      <c r="F729" s="2" t="s">
        <v>4</v>
      </c>
      <c r="G729" s="8" t="s">
        <v>4</v>
      </c>
      <c r="H729" s="2" t="s">
        <v>2016</v>
      </c>
      <c r="I729" s="2" t="s">
        <v>8</v>
      </c>
    </row>
    <row r="730" spans="1:9" x14ac:dyDescent="0.25">
      <c r="A730" s="2">
        <v>5000000149</v>
      </c>
      <c r="B730" s="2" t="s">
        <v>4</v>
      </c>
      <c r="C730" s="2">
        <v>118</v>
      </c>
      <c r="D730" s="2">
        <v>76004282</v>
      </c>
      <c r="E730" s="2">
        <v>1</v>
      </c>
      <c r="F730" s="2" t="s">
        <v>4</v>
      </c>
      <c r="G730" s="8" t="s">
        <v>4</v>
      </c>
      <c r="H730" s="2" t="s">
        <v>2016</v>
      </c>
      <c r="I730" s="2" t="s">
        <v>8</v>
      </c>
    </row>
    <row r="731" spans="1:9" x14ac:dyDescent="0.25">
      <c r="A731" s="2">
        <v>5000000149</v>
      </c>
      <c r="B731" s="2" t="s">
        <v>4</v>
      </c>
      <c r="C731" s="2">
        <v>118</v>
      </c>
      <c r="D731" s="2">
        <v>76016160</v>
      </c>
      <c r="E731" s="2">
        <v>1</v>
      </c>
      <c r="F731" s="2" t="s">
        <v>4</v>
      </c>
      <c r="G731" s="8" t="s">
        <v>4</v>
      </c>
      <c r="H731" s="2" t="s">
        <v>2016</v>
      </c>
      <c r="I731" s="2" t="s">
        <v>8</v>
      </c>
    </row>
    <row r="732" spans="1:9" x14ac:dyDescent="0.25">
      <c r="A732" s="2">
        <v>5000000149</v>
      </c>
      <c r="B732" s="2" t="s">
        <v>4</v>
      </c>
      <c r="C732" s="2">
        <v>118</v>
      </c>
      <c r="D732" s="2">
        <v>76053062</v>
      </c>
      <c r="E732" s="2">
        <v>1</v>
      </c>
      <c r="F732" s="2" t="s">
        <v>4</v>
      </c>
      <c r="G732" s="8" t="s">
        <v>4</v>
      </c>
      <c r="H732" s="2" t="s">
        <v>2016</v>
      </c>
      <c r="I732" s="2" t="s">
        <v>8</v>
      </c>
    </row>
    <row r="733" spans="1:9" x14ac:dyDescent="0.25">
      <c r="A733" s="2">
        <v>5000000149</v>
      </c>
      <c r="B733" s="2" t="s">
        <v>4</v>
      </c>
      <c r="C733" s="2">
        <v>118</v>
      </c>
      <c r="D733" s="2">
        <v>76101889</v>
      </c>
      <c r="E733" s="2">
        <v>1</v>
      </c>
      <c r="F733" s="2" t="s">
        <v>4</v>
      </c>
      <c r="G733" s="8" t="s">
        <v>4</v>
      </c>
      <c r="H733" s="2" t="s">
        <v>2016</v>
      </c>
      <c r="I733" s="2" t="s">
        <v>8</v>
      </c>
    </row>
    <row r="734" spans="1:9" x14ac:dyDescent="0.25">
      <c r="A734" s="2">
        <v>5000000149</v>
      </c>
      <c r="B734" s="2" t="s">
        <v>4</v>
      </c>
      <c r="C734" s="2">
        <v>118</v>
      </c>
      <c r="D734" s="2">
        <v>76142000</v>
      </c>
      <c r="E734" s="2">
        <v>1</v>
      </c>
      <c r="F734" s="2" t="s">
        <v>4</v>
      </c>
      <c r="G734" s="8" t="s">
        <v>4</v>
      </c>
      <c r="H734" s="2" t="s">
        <v>2016</v>
      </c>
      <c r="I734" s="2" t="s">
        <v>8</v>
      </c>
    </row>
    <row r="735" spans="1:9" x14ac:dyDescent="0.25">
      <c r="A735" s="2">
        <v>5000000149</v>
      </c>
      <c r="B735" s="2" t="s">
        <v>4</v>
      </c>
      <c r="C735" s="2">
        <v>118</v>
      </c>
      <c r="D735" s="2">
        <v>76144345</v>
      </c>
      <c r="E735" s="2">
        <v>1</v>
      </c>
      <c r="F735" s="2" t="s">
        <v>4</v>
      </c>
      <c r="G735" s="8" t="s">
        <v>4</v>
      </c>
      <c r="H735" s="2" t="s">
        <v>2016</v>
      </c>
      <c r="I735" s="2" t="s">
        <v>8</v>
      </c>
    </row>
    <row r="736" spans="1:9" x14ac:dyDescent="0.25">
      <c r="A736" s="2">
        <v>5000000149</v>
      </c>
      <c r="B736" s="2" t="s">
        <v>4</v>
      </c>
      <c r="C736" s="2">
        <v>118</v>
      </c>
      <c r="D736" s="2">
        <v>76155576</v>
      </c>
      <c r="E736" s="2">
        <v>1</v>
      </c>
      <c r="F736" s="2" t="s">
        <v>4</v>
      </c>
      <c r="G736" s="8" t="s">
        <v>4</v>
      </c>
      <c r="H736" s="2" t="s">
        <v>2016</v>
      </c>
      <c r="I736" s="2" t="s">
        <v>8</v>
      </c>
    </row>
    <row r="737" spans="1:9" x14ac:dyDescent="0.25">
      <c r="A737" s="2">
        <v>5000000149</v>
      </c>
      <c r="B737" s="2" t="s">
        <v>4</v>
      </c>
      <c r="C737" s="2">
        <v>118</v>
      </c>
      <c r="D737" s="2">
        <v>76157498</v>
      </c>
      <c r="E737" s="2">
        <v>1</v>
      </c>
      <c r="F737" s="2" t="s">
        <v>4</v>
      </c>
      <c r="G737" s="8" t="s">
        <v>4</v>
      </c>
      <c r="H737" s="2" t="s">
        <v>2016</v>
      </c>
      <c r="I737" s="2" t="s">
        <v>8</v>
      </c>
    </row>
    <row r="738" spans="1:9" x14ac:dyDescent="0.25">
      <c r="A738" s="2">
        <v>5000000149</v>
      </c>
      <c r="B738" s="2" t="s">
        <v>4</v>
      </c>
      <c r="C738" s="2">
        <v>118</v>
      </c>
      <c r="D738" s="2">
        <v>76166100</v>
      </c>
      <c r="E738" s="2">
        <v>1</v>
      </c>
      <c r="F738" s="2" t="s">
        <v>4</v>
      </c>
      <c r="G738" s="8" t="s">
        <v>4</v>
      </c>
      <c r="H738" s="2" t="s">
        <v>2016</v>
      </c>
      <c r="I738" s="2" t="s">
        <v>8</v>
      </c>
    </row>
    <row r="739" spans="1:9" x14ac:dyDescent="0.25">
      <c r="A739" s="2">
        <v>5000000149</v>
      </c>
      <c r="B739" s="2" t="s">
        <v>4</v>
      </c>
      <c r="C739" s="2">
        <v>118</v>
      </c>
      <c r="D739" s="2">
        <v>76185510</v>
      </c>
      <c r="E739" s="2">
        <v>1</v>
      </c>
      <c r="F739" s="2" t="s">
        <v>4</v>
      </c>
      <c r="G739" s="8" t="s">
        <v>4</v>
      </c>
      <c r="H739" s="2" t="s">
        <v>2016</v>
      </c>
      <c r="I739" s="2" t="s">
        <v>8</v>
      </c>
    </row>
    <row r="740" spans="1:9" x14ac:dyDescent="0.25">
      <c r="A740" s="2">
        <v>5000000149</v>
      </c>
      <c r="B740" s="2" t="s">
        <v>4</v>
      </c>
      <c r="C740" s="2">
        <v>118</v>
      </c>
      <c r="D740" s="2">
        <v>76206133</v>
      </c>
      <c r="E740" s="2">
        <v>1</v>
      </c>
      <c r="F740" s="2" t="s">
        <v>4</v>
      </c>
      <c r="G740" s="8" t="s">
        <v>4</v>
      </c>
      <c r="H740" s="2" t="s">
        <v>2016</v>
      </c>
      <c r="I740" s="2" t="s">
        <v>8</v>
      </c>
    </row>
    <row r="741" spans="1:9" x14ac:dyDescent="0.25">
      <c r="A741" s="2">
        <v>5000000149</v>
      </c>
      <c r="B741" s="2" t="s">
        <v>4</v>
      </c>
      <c r="C741" s="2">
        <v>118</v>
      </c>
      <c r="D741" s="2">
        <v>76294100</v>
      </c>
      <c r="E741" s="2">
        <v>1</v>
      </c>
      <c r="F741" s="2" t="s">
        <v>4</v>
      </c>
      <c r="G741" s="8" t="s">
        <v>4</v>
      </c>
      <c r="H741" s="2" t="s">
        <v>2016</v>
      </c>
      <c r="I741" s="2" t="s">
        <v>8</v>
      </c>
    </row>
    <row r="742" spans="1:9" x14ac:dyDescent="0.25">
      <c r="A742" s="2">
        <v>5000000149</v>
      </c>
      <c r="B742" s="2" t="s">
        <v>4</v>
      </c>
      <c r="C742" s="2">
        <v>118</v>
      </c>
      <c r="D742" s="2">
        <v>76954510</v>
      </c>
      <c r="E742" s="2">
        <v>1</v>
      </c>
      <c r="F742" s="2" t="s">
        <v>4</v>
      </c>
      <c r="G742" s="8" t="s">
        <v>4</v>
      </c>
      <c r="H742" s="2" t="s">
        <v>2016</v>
      </c>
      <c r="I742" s="2" t="s">
        <v>8</v>
      </c>
    </row>
    <row r="743" spans="1:9" x14ac:dyDescent="0.25">
      <c r="A743" s="2">
        <v>5000000149</v>
      </c>
      <c r="B743" s="2" t="s">
        <v>4</v>
      </c>
      <c r="C743" s="2">
        <v>118</v>
      </c>
      <c r="D743" s="2">
        <v>76963120</v>
      </c>
      <c r="E743" s="2">
        <v>1</v>
      </c>
      <c r="F743" s="2" t="s">
        <v>4</v>
      </c>
      <c r="G743" s="8" t="s">
        <v>4</v>
      </c>
      <c r="H743" s="2" t="s">
        <v>2016</v>
      </c>
      <c r="I743" s="2" t="s">
        <v>8</v>
      </c>
    </row>
    <row r="744" spans="1:9" x14ac:dyDescent="0.25">
      <c r="A744" s="2">
        <v>5000000149</v>
      </c>
      <c r="B744" s="2" t="s">
        <v>4</v>
      </c>
      <c r="C744" s="2">
        <v>118</v>
      </c>
      <c r="D744" s="2">
        <v>77152610</v>
      </c>
      <c r="E744" s="2">
        <v>1</v>
      </c>
      <c r="F744" s="2" t="s">
        <v>4</v>
      </c>
      <c r="G744" s="8" t="s">
        <v>4</v>
      </c>
      <c r="H744" s="2" t="s">
        <v>2016</v>
      </c>
      <c r="I744" s="2" t="s">
        <v>8</v>
      </c>
    </row>
    <row r="745" spans="1:9" x14ac:dyDescent="0.25">
      <c r="A745" s="2">
        <v>5000000149</v>
      </c>
      <c r="B745" s="2" t="s">
        <v>4</v>
      </c>
      <c r="C745" s="2">
        <v>118</v>
      </c>
      <c r="D745" s="2">
        <v>77223140</v>
      </c>
      <c r="E745" s="2">
        <v>1</v>
      </c>
      <c r="F745" s="2" t="s">
        <v>4</v>
      </c>
      <c r="G745" s="8" t="s">
        <v>4</v>
      </c>
      <c r="H745" s="2" t="s">
        <v>2016</v>
      </c>
      <c r="I745" s="2" t="s">
        <v>8</v>
      </c>
    </row>
    <row r="746" spans="1:9" x14ac:dyDescent="0.25">
      <c r="A746" s="2">
        <v>5000000149</v>
      </c>
      <c r="B746" s="2" t="s">
        <v>4</v>
      </c>
      <c r="C746" s="2">
        <v>118</v>
      </c>
      <c r="D746" s="2">
        <v>78560780</v>
      </c>
      <c r="E746" s="2">
        <v>1</v>
      </c>
      <c r="F746" s="2" t="s">
        <v>4</v>
      </c>
      <c r="G746" s="8" t="s">
        <v>4</v>
      </c>
      <c r="H746" s="2" t="s">
        <v>2016</v>
      </c>
      <c r="I746" s="2" t="s">
        <v>8</v>
      </c>
    </row>
    <row r="747" spans="1:9" x14ac:dyDescent="0.25">
      <c r="A747" s="2">
        <v>5000000149</v>
      </c>
      <c r="B747" s="2" t="s">
        <v>4</v>
      </c>
      <c r="C747" s="2">
        <v>118</v>
      </c>
      <c r="D747" s="2">
        <v>78756310</v>
      </c>
      <c r="E747" s="2">
        <v>1</v>
      </c>
      <c r="F747" s="2" t="s">
        <v>4</v>
      </c>
      <c r="G747" s="8" t="s">
        <v>4</v>
      </c>
      <c r="H747" s="2" t="s">
        <v>2016</v>
      </c>
      <c r="I747" s="2" t="s">
        <v>8</v>
      </c>
    </row>
    <row r="748" spans="1:9" x14ac:dyDescent="0.25">
      <c r="A748" s="2">
        <v>5000000149</v>
      </c>
      <c r="B748" s="2" t="s">
        <v>4</v>
      </c>
      <c r="C748" s="2">
        <v>118</v>
      </c>
      <c r="D748" s="2">
        <v>79679810</v>
      </c>
      <c r="E748" s="2">
        <v>1</v>
      </c>
      <c r="F748" s="2" t="s">
        <v>4</v>
      </c>
      <c r="G748" s="8" t="s">
        <v>4</v>
      </c>
      <c r="H748" s="2" t="s">
        <v>2016</v>
      </c>
      <c r="I748" s="2" t="s">
        <v>8</v>
      </c>
    </row>
    <row r="749" spans="1:9" x14ac:dyDescent="0.25">
      <c r="A749" s="2">
        <v>5000000149</v>
      </c>
      <c r="B749" s="2" t="s">
        <v>4</v>
      </c>
      <c r="C749" s="2">
        <v>118</v>
      </c>
      <c r="D749" s="2">
        <v>99567550</v>
      </c>
      <c r="E749" s="2">
        <v>1</v>
      </c>
      <c r="F749" s="2" t="s">
        <v>4</v>
      </c>
      <c r="G749" s="8" t="s">
        <v>4</v>
      </c>
      <c r="H749" s="2" t="s">
        <v>2016</v>
      </c>
      <c r="I749" s="2" t="s">
        <v>8</v>
      </c>
    </row>
    <row r="750" spans="1:9" x14ac:dyDescent="0.25">
      <c r="A750" s="2">
        <v>5000000149</v>
      </c>
      <c r="B750" s="2" t="s">
        <v>4</v>
      </c>
      <c r="C750" s="2">
        <v>120</v>
      </c>
      <c r="D750" s="2">
        <v>77327230</v>
      </c>
      <c r="E750" s="2">
        <v>1</v>
      </c>
      <c r="F750" s="2" t="s">
        <v>4</v>
      </c>
      <c r="G750" s="8" t="s">
        <v>4</v>
      </c>
      <c r="H750" s="2" t="s">
        <v>2016</v>
      </c>
      <c r="I750" s="2" t="s">
        <v>6</v>
      </c>
    </row>
    <row r="751" spans="1:9" x14ac:dyDescent="0.25">
      <c r="A751" s="2">
        <v>5000000149</v>
      </c>
      <c r="B751" s="2" t="s">
        <v>4</v>
      </c>
      <c r="C751" s="2">
        <v>120</v>
      </c>
      <c r="D751" s="2">
        <v>76242799</v>
      </c>
      <c r="E751" s="2">
        <v>1</v>
      </c>
      <c r="F751" s="2" t="s">
        <v>4</v>
      </c>
      <c r="G751" s="8" t="s">
        <v>4</v>
      </c>
      <c r="H751" s="2" t="s">
        <v>2016</v>
      </c>
      <c r="I751" s="2" t="s">
        <v>6</v>
      </c>
    </row>
    <row r="752" spans="1:9" x14ac:dyDescent="0.25">
      <c r="A752" s="2">
        <v>5000000149</v>
      </c>
      <c r="B752" s="2" t="s">
        <v>4</v>
      </c>
      <c r="C752" s="2">
        <v>120</v>
      </c>
      <c r="D752" s="2">
        <v>77388450</v>
      </c>
      <c r="E752" s="2">
        <v>1</v>
      </c>
      <c r="F752" s="2" t="s">
        <v>4</v>
      </c>
      <c r="G752" s="8" t="s">
        <v>4</v>
      </c>
      <c r="H752" s="2" t="s">
        <v>2016</v>
      </c>
      <c r="I752" s="2" t="s">
        <v>6</v>
      </c>
    </row>
    <row r="753" spans="1:9" x14ac:dyDescent="0.25">
      <c r="A753" s="2">
        <v>5000000149</v>
      </c>
      <c r="B753" s="2" t="s">
        <v>4</v>
      </c>
      <c r="C753" s="2">
        <v>120</v>
      </c>
      <c r="D753" s="2">
        <v>76001859</v>
      </c>
      <c r="E753" s="2">
        <v>1</v>
      </c>
      <c r="F753" s="2" t="s">
        <v>4</v>
      </c>
      <c r="G753" s="8" t="s">
        <v>4</v>
      </c>
      <c r="H753" s="2" t="s">
        <v>2016</v>
      </c>
      <c r="I753" s="2" t="s">
        <v>6</v>
      </c>
    </row>
    <row r="754" spans="1:9" x14ac:dyDescent="0.25">
      <c r="A754" s="2">
        <v>5000000149</v>
      </c>
      <c r="B754" s="2" t="s">
        <v>4</v>
      </c>
      <c r="C754" s="2">
        <v>120</v>
      </c>
      <c r="D754" s="2">
        <v>4283829</v>
      </c>
      <c r="E754" s="2">
        <v>1</v>
      </c>
      <c r="F754" s="2" t="s">
        <v>4</v>
      </c>
      <c r="G754" s="8" t="s">
        <v>4</v>
      </c>
      <c r="H754" s="2" t="s">
        <v>2016</v>
      </c>
      <c r="I754" s="2" t="s">
        <v>6</v>
      </c>
    </row>
    <row r="755" spans="1:9" x14ac:dyDescent="0.25">
      <c r="A755" s="2">
        <v>5000000149</v>
      </c>
      <c r="B755" s="2" t="s">
        <v>4</v>
      </c>
      <c r="C755" s="2">
        <v>120</v>
      </c>
      <c r="D755" s="2">
        <v>4707223</v>
      </c>
      <c r="E755" s="2">
        <v>1</v>
      </c>
      <c r="F755" s="2" t="s">
        <v>4</v>
      </c>
      <c r="G755" s="8" t="s">
        <v>4</v>
      </c>
      <c r="H755" s="2" t="s">
        <v>2016</v>
      </c>
      <c r="I755" s="2" t="s">
        <v>6</v>
      </c>
    </row>
    <row r="756" spans="1:9" x14ac:dyDescent="0.25">
      <c r="A756" s="2">
        <v>5000000149</v>
      </c>
      <c r="B756" s="2" t="s">
        <v>4</v>
      </c>
      <c r="C756" s="2">
        <v>120</v>
      </c>
      <c r="D756" s="2">
        <v>5664284</v>
      </c>
      <c r="E756" s="2">
        <v>1</v>
      </c>
      <c r="F756" s="2" t="s">
        <v>4</v>
      </c>
      <c r="G756" s="8" t="s">
        <v>4</v>
      </c>
      <c r="H756" s="2" t="s">
        <v>2016</v>
      </c>
      <c r="I756" s="2" t="s">
        <v>6</v>
      </c>
    </row>
    <row r="757" spans="1:9" x14ac:dyDescent="0.25">
      <c r="A757" s="2">
        <v>5000000149</v>
      </c>
      <c r="B757" s="2" t="s">
        <v>4</v>
      </c>
      <c r="C757" s="2">
        <v>120</v>
      </c>
      <c r="D757" s="2">
        <v>6008747</v>
      </c>
      <c r="E757" s="2">
        <v>1</v>
      </c>
      <c r="F757" s="2" t="s">
        <v>4</v>
      </c>
      <c r="G757" s="8" t="s">
        <v>4</v>
      </c>
      <c r="H757" s="2" t="s">
        <v>2016</v>
      </c>
      <c r="I757" s="2" t="s">
        <v>6</v>
      </c>
    </row>
    <row r="758" spans="1:9" x14ac:dyDescent="0.25">
      <c r="A758" s="2">
        <v>5000000149</v>
      </c>
      <c r="B758" s="2" t="s">
        <v>4</v>
      </c>
      <c r="C758" s="2">
        <v>120</v>
      </c>
      <c r="D758" s="2">
        <v>6008747</v>
      </c>
      <c r="E758" s="2">
        <v>2</v>
      </c>
      <c r="F758" s="2" t="s">
        <v>4</v>
      </c>
      <c r="G758" s="8" t="s">
        <v>4</v>
      </c>
      <c r="H758" s="2" t="s">
        <v>2016</v>
      </c>
      <c r="I758" s="2" t="s">
        <v>6</v>
      </c>
    </row>
    <row r="759" spans="1:9" x14ac:dyDescent="0.25">
      <c r="A759" s="2">
        <v>5000000149</v>
      </c>
      <c r="B759" s="2" t="s">
        <v>4</v>
      </c>
      <c r="C759" s="2">
        <v>120</v>
      </c>
      <c r="D759" s="2">
        <v>6064332</v>
      </c>
      <c r="E759" s="2">
        <v>1</v>
      </c>
      <c r="F759" s="2" t="s">
        <v>4</v>
      </c>
      <c r="G759" s="8" t="s">
        <v>4</v>
      </c>
      <c r="H759" s="2" t="s">
        <v>2016</v>
      </c>
      <c r="I759" s="2" t="s">
        <v>6</v>
      </c>
    </row>
    <row r="760" spans="1:9" x14ac:dyDescent="0.25">
      <c r="A760" s="2">
        <v>5000000149</v>
      </c>
      <c r="B760" s="2" t="s">
        <v>4</v>
      </c>
      <c r="C760" s="2">
        <v>120</v>
      </c>
      <c r="D760" s="2">
        <v>6467521</v>
      </c>
      <c r="E760" s="2">
        <v>1</v>
      </c>
      <c r="F760" s="2" t="s">
        <v>4</v>
      </c>
      <c r="G760" s="8" t="s">
        <v>4</v>
      </c>
      <c r="H760" s="2" t="s">
        <v>2016</v>
      </c>
      <c r="I760" s="2" t="s">
        <v>6</v>
      </c>
    </row>
    <row r="761" spans="1:9" x14ac:dyDescent="0.25">
      <c r="A761" s="2">
        <v>5000000149</v>
      </c>
      <c r="B761" s="2" t="s">
        <v>4</v>
      </c>
      <c r="C761" s="2">
        <v>120</v>
      </c>
      <c r="D761" s="2">
        <v>6538628</v>
      </c>
      <c r="E761" s="2">
        <v>1</v>
      </c>
      <c r="F761" s="2" t="s">
        <v>4</v>
      </c>
      <c r="G761" s="8" t="s">
        <v>4</v>
      </c>
      <c r="H761" s="2" t="s">
        <v>2016</v>
      </c>
      <c r="I761" s="2" t="s">
        <v>6</v>
      </c>
    </row>
    <row r="762" spans="1:9" x14ac:dyDescent="0.25">
      <c r="A762" s="2">
        <v>5000000149</v>
      </c>
      <c r="B762" s="2" t="s">
        <v>4</v>
      </c>
      <c r="C762" s="2">
        <v>120</v>
      </c>
      <c r="D762" s="2">
        <v>6658528</v>
      </c>
      <c r="E762" s="2">
        <v>2</v>
      </c>
      <c r="F762" s="2" t="s">
        <v>4</v>
      </c>
      <c r="G762" s="8" t="s">
        <v>4</v>
      </c>
      <c r="H762" s="2" t="s">
        <v>2016</v>
      </c>
      <c r="I762" s="2" t="s">
        <v>6</v>
      </c>
    </row>
    <row r="763" spans="1:9" x14ac:dyDescent="0.25">
      <c r="A763" s="2">
        <v>5000000149</v>
      </c>
      <c r="B763" s="2" t="s">
        <v>4</v>
      </c>
      <c r="C763" s="2">
        <v>120</v>
      </c>
      <c r="D763" s="2">
        <v>6658528</v>
      </c>
      <c r="E763" s="2">
        <v>1</v>
      </c>
      <c r="F763" s="2" t="s">
        <v>4</v>
      </c>
      <c r="G763" s="8" t="s">
        <v>4</v>
      </c>
      <c r="H763" s="2" t="s">
        <v>2016</v>
      </c>
      <c r="I763" s="2" t="s">
        <v>6</v>
      </c>
    </row>
    <row r="764" spans="1:9" x14ac:dyDescent="0.25">
      <c r="A764" s="2">
        <v>5000000149</v>
      </c>
      <c r="B764" s="2" t="s">
        <v>4</v>
      </c>
      <c r="C764" s="2">
        <v>120</v>
      </c>
      <c r="D764" s="2">
        <v>89150600</v>
      </c>
      <c r="E764" s="2">
        <v>1</v>
      </c>
      <c r="F764" s="2" t="s">
        <v>4</v>
      </c>
      <c r="G764" s="8" t="s">
        <v>4</v>
      </c>
      <c r="H764" s="2" t="s">
        <v>2016</v>
      </c>
      <c r="I764" s="2" t="s">
        <v>6</v>
      </c>
    </row>
    <row r="765" spans="1:9" x14ac:dyDescent="0.25">
      <c r="A765" s="2">
        <v>5000000149</v>
      </c>
      <c r="B765" s="2" t="s">
        <v>4</v>
      </c>
      <c r="C765" s="2">
        <v>120</v>
      </c>
      <c r="D765" s="2">
        <v>8691796</v>
      </c>
      <c r="E765" s="2">
        <v>1</v>
      </c>
      <c r="F765" s="2" t="s">
        <v>4</v>
      </c>
      <c r="G765" s="8" t="s">
        <v>4</v>
      </c>
      <c r="H765" s="2" t="s">
        <v>2016</v>
      </c>
      <c r="I765" s="2" t="s">
        <v>6</v>
      </c>
    </row>
    <row r="766" spans="1:9" x14ac:dyDescent="0.25">
      <c r="A766" s="2">
        <v>5000000149</v>
      </c>
      <c r="B766" s="2" t="s">
        <v>4</v>
      </c>
      <c r="C766" s="2">
        <v>120</v>
      </c>
      <c r="D766" s="2">
        <v>8697139</v>
      </c>
      <c r="E766" s="2">
        <v>1</v>
      </c>
      <c r="F766" s="2" t="s">
        <v>4</v>
      </c>
      <c r="G766" s="8" t="s">
        <v>4</v>
      </c>
      <c r="H766" s="2" t="s">
        <v>2016</v>
      </c>
      <c r="I766" s="2" t="s">
        <v>6</v>
      </c>
    </row>
    <row r="767" spans="1:9" x14ac:dyDescent="0.25">
      <c r="A767" s="2">
        <v>5000000149</v>
      </c>
      <c r="B767" s="2" t="s">
        <v>4</v>
      </c>
      <c r="C767" s="2">
        <v>120</v>
      </c>
      <c r="D767" s="2">
        <v>9723595</v>
      </c>
      <c r="E767" s="2">
        <v>1</v>
      </c>
      <c r="F767" s="2" t="s">
        <v>4</v>
      </c>
      <c r="G767" s="8" t="s">
        <v>4</v>
      </c>
      <c r="H767" s="2" t="s">
        <v>2016</v>
      </c>
      <c r="I767" s="2" t="s">
        <v>6</v>
      </c>
    </row>
    <row r="768" spans="1:9" x14ac:dyDescent="0.25">
      <c r="A768" s="2">
        <v>5000000149</v>
      </c>
      <c r="B768" s="2" t="s">
        <v>4</v>
      </c>
      <c r="C768" s="2">
        <v>120</v>
      </c>
      <c r="D768" s="2">
        <v>9843527</v>
      </c>
      <c r="E768" s="2">
        <v>1</v>
      </c>
      <c r="F768" s="2" t="s">
        <v>4</v>
      </c>
      <c r="G768" s="8" t="s">
        <v>4</v>
      </c>
      <c r="H768" s="2" t="s">
        <v>2016</v>
      </c>
      <c r="I768" s="2" t="s">
        <v>6</v>
      </c>
    </row>
    <row r="769" spans="1:9" x14ac:dyDescent="0.25">
      <c r="A769" s="2">
        <v>5000000149</v>
      </c>
      <c r="B769" s="2" t="s">
        <v>4</v>
      </c>
      <c r="C769" s="2">
        <v>120</v>
      </c>
      <c r="D769" s="2">
        <v>10033306</v>
      </c>
      <c r="E769" s="2">
        <v>9</v>
      </c>
      <c r="F769" s="2" t="s">
        <v>4</v>
      </c>
      <c r="G769" s="8" t="s">
        <v>4</v>
      </c>
      <c r="H769" s="2" t="s">
        <v>2016</v>
      </c>
      <c r="I769" s="2" t="s">
        <v>6</v>
      </c>
    </row>
    <row r="770" spans="1:9" x14ac:dyDescent="0.25">
      <c r="A770" s="2">
        <v>5000000149</v>
      </c>
      <c r="B770" s="2" t="s">
        <v>4</v>
      </c>
      <c r="C770" s="2">
        <v>120</v>
      </c>
      <c r="D770" s="2">
        <v>10033306</v>
      </c>
      <c r="E770" s="2">
        <v>10</v>
      </c>
      <c r="F770" s="2" t="s">
        <v>4</v>
      </c>
      <c r="G770" s="8" t="s">
        <v>4</v>
      </c>
      <c r="H770" s="2" t="s">
        <v>2016</v>
      </c>
      <c r="I770" s="2" t="s">
        <v>6</v>
      </c>
    </row>
    <row r="771" spans="1:9" x14ac:dyDescent="0.25">
      <c r="A771" s="2">
        <v>5000000149</v>
      </c>
      <c r="B771" s="2" t="s">
        <v>4</v>
      </c>
      <c r="C771" s="2">
        <v>120</v>
      </c>
      <c r="D771" s="2">
        <v>10033306</v>
      </c>
      <c r="E771" s="2">
        <v>8</v>
      </c>
      <c r="F771" s="2" t="s">
        <v>4</v>
      </c>
      <c r="G771" s="8" t="s">
        <v>4</v>
      </c>
      <c r="H771" s="2" t="s">
        <v>2016</v>
      </c>
      <c r="I771" s="2" t="s">
        <v>6</v>
      </c>
    </row>
    <row r="772" spans="1:9" x14ac:dyDescent="0.25">
      <c r="A772" s="2">
        <v>5000000149</v>
      </c>
      <c r="B772" s="2" t="s">
        <v>4</v>
      </c>
      <c r="C772" s="2">
        <v>120</v>
      </c>
      <c r="D772" s="2">
        <v>10033306</v>
      </c>
      <c r="E772" s="2">
        <v>14</v>
      </c>
      <c r="F772" s="2" t="s">
        <v>4</v>
      </c>
      <c r="G772" s="8" t="s">
        <v>4</v>
      </c>
      <c r="H772" s="2" t="s">
        <v>2016</v>
      </c>
      <c r="I772" s="2" t="s">
        <v>6</v>
      </c>
    </row>
    <row r="773" spans="1:9" x14ac:dyDescent="0.25">
      <c r="A773" s="2">
        <v>5000000149</v>
      </c>
      <c r="B773" s="2" t="s">
        <v>4</v>
      </c>
      <c r="C773" s="2">
        <v>120</v>
      </c>
      <c r="D773" s="2">
        <v>10033306</v>
      </c>
      <c r="E773" s="2">
        <v>11</v>
      </c>
      <c r="F773" s="2" t="s">
        <v>4</v>
      </c>
      <c r="G773" s="8" t="s">
        <v>4</v>
      </c>
      <c r="H773" s="2" t="s">
        <v>2016</v>
      </c>
      <c r="I773" s="2" t="s">
        <v>6</v>
      </c>
    </row>
    <row r="774" spans="1:9" x14ac:dyDescent="0.25">
      <c r="A774" s="2">
        <v>5000000149</v>
      </c>
      <c r="B774" s="2" t="s">
        <v>4</v>
      </c>
      <c r="C774" s="2">
        <v>120</v>
      </c>
      <c r="D774" s="2">
        <v>10033306</v>
      </c>
      <c r="E774" s="2">
        <v>7</v>
      </c>
      <c r="F774" s="2" t="s">
        <v>4</v>
      </c>
      <c r="G774" s="8" t="s">
        <v>4</v>
      </c>
      <c r="H774" s="2" t="s">
        <v>2016</v>
      </c>
      <c r="I774" s="2" t="s">
        <v>6</v>
      </c>
    </row>
    <row r="775" spans="1:9" x14ac:dyDescent="0.25">
      <c r="A775" s="2">
        <v>5000000149</v>
      </c>
      <c r="B775" s="2" t="s">
        <v>4</v>
      </c>
      <c r="C775" s="2">
        <v>120</v>
      </c>
      <c r="D775" s="2">
        <v>10033306</v>
      </c>
      <c r="E775" s="2">
        <v>13</v>
      </c>
      <c r="F775" s="2" t="s">
        <v>4</v>
      </c>
      <c r="G775" s="8" t="s">
        <v>4</v>
      </c>
      <c r="H775" s="2" t="s">
        <v>2016</v>
      </c>
      <c r="I775" s="2" t="s">
        <v>6</v>
      </c>
    </row>
    <row r="776" spans="1:9" x14ac:dyDescent="0.25">
      <c r="A776" s="2">
        <v>5000000149</v>
      </c>
      <c r="B776" s="2" t="s">
        <v>4</v>
      </c>
      <c r="C776" s="2">
        <v>120</v>
      </c>
      <c r="D776" s="2">
        <v>10033306</v>
      </c>
      <c r="E776" s="2">
        <v>4</v>
      </c>
      <c r="F776" s="2" t="s">
        <v>4</v>
      </c>
      <c r="G776" s="8" t="s">
        <v>4</v>
      </c>
      <c r="H776" s="2" t="s">
        <v>2016</v>
      </c>
      <c r="I776" s="2" t="s">
        <v>6</v>
      </c>
    </row>
    <row r="777" spans="1:9" x14ac:dyDescent="0.25">
      <c r="A777" s="2">
        <v>5000000149</v>
      </c>
      <c r="B777" s="2" t="s">
        <v>4</v>
      </c>
      <c r="C777" s="2">
        <v>120</v>
      </c>
      <c r="D777" s="2">
        <v>10033306</v>
      </c>
      <c r="E777" s="2">
        <v>12</v>
      </c>
      <c r="F777" s="2" t="s">
        <v>4</v>
      </c>
      <c r="G777" s="8" t="s">
        <v>4</v>
      </c>
      <c r="H777" s="2" t="s">
        <v>2016</v>
      </c>
      <c r="I777" s="2" t="s">
        <v>6</v>
      </c>
    </row>
    <row r="778" spans="1:9" x14ac:dyDescent="0.25">
      <c r="A778" s="2">
        <v>5000000149</v>
      </c>
      <c r="B778" s="2" t="s">
        <v>4</v>
      </c>
      <c r="C778" s="2">
        <v>120</v>
      </c>
      <c r="D778" s="2">
        <v>10033306</v>
      </c>
      <c r="E778" s="2">
        <v>1</v>
      </c>
      <c r="F778" s="2" t="s">
        <v>4</v>
      </c>
      <c r="G778" s="8" t="s">
        <v>4</v>
      </c>
      <c r="H778" s="2" t="s">
        <v>2016</v>
      </c>
      <c r="I778" s="2" t="s">
        <v>6</v>
      </c>
    </row>
    <row r="779" spans="1:9" x14ac:dyDescent="0.25">
      <c r="A779" s="2">
        <v>5000000149</v>
      </c>
      <c r="B779" s="2" t="s">
        <v>4</v>
      </c>
      <c r="C779" s="2">
        <v>120</v>
      </c>
      <c r="D779" s="2">
        <v>10033306</v>
      </c>
      <c r="E779" s="2">
        <v>5</v>
      </c>
      <c r="F779" s="2" t="s">
        <v>4</v>
      </c>
      <c r="G779" s="8" t="s">
        <v>4</v>
      </c>
      <c r="H779" s="2" t="s">
        <v>2016</v>
      </c>
      <c r="I779" s="2" t="s">
        <v>6</v>
      </c>
    </row>
    <row r="780" spans="1:9" x14ac:dyDescent="0.25">
      <c r="A780" s="2">
        <v>5000000149</v>
      </c>
      <c r="B780" s="2" t="s">
        <v>4</v>
      </c>
      <c r="C780" s="2">
        <v>120</v>
      </c>
      <c r="D780" s="2">
        <v>10033306</v>
      </c>
      <c r="E780" s="2">
        <v>6</v>
      </c>
      <c r="F780" s="2" t="s">
        <v>4</v>
      </c>
      <c r="G780" s="8" t="s">
        <v>4</v>
      </c>
      <c r="H780" s="2" t="s">
        <v>2016</v>
      </c>
      <c r="I780" s="2" t="s">
        <v>6</v>
      </c>
    </row>
    <row r="781" spans="1:9" x14ac:dyDescent="0.25">
      <c r="A781" s="2">
        <v>5000000149</v>
      </c>
      <c r="B781" s="2" t="s">
        <v>4</v>
      </c>
      <c r="C781" s="2">
        <v>120</v>
      </c>
      <c r="D781" s="2">
        <v>10033306</v>
      </c>
      <c r="E781" s="2">
        <v>3</v>
      </c>
      <c r="F781" s="2" t="s">
        <v>4</v>
      </c>
      <c r="G781" s="8" t="s">
        <v>4</v>
      </c>
      <c r="H781" s="2" t="s">
        <v>2016</v>
      </c>
      <c r="I781" s="2" t="s">
        <v>6</v>
      </c>
    </row>
    <row r="782" spans="1:9" x14ac:dyDescent="0.25">
      <c r="A782" s="2">
        <v>5000000149</v>
      </c>
      <c r="B782" s="2" t="s">
        <v>4</v>
      </c>
      <c r="C782" s="2">
        <v>120</v>
      </c>
      <c r="D782" s="2">
        <v>10033306</v>
      </c>
      <c r="E782" s="2">
        <v>2</v>
      </c>
      <c r="F782" s="2" t="s">
        <v>4</v>
      </c>
      <c r="G782" s="8" t="s">
        <v>4</v>
      </c>
      <c r="H782" s="2" t="s">
        <v>2016</v>
      </c>
      <c r="I782" s="2" t="s">
        <v>6</v>
      </c>
    </row>
    <row r="783" spans="1:9" x14ac:dyDescent="0.25">
      <c r="A783" s="2">
        <v>5000000149</v>
      </c>
      <c r="B783" s="2" t="s">
        <v>4</v>
      </c>
      <c r="C783" s="2">
        <v>120</v>
      </c>
      <c r="D783" s="2">
        <v>10273240</v>
      </c>
      <c r="E783" s="2">
        <v>1</v>
      </c>
      <c r="F783" s="2" t="s">
        <v>4</v>
      </c>
      <c r="G783" s="8" t="s">
        <v>4</v>
      </c>
      <c r="H783" s="2" t="s">
        <v>2016</v>
      </c>
      <c r="I783" s="2" t="s">
        <v>6</v>
      </c>
    </row>
    <row r="784" spans="1:9" x14ac:dyDescent="0.25">
      <c r="A784" s="2">
        <v>5000000149</v>
      </c>
      <c r="B784" s="2" t="s">
        <v>4</v>
      </c>
      <c r="C784" s="2">
        <v>120</v>
      </c>
      <c r="D784" s="2">
        <v>10825044</v>
      </c>
      <c r="E784" s="2">
        <v>1</v>
      </c>
      <c r="F784" s="2" t="s">
        <v>4</v>
      </c>
      <c r="G784" s="8" t="s">
        <v>4</v>
      </c>
      <c r="H784" s="2" t="s">
        <v>2016</v>
      </c>
      <c r="I784" s="2" t="s">
        <v>6</v>
      </c>
    </row>
    <row r="785" spans="1:9" x14ac:dyDescent="0.25">
      <c r="A785" s="2">
        <v>5000000149</v>
      </c>
      <c r="B785" s="2" t="s">
        <v>4</v>
      </c>
      <c r="C785" s="2">
        <v>120</v>
      </c>
      <c r="D785" s="2">
        <v>11477182</v>
      </c>
      <c r="E785" s="2">
        <v>1</v>
      </c>
      <c r="F785" s="2" t="s">
        <v>4</v>
      </c>
      <c r="G785" s="8" t="s">
        <v>4</v>
      </c>
      <c r="H785" s="2" t="s">
        <v>2016</v>
      </c>
      <c r="I785" s="2" t="s">
        <v>6</v>
      </c>
    </row>
    <row r="786" spans="1:9" x14ac:dyDescent="0.25">
      <c r="A786" s="2">
        <v>5000000149</v>
      </c>
      <c r="B786" s="2" t="s">
        <v>4</v>
      </c>
      <c r="C786" s="2">
        <v>120</v>
      </c>
      <c r="D786" s="2">
        <v>12884527</v>
      </c>
      <c r="E786" s="2">
        <v>1</v>
      </c>
      <c r="F786" s="2" t="s">
        <v>4</v>
      </c>
      <c r="G786" s="8" t="s">
        <v>4</v>
      </c>
      <c r="H786" s="2" t="s">
        <v>2016</v>
      </c>
      <c r="I786" s="2" t="s">
        <v>6</v>
      </c>
    </row>
    <row r="787" spans="1:9" x14ac:dyDescent="0.25">
      <c r="A787" s="2">
        <v>5000000149</v>
      </c>
      <c r="B787" s="2" t="s">
        <v>4</v>
      </c>
      <c r="C787" s="2">
        <v>120</v>
      </c>
      <c r="D787" s="2">
        <v>12884527</v>
      </c>
      <c r="E787" s="2">
        <v>2</v>
      </c>
      <c r="F787" s="2" t="s">
        <v>4</v>
      </c>
      <c r="G787" s="8" t="s">
        <v>4</v>
      </c>
      <c r="H787" s="2" t="s">
        <v>2016</v>
      </c>
      <c r="I787" s="2" t="s">
        <v>6</v>
      </c>
    </row>
    <row r="788" spans="1:9" x14ac:dyDescent="0.25">
      <c r="A788" s="2">
        <v>5000000149</v>
      </c>
      <c r="B788" s="2" t="s">
        <v>4</v>
      </c>
      <c r="C788" s="2">
        <v>120</v>
      </c>
      <c r="D788" s="2">
        <v>13419005</v>
      </c>
      <c r="E788" s="2">
        <v>1</v>
      </c>
      <c r="F788" s="2" t="s">
        <v>4</v>
      </c>
      <c r="G788" s="8" t="s">
        <v>4</v>
      </c>
      <c r="H788" s="2" t="s">
        <v>2016</v>
      </c>
      <c r="I788" s="2" t="s">
        <v>6</v>
      </c>
    </row>
    <row r="789" spans="1:9" x14ac:dyDescent="0.25">
      <c r="A789" s="2">
        <v>5000000149</v>
      </c>
      <c r="B789" s="2" t="s">
        <v>4</v>
      </c>
      <c r="C789" s="2">
        <v>120</v>
      </c>
      <c r="D789" s="2">
        <v>13525609</v>
      </c>
      <c r="E789" s="2">
        <v>1</v>
      </c>
      <c r="F789" s="2" t="s">
        <v>4</v>
      </c>
      <c r="G789" s="8" t="s">
        <v>4</v>
      </c>
      <c r="H789" s="2" t="s">
        <v>2016</v>
      </c>
      <c r="I789" s="2" t="s">
        <v>6</v>
      </c>
    </row>
    <row r="790" spans="1:9" x14ac:dyDescent="0.25">
      <c r="A790" s="2">
        <v>5000000149</v>
      </c>
      <c r="B790" s="2" t="s">
        <v>4</v>
      </c>
      <c r="C790" s="2">
        <v>120</v>
      </c>
      <c r="D790" s="2">
        <v>14069757</v>
      </c>
      <c r="E790" s="2">
        <v>1</v>
      </c>
      <c r="F790" s="2" t="s">
        <v>4</v>
      </c>
      <c r="G790" s="8" t="s">
        <v>4</v>
      </c>
      <c r="H790" s="2" t="s">
        <v>2016</v>
      </c>
      <c r="I790" s="2" t="s">
        <v>6</v>
      </c>
    </row>
    <row r="791" spans="1:9" x14ac:dyDescent="0.25">
      <c r="A791" s="2">
        <v>5000000149</v>
      </c>
      <c r="B791" s="2" t="s">
        <v>4</v>
      </c>
      <c r="C791" s="2">
        <v>120</v>
      </c>
      <c r="D791" s="2">
        <v>17327255</v>
      </c>
      <c r="E791" s="2">
        <v>1</v>
      </c>
      <c r="F791" s="2" t="s">
        <v>4</v>
      </c>
      <c r="G791" s="8" t="s">
        <v>4</v>
      </c>
      <c r="H791" s="2" t="s">
        <v>2016</v>
      </c>
      <c r="I791" s="2" t="s">
        <v>6</v>
      </c>
    </row>
    <row r="792" spans="1:9" x14ac:dyDescent="0.25">
      <c r="A792" s="2">
        <v>5000000149</v>
      </c>
      <c r="B792" s="2" t="s">
        <v>4</v>
      </c>
      <c r="C792" s="2">
        <v>120</v>
      </c>
      <c r="D792" s="2">
        <v>76003970</v>
      </c>
      <c r="E792" s="2">
        <v>1</v>
      </c>
      <c r="F792" s="2" t="s">
        <v>4</v>
      </c>
      <c r="G792" s="8" t="s">
        <v>4</v>
      </c>
      <c r="H792" s="2" t="s">
        <v>2016</v>
      </c>
      <c r="I792" s="2" t="s">
        <v>6</v>
      </c>
    </row>
    <row r="793" spans="1:9" x14ac:dyDescent="0.25">
      <c r="A793" s="2">
        <v>5000000149</v>
      </c>
      <c r="B793" s="2" t="s">
        <v>4</v>
      </c>
      <c r="C793" s="2">
        <v>120</v>
      </c>
      <c r="D793" s="2">
        <v>76004282</v>
      </c>
      <c r="E793" s="2">
        <v>1</v>
      </c>
      <c r="F793" s="2" t="s">
        <v>4</v>
      </c>
      <c r="G793" s="8" t="s">
        <v>4</v>
      </c>
      <c r="H793" s="2" t="s">
        <v>2016</v>
      </c>
      <c r="I793" s="2" t="s">
        <v>6</v>
      </c>
    </row>
    <row r="794" spans="1:9" x14ac:dyDescent="0.25">
      <c r="A794" s="2">
        <v>5000000149</v>
      </c>
      <c r="B794" s="2" t="s">
        <v>4</v>
      </c>
      <c r="C794" s="2">
        <v>120</v>
      </c>
      <c r="D794" s="2">
        <v>76016160</v>
      </c>
      <c r="E794" s="2">
        <v>1</v>
      </c>
      <c r="F794" s="2" t="s">
        <v>4</v>
      </c>
      <c r="G794" s="8" t="s">
        <v>4</v>
      </c>
      <c r="H794" s="2" t="s">
        <v>2016</v>
      </c>
      <c r="I794" s="2" t="s">
        <v>6</v>
      </c>
    </row>
    <row r="795" spans="1:9" x14ac:dyDescent="0.25">
      <c r="A795" s="2">
        <v>5000000149</v>
      </c>
      <c r="B795" s="2" t="s">
        <v>4</v>
      </c>
      <c r="C795" s="2">
        <v>120</v>
      </c>
      <c r="D795" s="2">
        <v>76053062</v>
      </c>
      <c r="E795" s="2">
        <v>1</v>
      </c>
      <c r="F795" s="2" t="s">
        <v>4</v>
      </c>
      <c r="G795" s="8" t="s">
        <v>4</v>
      </c>
      <c r="H795" s="2" t="s">
        <v>2016</v>
      </c>
      <c r="I795" s="2" t="s">
        <v>6</v>
      </c>
    </row>
    <row r="796" spans="1:9" x14ac:dyDescent="0.25">
      <c r="A796" s="2">
        <v>5000000149</v>
      </c>
      <c r="B796" s="2" t="s">
        <v>4</v>
      </c>
      <c r="C796" s="2">
        <v>120</v>
      </c>
      <c r="D796" s="2">
        <v>76101889</v>
      </c>
      <c r="E796" s="2">
        <v>1</v>
      </c>
      <c r="F796" s="2" t="s">
        <v>4</v>
      </c>
      <c r="G796" s="8" t="s">
        <v>4</v>
      </c>
      <c r="H796" s="2" t="s">
        <v>2016</v>
      </c>
      <c r="I796" s="2" t="s">
        <v>6</v>
      </c>
    </row>
    <row r="797" spans="1:9" x14ac:dyDescent="0.25">
      <c r="A797" s="2">
        <v>5000000149</v>
      </c>
      <c r="B797" s="2" t="s">
        <v>4</v>
      </c>
      <c r="C797" s="2">
        <v>120</v>
      </c>
      <c r="D797" s="2">
        <v>76142000</v>
      </c>
      <c r="E797" s="2">
        <v>1</v>
      </c>
      <c r="F797" s="2" t="s">
        <v>4</v>
      </c>
      <c r="G797" s="8" t="s">
        <v>4</v>
      </c>
      <c r="H797" s="2" t="s">
        <v>2016</v>
      </c>
      <c r="I797" s="2" t="s">
        <v>6</v>
      </c>
    </row>
    <row r="798" spans="1:9" x14ac:dyDescent="0.25">
      <c r="A798" s="2">
        <v>5000000149</v>
      </c>
      <c r="B798" s="2" t="s">
        <v>4</v>
      </c>
      <c r="C798" s="2">
        <v>120</v>
      </c>
      <c r="D798" s="2">
        <v>76144345</v>
      </c>
      <c r="E798" s="2">
        <v>1</v>
      </c>
      <c r="F798" s="2" t="s">
        <v>4</v>
      </c>
      <c r="G798" s="8" t="s">
        <v>4</v>
      </c>
      <c r="H798" s="2" t="s">
        <v>2016</v>
      </c>
      <c r="I798" s="2" t="s">
        <v>6</v>
      </c>
    </row>
    <row r="799" spans="1:9" x14ac:dyDescent="0.25">
      <c r="A799" s="2">
        <v>5000000149</v>
      </c>
      <c r="B799" s="2" t="s">
        <v>4</v>
      </c>
      <c r="C799" s="2">
        <v>120</v>
      </c>
      <c r="D799" s="2">
        <v>76155576</v>
      </c>
      <c r="E799" s="2">
        <v>1</v>
      </c>
      <c r="F799" s="2" t="s">
        <v>4</v>
      </c>
      <c r="G799" s="8" t="s">
        <v>4</v>
      </c>
      <c r="H799" s="2" t="s">
        <v>2016</v>
      </c>
      <c r="I799" s="2" t="s">
        <v>6</v>
      </c>
    </row>
    <row r="800" spans="1:9" x14ac:dyDescent="0.25">
      <c r="A800" s="2">
        <v>5000000149</v>
      </c>
      <c r="B800" s="2" t="s">
        <v>4</v>
      </c>
      <c r="C800" s="2">
        <v>120</v>
      </c>
      <c r="D800" s="2">
        <v>76157498</v>
      </c>
      <c r="E800" s="2">
        <v>1</v>
      </c>
      <c r="F800" s="2" t="s">
        <v>4</v>
      </c>
      <c r="G800" s="8" t="s">
        <v>4</v>
      </c>
      <c r="H800" s="2" t="s">
        <v>2016</v>
      </c>
      <c r="I800" s="2" t="s">
        <v>6</v>
      </c>
    </row>
    <row r="801" spans="1:9" x14ac:dyDescent="0.25">
      <c r="A801" s="2">
        <v>5000000149</v>
      </c>
      <c r="B801" s="2" t="s">
        <v>4</v>
      </c>
      <c r="C801" s="2">
        <v>120</v>
      </c>
      <c r="D801" s="2">
        <v>76166100</v>
      </c>
      <c r="E801" s="2">
        <v>1</v>
      </c>
      <c r="F801" s="2" t="s">
        <v>4</v>
      </c>
      <c r="G801" s="8" t="s">
        <v>4</v>
      </c>
      <c r="H801" s="2" t="s">
        <v>2016</v>
      </c>
      <c r="I801" s="2" t="s">
        <v>6</v>
      </c>
    </row>
    <row r="802" spans="1:9" x14ac:dyDescent="0.25">
      <c r="A802" s="2">
        <v>5000000149</v>
      </c>
      <c r="B802" s="2" t="s">
        <v>4</v>
      </c>
      <c r="C802" s="2">
        <v>120</v>
      </c>
      <c r="D802" s="2">
        <v>76185510</v>
      </c>
      <c r="E802" s="2">
        <v>1</v>
      </c>
      <c r="F802" s="2" t="s">
        <v>4</v>
      </c>
      <c r="G802" s="8" t="s">
        <v>4</v>
      </c>
      <c r="H802" s="2" t="s">
        <v>2016</v>
      </c>
      <c r="I802" s="2" t="s">
        <v>6</v>
      </c>
    </row>
    <row r="803" spans="1:9" x14ac:dyDescent="0.25">
      <c r="A803" s="2">
        <v>5000000149</v>
      </c>
      <c r="B803" s="2" t="s">
        <v>4</v>
      </c>
      <c r="C803" s="2">
        <v>120</v>
      </c>
      <c r="D803" s="2">
        <v>76206133</v>
      </c>
      <c r="E803" s="2">
        <v>1</v>
      </c>
      <c r="F803" s="2" t="s">
        <v>4</v>
      </c>
      <c r="G803" s="8" t="s">
        <v>4</v>
      </c>
      <c r="H803" s="2" t="s">
        <v>2016</v>
      </c>
      <c r="I803" s="2" t="s">
        <v>6</v>
      </c>
    </row>
    <row r="804" spans="1:9" x14ac:dyDescent="0.25">
      <c r="A804" s="2">
        <v>5000000149</v>
      </c>
      <c r="B804" s="2" t="s">
        <v>4</v>
      </c>
      <c r="C804" s="2">
        <v>120</v>
      </c>
      <c r="D804" s="2">
        <v>76294100</v>
      </c>
      <c r="E804" s="2">
        <v>1</v>
      </c>
      <c r="F804" s="2" t="s">
        <v>4</v>
      </c>
      <c r="G804" s="8" t="s">
        <v>4</v>
      </c>
      <c r="H804" s="2" t="s">
        <v>2016</v>
      </c>
      <c r="I804" s="2" t="s">
        <v>6</v>
      </c>
    </row>
    <row r="805" spans="1:9" x14ac:dyDescent="0.25">
      <c r="A805" s="2">
        <v>5000000149</v>
      </c>
      <c r="B805" s="2" t="s">
        <v>4</v>
      </c>
      <c r="C805" s="2">
        <v>120</v>
      </c>
      <c r="D805" s="2">
        <v>76954510</v>
      </c>
      <c r="E805" s="2">
        <v>1</v>
      </c>
      <c r="F805" s="2" t="s">
        <v>4</v>
      </c>
      <c r="G805" s="8" t="s">
        <v>4</v>
      </c>
      <c r="H805" s="2" t="s">
        <v>2016</v>
      </c>
      <c r="I805" s="2" t="s">
        <v>6</v>
      </c>
    </row>
    <row r="806" spans="1:9" x14ac:dyDescent="0.25">
      <c r="A806" s="2">
        <v>5000000149</v>
      </c>
      <c r="B806" s="2" t="s">
        <v>4</v>
      </c>
      <c r="C806" s="2">
        <v>120</v>
      </c>
      <c r="D806" s="2">
        <v>76963120</v>
      </c>
      <c r="E806" s="2">
        <v>1</v>
      </c>
      <c r="F806" s="2" t="s">
        <v>4</v>
      </c>
      <c r="G806" s="8" t="s">
        <v>4</v>
      </c>
      <c r="H806" s="2" t="s">
        <v>2016</v>
      </c>
      <c r="I806" s="2" t="s">
        <v>6</v>
      </c>
    </row>
    <row r="807" spans="1:9" x14ac:dyDescent="0.25">
      <c r="A807" s="2">
        <v>5000000149</v>
      </c>
      <c r="B807" s="2" t="s">
        <v>4</v>
      </c>
      <c r="C807" s="2">
        <v>120</v>
      </c>
      <c r="D807" s="2">
        <v>77152610</v>
      </c>
      <c r="E807" s="2">
        <v>1</v>
      </c>
      <c r="F807" s="2" t="s">
        <v>4</v>
      </c>
      <c r="G807" s="8" t="s">
        <v>4</v>
      </c>
      <c r="H807" s="2" t="s">
        <v>2016</v>
      </c>
      <c r="I807" s="2" t="s">
        <v>6</v>
      </c>
    </row>
    <row r="808" spans="1:9" x14ac:dyDescent="0.25">
      <c r="A808" s="2">
        <v>5000000149</v>
      </c>
      <c r="B808" s="2" t="s">
        <v>4</v>
      </c>
      <c r="C808" s="2">
        <v>120</v>
      </c>
      <c r="D808" s="2">
        <v>77223140</v>
      </c>
      <c r="E808" s="2">
        <v>1</v>
      </c>
      <c r="F808" s="2" t="s">
        <v>4</v>
      </c>
      <c r="G808" s="8" t="s">
        <v>4</v>
      </c>
      <c r="H808" s="2" t="s">
        <v>2016</v>
      </c>
      <c r="I808" s="2" t="s">
        <v>6</v>
      </c>
    </row>
    <row r="809" spans="1:9" x14ac:dyDescent="0.25">
      <c r="A809" s="2">
        <v>5000000149</v>
      </c>
      <c r="B809" s="2" t="s">
        <v>4</v>
      </c>
      <c r="C809" s="2">
        <v>120</v>
      </c>
      <c r="D809" s="2">
        <v>78560780</v>
      </c>
      <c r="E809" s="2">
        <v>1</v>
      </c>
      <c r="F809" s="2" t="s">
        <v>4</v>
      </c>
      <c r="G809" s="8" t="s">
        <v>4</v>
      </c>
      <c r="H809" s="2" t="s">
        <v>2016</v>
      </c>
      <c r="I809" s="2" t="s">
        <v>6</v>
      </c>
    </row>
    <row r="810" spans="1:9" x14ac:dyDescent="0.25">
      <c r="A810" s="2">
        <v>5000000149</v>
      </c>
      <c r="B810" s="2" t="s">
        <v>4</v>
      </c>
      <c r="C810" s="2">
        <v>120</v>
      </c>
      <c r="D810" s="2">
        <v>78756310</v>
      </c>
      <c r="E810" s="2">
        <v>1</v>
      </c>
      <c r="F810" s="2" t="s">
        <v>4</v>
      </c>
      <c r="G810" s="8" t="s">
        <v>4</v>
      </c>
      <c r="H810" s="2" t="s">
        <v>2016</v>
      </c>
      <c r="I810" s="2" t="s">
        <v>6</v>
      </c>
    </row>
    <row r="811" spans="1:9" x14ac:dyDescent="0.25">
      <c r="A811" s="2">
        <v>5000000149</v>
      </c>
      <c r="B811" s="2" t="s">
        <v>4</v>
      </c>
      <c r="C811" s="2">
        <v>120</v>
      </c>
      <c r="D811" s="2">
        <v>79679810</v>
      </c>
      <c r="E811" s="2">
        <v>1</v>
      </c>
      <c r="F811" s="2" t="s">
        <v>4</v>
      </c>
      <c r="G811" s="8" t="s">
        <v>4</v>
      </c>
      <c r="H811" s="2" t="s">
        <v>2016</v>
      </c>
      <c r="I811" s="2" t="s">
        <v>6</v>
      </c>
    </row>
    <row r="812" spans="1:9" x14ac:dyDescent="0.25">
      <c r="A812" s="2">
        <v>5000000149</v>
      </c>
      <c r="B812" s="2" t="s">
        <v>4</v>
      </c>
      <c r="C812" s="2">
        <v>120</v>
      </c>
      <c r="D812" s="2">
        <v>99567550</v>
      </c>
      <c r="E812" s="2">
        <v>1</v>
      </c>
      <c r="F812" s="2" t="s">
        <v>4</v>
      </c>
      <c r="G812" s="8" t="s">
        <v>4</v>
      </c>
      <c r="H812" s="2" t="s">
        <v>2016</v>
      </c>
      <c r="I812" s="2" t="s">
        <v>6</v>
      </c>
    </row>
    <row r="813" spans="1:9" x14ac:dyDescent="0.25">
      <c r="A813" s="2">
        <v>5000000210</v>
      </c>
      <c r="B813" s="2" t="s">
        <v>4</v>
      </c>
      <c r="C813" s="2">
        <v>118</v>
      </c>
      <c r="D813" s="2">
        <v>12120695</v>
      </c>
      <c r="E813" s="2">
        <v>1</v>
      </c>
      <c r="F813" s="2" t="s">
        <v>4</v>
      </c>
      <c r="G813" s="8" t="s">
        <v>4</v>
      </c>
      <c r="H813" s="2" t="s">
        <v>2016</v>
      </c>
      <c r="I813" s="2" t="s">
        <v>8</v>
      </c>
    </row>
    <row r="814" spans="1:9" x14ac:dyDescent="0.25">
      <c r="A814" s="2">
        <v>5000000210</v>
      </c>
      <c r="B814" s="2" t="s">
        <v>4</v>
      </c>
      <c r="C814" s="2">
        <v>118</v>
      </c>
      <c r="D814" s="2">
        <v>76073863</v>
      </c>
      <c r="E814" s="2">
        <v>2</v>
      </c>
      <c r="F814" s="2" t="s">
        <v>4</v>
      </c>
      <c r="G814" s="8" t="s">
        <v>4</v>
      </c>
      <c r="H814" s="2" t="s">
        <v>2016</v>
      </c>
      <c r="I814" s="2" t="s">
        <v>8</v>
      </c>
    </row>
    <row r="815" spans="1:9" x14ac:dyDescent="0.25">
      <c r="A815" s="2">
        <v>5000000210</v>
      </c>
      <c r="B815" s="2" t="s">
        <v>4</v>
      </c>
      <c r="C815" s="2">
        <v>118</v>
      </c>
      <c r="D815" s="2">
        <v>5047918</v>
      </c>
      <c r="E815" s="2">
        <v>1</v>
      </c>
      <c r="F815" s="2" t="s">
        <v>4</v>
      </c>
      <c r="G815" s="8" t="s">
        <v>4</v>
      </c>
      <c r="H815" s="2" t="s">
        <v>2016</v>
      </c>
      <c r="I815" s="2" t="s">
        <v>8</v>
      </c>
    </row>
    <row r="816" spans="1:9" x14ac:dyDescent="0.25">
      <c r="A816" s="2">
        <v>5000000210</v>
      </c>
      <c r="B816" s="2" t="s">
        <v>4</v>
      </c>
      <c r="C816" s="2">
        <v>118</v>
      </c>
      <c r="D816" s="2">
        <v>5671672</v>
      </c>
      <c r="E816" s="2">
        <v>1</v>
      </c>
      <c r="F816" s="2" t="s">
        <v>4</v>
      </c>
      <c r="G816" s="8" t="s">
        <v>4</v>
      </c>
      <c r="H816" s="2" t="s">
        <v>2016</v>
      </c>
      <c r="I816" s="2" t="s">
        <v>8</v>
      </c>
    </row>
    <row r="817" spans="1:9" x14ac:dyDescent="0.25">
      <c r="A817" s="2">
        <v>5000000210</v>
      </c>
      <c r="B817" s="2" t="s">
        <v>4</v>
      </c>
      <c r="C817" s="2">
        <v>118</v>
      </c>
      <c r="D817" s="2">
        <v>5704678</v>
      </c>
      <c r="E817" s="2">
        <v>1</v>
      </c>
      <c r="F817" s="2" t="s">
        <v>4</v>
      </c>
      <c r="G817" s="8" t="s">
        <v>4</v>
      </c>
      <c r="H817" s="2" t="s">
        <v>2016</v>
      </c>
      <c r="I817" s="2" t="s">
        <v>8</v>
      </c>
    </row>
    <row r="818" spans="1:9" x14ac:dyDescent="0.25">
      <c r="A818" s="2">
        <v>5000000210</v>
      </c>
      <c r="B818" s="2" t="s">
        <v>4</v>
      </c>
      <c r="C818" s="2">
        <v>118</v>
      </c>
      <c r="D818" s="2">
        <v>5712919</v>
      </c>
      <c r="E818" s="2">
        <v>2</v>
      </c>
      <c r="F818" s="2" t="s">
        <v>4</v>
      </c>
      <c r="G818" s="8" t="s">
        <v>4</v>
      </c>
      <c r="H818" s="2" t="s">
        <v>2016</v>
      </c>
      <c r="I818" s="2" t="s">
        <v>8</v>
      </c>
    </row>
    <row r="819" spans="1:9" x14ac:dyDescent="0.25">
      <c r="A819" s="2">
        <v>5000000210</v>
      </c>
      <c r="B819" s="2" t="s">
        <v>4</v>
      </c>
      <c r="C819" s="2">
        <v>118</v>
      </c>
      <c r="D819" s="2">
        <v>5712919</v>
      </c>
      <c r="E819" s="2">
        <v>1</v>
      </c>
      <c r="F819" s="2" t="s">
        <v>4</v>
      </c>
      <c r="G819" s="8" t="s">
        <v>4</v>
      </c>
      <c r="H819" s="2" t="s">
        <v>2016</v>
      </c>
      <c r="I819" s="2" t="s">
        <v>8</v>
      </c>
    </row>
    <row r="820" spans="1:9" x14ac:dyDescent="0.25">
      <c r="A820" s="2">
        <v>5000000210</v>
      </c>
      <c r="B820" s="2" t="s">
        <v>4</v>
      </c>
      <c r="C820" s="2">
        <v>118</v>
      </c>
      <c r="D820" s="2">
        <v>5890008</v>
      </c>
      <c r="E820" s="2">
        <v>1</v>
      </c>
      <c r="F820" s="2" t="s">
        <v>4</v>
      </c>
      <c r="G820" s="8" t="s">
        <v>4</v>
      </c>
      <c r="H820" s="2" t="s">
        <v>2016</v>
      </c>
      <c r="I820" s="2" t="s">
        <v>8</v>
      </c>
    </row>
    <row r="821" spans="1:9" x14ac:dyDescent="0.25">
      <c r="A821" s="2">
        <v>5000000210</v>
      </c>
      <c r="B821" s="2" t="s">
        <v>4</v>
      </c>
      <c r="C821" s="2">
        <v>118</v>
      </c>
      <c r="D821" s="2">
        <v>6022658</v>
      </c>
      <c r="E821" s="2">
        <v>1</v>
      </c>
      <c r="F821" s="2" t="s">
        <v>4</v>
      </c>
      <c r="G821" s="8" t="s">
        <v>4</v>
      </c>
      <c r="H821" s="2" t="s">
        <v>2016</v>
      </c>
      <c r="I821" s="2" t="s">
        <v>8</v>
      </c>
    </row>
    <row r="822" spans="1:9" x14ac:dyDescent="0.25">
      <c r="A822" s="2">
        <v>5000000210</v>
      </c>
      <c r="B822" s="2" t="s">
        <v>4</v>
      </c>
      <c r="C822" s="2">
        <v>118</v>
      </c>
      <c r="D822" s="2">
        <v>6038787</v>
      </c>
      <c r="E822" s="2">
        <v>1</v>
      </c>
      <c r="F822" s="2" t="s">
        <v>4</v>
      </c>
      <c r="G822" s="8" t="s">
        <v>4</v>
      </c>
      <c r="H822" s="2" t="s">
        <v>2016</v>
      </c>
      <c r="I822" s="2" t="s">
        <v>8</v>
      </c>
    </row>
    <row r="823" spans="1:9" x14ac:dyDescent="0.25">
      <c r="A823" s="2">
        <v>5000000210</v>
      </c>
      <c r="B823" s="2" t="s">
        <v>4</v>
      </c>
      <c r="C823" s="2">
        <v>118</v>
      </c>
      <c r="D823" s="2">
        <v>6546974</v>
      </c>
      <c r="E823" s="2">
        <v>1</v>
      </c>
      <c r="F823" s="2" t="s">
        <v>4</v>
      </c>
      <c r="G823" s="8" t="s">
        <v>4</v>
      </c>
      <c r="H823" s="2" t="s">
        <v>2016</v>
      </c>
      <c r="I823" s="2" t="s">
        <v>8</v>
      </c>
    </row>
    <row r="824" spans="1:9" x14ac:dyDescent="0.25">
      <c r="A824" s="2">
        <v>5000000210</v>
      </c>
      <c r="B824" s="2" t="s">
        <v>4</v>
      </c>
      <c r="C824" s="2">
        <v>118</v>
      </c>
      <c r="D824" s="2">
        <v>6882029</v>
      </c>
      <c r="E824" s="2">
        <v>1</v>
      </c>
      <c r="F824" s="2" t="s">
        <v>4</v>
      </c>
      <c r="G824" s="8" t="s">
        <v>4</v>
      </c>
      <c r="H824" s="2" t="s">
        <v>2016</v>
      </c>
      <c r="I824" s="2" t="s">
        <v>8</v>
      </c>
    </row>
    <row r="825" spans="1:9" x14ac:dyDescent="0.25">
      <c r="A825" s="2">
        <v>5000000210</v>
      </c>
      <c r="B825" s="2" t="s">
        <v>4</v>
      </c>
      <c r="C825" s="2">
        <v>118</v>
      </c>
      <c r="D825" s="2">
        <v>7063766</v>
      </c>
      <c r="E825" s="2">
        <v>1</v>
      </c>
      <c r="F825" s="2" t="s">
        <v>4</v>
      </c>
      <c r="G825" s="8" t="s">
        <v>4</v>
      </c>
      <c r="H825" s="2" t="s">
        <v>2016</v>
      </c>
      <c r="I825" s="2" t="s">
        <v>8</v>
      </c>
    </row>
    <row r="826" spans="1:9" x14ac:dyDescent="0.25">
      <c r="A826" s="2">
        <v>5000000210</v>
      </c>
      <c r="B826" s="2" t="s">
        <v>4</v>
      </c>
      <c r="C826" s="2">
        <v>118</v>
      </c>
      <c r="D826" s="2">
        <v>7070350</v>
      </c>
      <c r="E826" s="2">
        <v>1</v>
      </c>
      <c r="F826" s="2" t="s">
        <v>4</v>
      </c>
      <c r="G826" s="8" t="s">
        <v>4</v>
      </c>
      <c r="H826" s="2" t="s">
        <v>2016</v>
      </c>
      <c r="I826" s="2" t="s">
        <v>8</v>
      </c>
    </row>
    <row r="827" spans="1:9" x14ac:dyDescent="0.25">
      <c r="A827" s="2">
        <v>5000000210</v>
      </c>
      <c r="B827" s="2" t="s">
        <v>4</v>
      </c>
      <c r="C827" s="2">
        <v>118</v>
      </c>
      <c r="D827" s="2">
        <v>7229985</v>
      </c>
      <c r="E827" s="2">
        <v>1</v>
      </c>
      <c r="F827" s="2" t="s">
        <v>4</v>
      </c>
      <c r="G827" s="8" t="s">
        <v>4</v>
      </c>
      <c r="H827" s="2" t="s">
        <v>2016</v>
      </c>
      <c r="I827" s="2" t="s">
        <v>8</v>
      </c>
    </row>
    <row r="828" spans="1:9" x14ac:dyDescent="0.25">
      <c r="A828" s="2">
        <v>5000000210</v>
      </c>
      <c r="B828" s="2" t="s">
        <v>4</v>
      </c>
      <c r="C828" s="2">
        <v>118</v>
      </c>
      <c r="D828" s="2">
        <v>7314337</v>
      </c>
      <c r="E828" s="2">
        <v>2</v>
      </c>
      <c r="F828" s="2" t="s">
        <v>4</v>
      </c>
      <c r="G828" s="8" t="s">
        <v>4</v>
      </c>
      <c r="H828" s="2" t="s">
        <v>2016</v>
      </c>
      <c r="I828" s="2" t="s">
        <v>8</v>
      </c>
    </row>
    <row r="829" spans="1:9" x14ac:dyDescent="0.25">
      <c r="A829" s="2">
        <v>5000000210</v>
      </c>
      <c r="B829" s="2" t="s">
        <v>4</v>
      </c>
      <c r="C829" s="2">
        <v>118</v>
      </c>
      <c r="D829" s="2">
        <v>7317374</v>
      </c>
      <c r="E829" s="2">
        <v>1</v>
      </c>
      <c r="F829" s="2" t="s">
        <v>4</v>
      </c>
      <c r="G829" s="8" t="s">
        <v>4</v>
      </c>
      <c r="H829" s="2" t="s">
        <v>2016</v>
      </c>
      <c r="I829" s="2" t="s">
        <v>8</v>
      </c>
    </row>
    <row r="830" spans="1:9" x14ac:dyDescent="0.25">
      <c r="A830" s="2">
        <v>5000000210</v>
      </c>
      <c r="B830" s="2" t="s">
        <v>4</v>
      </c>
      <c r="C830" s="2">
        <v>118</v>
      </c>
      <c r="D830" s="2">
        <v>7539825</v>
      </c>
      <c r="E830" s="2">
        <v>1</v>
      </c>
      <c r="F830" s="2" t="s">
        <v>4</v>
      </c>
      <c r="G830" s="8" t="s">
        <v>4</v>
      </c>
      <c r="H830" s="2" t="s">
        <v>2016</v>
      </c>
      <c r="I830" s="2" t="s">
        <v>8</v>
      </c>
    </row>
    <row r="831" spans="1:9" x14ac:dyDescent="0.25">
      <c r="A831" s="2">
        <v>5000000210</v>
      </c>
      <c r="B831" s="2" t="s">
        <v>4</v>
      </c>
      <c r="C831" s="2">
        <v>118</v>
      </c>
      <c r="D831" s="2">
        <v>7835635</v>
      </c>
      <c r="E831" s="2">
        <v>1</v>
      </c>
      <c r="F831" s="2" t="s">
        <v>4</v>
      </c>
      <c r="G831" s="8" t="s">
        <v>4</v>
      </c>
      <c r="H831" s="2" t="s">
        <v>2016</v>
      </c>
      <c r="I831" s="2" t="s">
        <v>8</v>
      </c>
    </row>
    <row r="832" spans="1:9" x14ac:dyDescent="0.25">
      <c r="A832" s="2">
        <v>5000000210</v>
      </c>
      <c r="B832" s="2" t="s">
        <v>4</v>
      </c>
      <c r="C832" s="2">
        <v>118</v>
      </c>
      <c r="D832" s="2">
        <v>7876319</v>
      </c>
      <c r="E832" s="2">
        <v>1</v>
      </c>
      <c r="F832" s="2" t="s">
        <v>4</v>
      </c>
      <c r="G832" s="8" t="s">
        <v>4</v>
      </c>
      <c r="H832" s="2" t="s">
        <v>2016</v>
      </c>
      <c r="I832" s="2" t="s">
        <v>8</v>
      </c>
    </row>
    <row r="833" spans="1:9" x14ac:dyDescent="0.25">
      <c r="A833" s="2">
        <v>5000000210</v>
      </c>
      <c r="B833" s="2" t="s">
        <v>4</v>
      </c>
      <c r="C833" s="2">
        <v>118</v>
      </c>
      <c r="D833" s="2">
        <v>8035535</v>
      </c>
      <c r="E833" s="2">
        <v>1</v>
      </c>
      <c r="F833" s="2" t="s">
        <v>4</v>
      </c>
      <c r="G833" s="8" t="s">
        <v>4</v>
      </c>
      <c r="H833" s="2" t="s">
        <v>2016</v>
      </c>
      <c r="I833" s="2" t="s">
        <v>8</v>
      </c>
    </row>
    <row r="834" spans="1:9" x14ac:dyDescent="0.25">
      <c r="A834" s="2">
        <v>5000000210</v>
      </c>
      <c r="B834" s="2" t="s">
        <v>4</v>
      </c>
      <c r="C834" s="2">
        <v>118</v>
      </c>
      <c r="D834" s="2">
        <v>8350751</v>
      </c>
      <c r="E834" s="2">
        <v>1</v>
      </c>
      <c r="F834" s="2" t="s">
        <v>4</v>
      </c>
      <c r="G834" s="8" t="s">
        <v>4</v>
      </c>
      <c r="H834" s="2" t="s">
        <v>2016</v>
      </c>
      <c r="I834" s="2" t="s">
        <v>8</v>
      </c>
    </row>
    <row r="835" spans="1:9" x14ac:dyDescent="0.25">
      <c r="A835" s="2">
        <v>5000000210</v>
      </c>
      <c r="B835" s="2" t="s">
        <v>4</v>
      </c>
      <c r="C835" s="2">
        <v>118</v>
      </c>
      <c r="D835" s="2">
        <v>8440818</v>
      </c>
      <c r="E835" s="2">
        <v>1</v>
      </c>
      <c r="F835" s="2" t="s">
        <v>4</v>
      </c>
      <c r="G835" s="8" t="s">
        <v>4</v>
      </c>
      <c r="H835" s="2" t="s">
        <v>2016</v>
      </c>
      <c r="I835" s="2" t="s">
        <v>8</v>
      </c>
    </row>
    <row r="836" spans="1:9" x14ac:dyDescent="0.25">
      <c r="A836" s="2">
        <v>5000000210</v>
      </c>
      <c r="B836" s="2" t="s">
        <v>4</v>
      </c>
      <c r="C836" s="2">
        <v>118</v>
      </c>
      <c r="D836" s="2">
        <v>8454332</v>
      </c>
      <c r="E836" s="2">
        <v>2</v>
      </c>
      <c r="F836" s="2" t="s">
        <v>4</v>
      </c>
      <c r="G836" s="8" t="s">
        <v>4</v>
      </c>
      <c r="H836" s="2" t="s">
        <v>2016</v>
      </c>
      <c r="I836" s="2" t="s">
        <v>8</v>
      </c>
    </row>
    <row r="837" spans="1:9" x14ac:dyDescent="0.25">
      <c r="A837" s="2">
        <v>5000000210</v>
      </c>
      <c r="B837" s="2" t="s">
        <v>4</v>
      </c>
      <c r="C837" s="2">
        <v>118</v>
      </c>
      <c r="D837" s="2">
        <v>8454332</v>
      </c>
      <c r="E837" s="2">
        <v>1</v>
      </c>
      <c r="F837" s="2" t="s">
        <v>4</v>
      </c>
      <c r="G837" s="8" t="s">
        <v>4</v>
      </c>
      <c r="H837" s="2" t="s">
        <v>2016</v>
      </c>
      <c r="I837" s="2" t="s">
        <v>8</v>
      </c>
    </row>
    <row r="838" spans="1:9" x14ac:dyDescent="0.25">
      <c r="A838" s="2">
        <v>5000000210</v>
      </c>
      <c r="B838" s="2" t="s">
        <v>4</v>
      </c>
      <c r="C838" s="2">
        <v>118</v>
      </c>
      <c r="D838" s="2">
        <v>8585690</v>
      </c>
      <c r="E838" s="2">
        <v>1</v>
      </c>
      <c r="F838" s="2" t="s">
        <v>4</v>
      </c>
      <c r="G838" s="8" t="s">
        <v>4</v>
      </c>
      <c r="H838" s="2" t="s">
        <v>2016</v>
      </c>
      <c r="I838" s="2" t="s">
        <v>8</v>
      </c>
    </row>
    <row r="839" spans="1:9" x14ac:dyDescent="0.25">
      <c r="A839" s="2">
        <v>5000000210</v>
      </c>
      <c r="B839" s="2" t="s">
        <v>4</v>
      </c>
      <c r="C839" s="2">
        <v>118</v>
      </c>
      <c r="D839" s="2">
        <v>8651990</v>
      </c>
      <c r="E839" s="2">
        <v>1</v>
      </c>
      <c r="F839" s="2" t="s">
        <v>4</v>
      </c>
      <c r="G839" s="8" t="s">
        <v>4</v>
      </c>
      <c r="H839" s="2" t="s">
        <v>2016</v>
      </c>
      <c r="I839" s="2" t="s">
        <v>8</v>
      </c>
    </row>
    <row r="840" spans="1:9" x14ac:dyDescent="0.25">
      <c r="A840" s="2">
        <v>5000000210</v>
      </c>
      <c r="B840" s="2" t="s">
        <v>4</v>
      </c>
      <c r="C840" s="2">
        <v>118</v>
      </c>
      <c r="D840" s="2">
        <v>8791683</v>
      </c>
      <c r="E840" s="2">
        <v>1</v>
      </c>
      <c r="F840" s="2" t="s">
        <v>4</v>
      </c>
      <c r="G840" s="8" t="s">
        <v>4</v>
      </c>
      <c r="H840" s="2" t="s">
        <v>2016</v>
      </c>
      <c r="I840" s="2" t="s">
        <v>8</v>
      </c>
    </row>
    <row r="841" spans="1:9" x14ac:dyDescent="0.25">
      <c r="A841" s="2">
        <v>5000000210</v>
      </c>
      <c r="B841" s="2" t="s">
        <v>4</v>
      </c>
      <c r="C841" s="2">
        <v>118</v>
      </c>
      <c r="D841" s="2">
        <v>8812574</v>
      </c>
      <c r="E841" s="2">
        <v>1</v>
      </c>
      <c r="F841" s="2" t="s">
        <v>4</v>
      </c>
      <c r="G841" s="8" t="s">
        <v>4</v>
      </c>
      <c r="H841" s="2" t="s">
        <v>2016</v>
      </c>
      <c r="I841" s="2" t="s">
        <v>8</v>
      </c>
    </row>
    <row r="842" spans="1:9" x14ac:dyDescent="0.25">
      <c r="A842" s="2">
        <v>5000000210</v>
      </c>
      <c r="B842" s="2" t="s">
        <v>4</v>
      </c>
      <c r="C842" s="2">
        <v>118</v>
      </c>
      <c r="D842" s="2">
        <v>8890383</v>
      </c>
      <c r="E842" s="2">
        <v>1</v>
      </c>
      <c r="F842" s="2" t="s">
        <v>4</v>
      </c>
      <c r="G842" s="8" t="s">
        <v>4</v>
      </c>
      <c r="H842" s="2" t="s">
        <v>2016</v>
      </c>
      <c r="I842" s="2" t="s">
        <v>8</v>
      </c>
    </row>
    <row r="843" spans="1:9" x14ac:dyDescent="0.25">
      <c r="A843" s="2">
        <v>5000000210</v>
      </c>
      <c r="B843" s="2" t="s">
        <v>4</v>
      </c>
      <c r="C843" s="2">
        <v>118</v>
      </c>
      <c r="D843" s="2">
        <v>9224490</v>
      </c>
      <c r="E843" s="2">
        <v>1</v>
      </c>
      <c r="F843" s="2" t="s">
        <v>4</v>
      </c>
      <c r="G843" s="8" t="s">
        <v>4</v>
      </c>
      <c r="H843" s="2" t="s">
        <v>2016</v>
      </c>
      <c r="I843" s="2" t="s">
        <v>8</v>
      </c>
    </row>
    <row r="844" spans="1:9" x14ac:dyDescent="0.25">
      <c r="A844" s="2">
        <v>5000000210</v>
      </c>
      <c r="B844" s="2" t="s">
        <v>4</v>
      </c>
      <c r="C844" s="2">
        <v>118</v>
      </c>
      <c r="D844" s="2">
        <v>9763998</v>
      </c>
      <c r="E844" s="2">
        <v>1</v>
      </c>
      <c r="F844" s="2" t="s">
        <v>4</v>
      </c>
      <c r="G844" s="8" t="s">
        <v>4</v>
      </c>
      <c r="H844" s="2" t="s">
        <v>2016</v>
      </c>
      <c r="I844" s="2" t="s">
        <v>8</v>
      </c>
    </row>
    <row r="845" spans="1:9" x14ac:dyDescent="0.25">
      <c r="A845" s="2">
        <v>5000000210</v>
      </c>
      <c r="B845" s="2" t="s">
        <v>4</v>
      </c>
      <c r="C845" s="2">
        <v>118</v>
      </c>
      <c r="D845" s="2">
        <v>9848524</v>
      </c>
      <c r="E845" s="2">
        <v>2</v>
      </c>
      <c r="F845" s="2" t="s">
        <v>4</v>
      </c>
      <c r="G845" s="8" t="s">
        <v>4</v>
      </c>
      <c r="H845" s="2" t="s">
        <v>2016</v>
      </c>
      <c r="I845" s="2" t="s">
        <v>8</v>
      </c>
    </row>
    <row r="846" spans="1:9" x14ac:dyDescent="0.25">
      <c r="A846" s="2">
        <v>5000000210</v>
      </c>
      <c r="B846" s="2" t="s">
        <v>4</v>
      </c>
      <c r="C846" s="2">
        <v>118</v>
      </c>
      <c r="D846" s="2">
        <v>9991533</v>
      </c>
      <c r="E846" s="2">
        <v>2</v>
      </c>
      <c r="F846" s="2" t="s">
        <v>4</v>
      </c>
      <c r="G846" s="8" t="s">
        <v>4</v>
      </c>
      <c r="H846" s="2" t="s">
        <v>2016</v>
      </c>
      <c r="I846" s="2" t="s">
        <v>8</v>
      </c>
    </row>
    <row r="847" spans="1:9" x14ac:dyDescent="0.25">
      <c r="A847" s="2">
        <v>5000000210</v>
      </c>
      <c r="B847" s="2" t="s">
        <v>4</v>
      </c>
      <c r="C847" s="2">
        <v>118</v>
      </c>
      <c r="D847" s="2">
        <v>10078803</v>
      </c>
      <c r="E847" s="2">
        <v>1</v>
      </c>
      <c r="F847" s="2" t="s">
        <v>4</v>
      </c>
      <c r="G847" s="8" t="s">
        <v>4</v>
      </c>
      <c r="H847" s="2" t="s">
        <v>2016</v>
      </c>
      <c r="I847" s="2" t="s">
        <v>8</v>
      </c>
    </row>
    <row r="848" spans="1:9" x14ac:dyDescent="0.25">
      <c r="A848" s="2">
        <v>5000000210</v>
      </c>
      <c r="B848" s="2" t="s">
        <v>4</v>
      </c>
      <c r="C848" s="2">
        <v>118</v>
      </c>
      <c r="D848" s="2">
        <v>10209837</v>
      </c>
      <c r="E848" s="2">
        <v>1</v>
      </c>
      <c r="F848" s="2" t="s">
        <v>4</v>
      </c>
      <c r="G848" s="8" t="s">
        <v>4</v>
      </c>
      <c r="H848" s="2" t="s">
        <v>2016</v>
      </c>
      <c r="I848" s="2" t="s">
        <v>8</v>
      </c>
    </row>
    <row r="849" spans="1:9" x14ac:dyDescent="0.25">
      <c r="A849" s="2">
        <v>5000000210</v>
      </c>
      <c r="B849" s="2" t="s">
        <v>4</v>
      </c>
      <c r="C849" s="2">
        <v>118</v>
      </c>
      <c r="D849" s="2">
        <v>10332332</v>
      </c>
      <c r="E849" s="2">
        <v>1</v>
      </c>
      <c r="F849" s="2" t="s">
        <v>4</v>
      </c>
      <c r="G849" s="8" t="s">
        <v>4</v>
      </c>
      <c r="H849" s="2" t="s">
        <v>2016</v>
      </c>
      <c r="I849" s="2" t="s">
        <v>8</v>
      </c>
    </row>
    <row r="850" spans="1:9" x14ac:dyDescent="0.25">
      <c r="A850" s="2">
        <v>5000000210</v>
      </c>
      <c r="B850" s="2" t="s">
        <v>4</v>
      </c>
      <c r="C850" s="2">
        <v>118</v>
      </c>
      <c r="D850" s="2">
        <v>10372201</v>
      </c>
      <c r="E850" s="2">
        <v>1</v>
      </c>
      <c r="F850" s="2" t="s">
        <v>4</v>
      </c>
      <c r="G850" s="8" t="s">
        <v>4</v>
      </c>
      <c r="H850" s="2" t="s">
        <v>2016</v>
      </c>
      <c r="I850" s="2" t="s">
        <v>8</v>
      </c>
    </row>
    <row r="851" spans="1:9" x14ac:dyDescent="0.25">
      <c r="A851" s="2">
        <v>5000000210</v>
      </c>
      <c r="B851" s="2" t="s">
        <v>4</v>
      </c>
      <c r="C851" s="2">
        <v>118</v>
      </c>
      <c r="D851" s="2">
        <v>10673310</v>
      </c>
      <c r="E851" s="2">
        <v>1</v>
      </c>
      <c r="F851" s="2" t="s">
        <v>4</v>
      </c>
      <c r="G851" s="8" t="s">
        <v>4</v>
      </c>
      <c r="H851" s="2" t="s">
        <v>2016</v>
      </c>
      <c r="I851" s="2" t="s">
        <v>8</v>
      </c>
    </row>
    <row r="852" spans="1:9" x14ac:dyDescent="0.25">
      <c r="A852" s="2">
        <v>5000000210</v>
      </c>
      <c r="B852" s="2" t="s">
        <v>4</v>
      </c>
      <c r="C852" s="2">
        <v>118</v>
      </c>
      <c r="D852" s="2">
        <v>10970618</v>
      </c>
      <c r="E852" s="2">
        <v>1</v>
      </c>
      <c r="F852" s="2" t="s">
        <v>4</v>
      </c>
      <c r="G852" s="8" t="s">
        <v>4</v>
      </c>
      <c r="H852" s="2" t="s">
        <v>2016</v>
      </c>
      <c r="I852" s="2" t="s">
        <v>8</v>
      </c>
    </row>
    <row r="853" spans="1:9" x14ac:dyDescent="0.25">
      <c r="A853" s="2">
        <v>5000000210</v>
      </c>
      <c r="B853" s="2" t="s">
        <v>4</v>
      </c>
      <c r="C853" s="2">
        <v>118</v>
      </c>
      <c r="D853" s="2">
        <v>11232397</v>
      </c>
      <c r="E853" s="2">
        <v>1</v>
      </c>
      <c r="F853" s="2" t="s">
        <v>4</v>
      </c>
      <c r="G853" s="8" t="s">
        <v>4</v>
      </c>
      <c r="H853" s="2" t="s">
        <v>2016</v>
      </c>
      <c r="I853" s="2" t="s">
        <v>8</v>
      </c>
    </row>
    <row r="854" spans="1:9" x14ac:dyDescent="0.25">
      <c r="A854" s="2">
        <v>5000000210</v>
      </c>
      <c r="B854" s="2" t="s">
        <v>4</v>
      </c>
      <c r="C854" s="2">
        <v>118</v>
      </c>
      <c r="D854" s="2">
        <v>11488747</v>
      </c>
      <c r="E854" s="2">
        <v>1</v>
      </c>
      <c r="F854" s="2" t="s">
        <v>4</v>
      </c>
      <c r="G854" s="8" t="s">
        <v>4</v>
      </c>
      <c r="H854" s="2" t="s">
        <v>2016</v>
      </c>
      <c r="I854" s="2" t="s">
        <v>8</v>
      </c>
    </row>
    <row r="855" spans="1:9" x14ac:dyDescent="0.25">
      <c r="A855" s="2">
        <v>5000000210</v>
      </c>
      <c r="B855" s="2" t="s">
        <v>4</v>
      </c>
      <c r="C855" s="2">
        <v>118</v>
      </c>
      <c r="D855" s="2">
        <v>11819876</v>
      </c>
      <c r="E855" s="2">
        <v>1</v>
      </c>
      <c r="F855" s="2" t="s">
        <v>4</v>
      </c>
      <c r="G855" s="8" t="s">
        <v>4</v>
      </c>
      <c r="H855" s="2" t="s">
        <v>2016</v>
      </c>
      <c r="I855" s="2" t="s">
        <v>8</v>
      </c>
    </row>
    <row r="856" spans="1:9" x14ac:dyDescent="0.25">
      <c r="A856" s="2">
        <v>5000000210</v>
      </c>
      <c r="B856" s="2" t="s">
        <v>4</v>
      </c>
      <c r="C856" s="2">
        <v>118</v>
      </c>
      <c r="D856" s="2">
        <v>11824131</v>
      </c>
      <c r="E856" s="2">
        <v>1</v>
      </c>
      <c r="F856" s="2" t="s">
        <v>4</v>
      </c>
      <c r="G856" s="8" t="s">
        <v>4</v>
      </c>
      <c r="H856" s="2" t="s">
        <v>2016</v>
      </c>
      <c r="I856" s="2" t="s">
        <v>8</v>
      </c>
    </row>
    <row r="857" spans="1:9" x14ac:dyDescent="0.25">
      <c r="A857" s="2">
        <v>5000000210</v>
      </c>
      <c r="B857" s="2" t="s">
        <v>4</v>
      </c>
      <c r="C857" s="2">
        <v>118</v>
      </c>
      <c r="D857" s="2">
        <v>11876964</v>
      </c>
      <c r="E857" s="2">
        <v>1</v>
      </c>
      <c r="F857" s="2" t="s">
        <v>4</v>
      </c>
      <c r="G857" s="8" t="s">
        <v>4</v>
      </c>
      <c r="H857" s="2" t="s">
        <v>2016</v>
      </c>
      <c r="I857" s="2" t="s">
        <v>8</v>
      </c>
    </row>
    <row r="858" spans="1:9" x14ac:dyDescent="0.25">
      <c r="A858" s="2">
        <v>5000000210</v>
      </c>
      <c r="B858" s="2" t="s">
        <v>4</v>
      </c>
      <c r="C858" s="2">
        <v>118</v>
      </c>
      <c r="D858" s="2">
        <v>12121652</v>
      </c>
      <c r="E858" s="2">
        <v>1</v>
      </c>
      <c r="F858" s="2" t="s">
        <v>4</v>
      </c>
      <c r="G858" s="8" t="s">
        <v>4</v>
      </c>
      <c r="H858" s="2" t="s">
        <v>2016</v>
      </c>
      <c r="I858" s="2" t="s">
        <v>8</v>
      </c>
    </row>
    <row r="859" spans="1:9" x14ac:dyDescent="0.25">
      <c r="A859" s="2">
        <v>5000000210</v>
      </c>
      <c r="B859" s="2" t="s">
        <v>4</v>
      </c>
      <c r="C859" s="2">
        <v>118</v>
      </c>
      <c r="D859" s="2">
        <v>12438931</v>
      </c>
      <c r="E859" s="2">
        <v>1</v>
      </c>
      <c r="F859" s="2" t="s">
        <v>4</v>
      </c>
      <c r="G859" s="8" t="s">
        <v>4</v>
      </c>
      <c r="H859" s="2" t="s">
        <v>2016</v>
      </c>
      <c r="I859" s="2" t="s">
        <v>8</v>
      </c>
    </row>
    <row r="860" spans="1:9" x14ac:dyDescent="0.25">
      <c r="A860" s="2">
        <v>5000000210</v>
      </c>
      <c r="B860" s="2" t="s">
        <v>4</v>
      </c>
      <c r="C860" s="2">
        <v>118</v>
      </c>
      <c r="D860" s="2">
        <v>12503813</v>
      </c>
      <c r="E860" s="2">
        <v>1</v>
      </c>
      <c r="F860" s="2" t="s">
        <v>4</v>
      </c>
      <c r="G860" s="8" t="s">
        <v>4</v>
      </c>
      <c r="H860" s="2" t="s">
        <v>2016</v>
      </c>
      <c r="I860" s="2" t="s">
        <v>8</v>
      </c>
    </row>
    <row r="861" spans="1:9" x14ac:dyDescent="0.25">
      <c r="A861" s="2">
        <v>5000000210</v>
      </c>
      <c r="B861" s="2" t="s">
        <v>4</v>
      </c>
      <c r="C861" s="2">
        <v>118</v>
      </c>
      <c r="D861" s="2">
        <v>12585603</v>
      </c>
      <c r="E861" s="2">
        <v>1</v>
      </c>
      <c r="F861" s="2" t="s">
        <v>4</v>
      </c>
      <c r="G861" s="8" t="s">
        <v>4</v>
      </c>
      <c r="H861" s="2" t="s">
        <v>2016</v>
      </c>
      <c r="I861" s="2" t="s">
        <v>8</v>
      </c>
    </row>
    <row r="862" spans="1:9" x14ac:dyDescent="0.25">
      <c r="A862" s="2">
        <v>5000000210</v>
      </c>
      <c r="B862" s="2" t="s">
        <v>4</v>
      </c>
      <c r="C862" s="2">
        <v>118</v>
      </c>
      <c r="D862" s="2">
        <v>12585603</v>
      </c>
      <c r="E862" s="2">
        <v>2</v>
      </c>
      <c r="F862" s="2" t="s">
        <v>4</v>
      </c>
      <c r="G862" s="8" t="s">
        <v>4</v>
      </c>
      <c r="H862" s="2" t="s">
        <v>2016</v>
      </c>
      <c r="I862" s="2" t="s">
        <v>8</v>
      </c>
    </row>
    <row r="863" spans="1:9" x14ac:dyDescent="0.25">
      <c r="A863" s="2">
        <v>5000000210</v>
      </c>
      <c r="B863" s="2" t="s">
        <v>4</v>
      </c>
      <c r="C863" s="2">
        <v>118</v>
      </c>
      <c r="D863" s="2">
        <v>12660729</v>
      </c>
      <c r="E863" s="2">
        <v>1</v>
      </c>
      <c r="F863" s="2" t="s">
        <v>4</v>
      </c>
      <c r="G863" s="8" t="s">
        <v>4</v>
      </c>
      <c r="H863" s="2" t="s">
        <v>2016</v>
      </c>
      <c r="I863" s="2" t="s">
        <v>8</v>
      </c>
    </row>
    <row r="864" spans="1:9" x14ac:dyDescent="0.25">
      <c r="A864" s="2">
        <v>5000000210</v>
      </c>
      <c r="B864" s="2" t="s">
        <v>4</v>
      </c>
      <c r="C864" s="2">
        <v>118</v>
      </c>
      <c r="D864" s="2">
        <v>12862355</v>
      </c>
      <c r="E864" s="2">
        <v>1</v>
      </c>
      <c r="F864" s="2" t="s">
        <v>4</v>
      </c>
      <c r="G864" s="8" t="s">
        <v>4</v>
      </c>
      <c r="H864" s="2" t="s">
        <v>2016</v>
      </c>
      <c r="I864" s="2" t="s">
        <v>8</v>
      </c>
    </row>
    <row r="865" spans="1:9" x14ac:dyDescent="0.25">
      <c r="A865" s="2">
        <v>5000000210</v>
      </c>
      <c r="B865" s="2" t="s">
        <v>4</v>
      </c>
      <c r="C865" s="2">
        <v>118</v>
      </c>
      <c r="D865" s="2">
        <v>13150943</v>
      </c>
      <c r="E865" s="2">
        <v>1</v>
      </c>
      <c r="F865" s="2" t="s">
        <v>4</v>
      </c>
      <c r="G865" s="8" t="s">
        <v>4</v>
      </c>
      <c r="H865" s="2" t="s">
        <v>2016</v>
      </c>
      <c r="I865" s="2" t="s">
        <v>8</v>
      </c>
    </row>
    <row r="866" spans="1:9" x14ac:dyDescent="0.25">
      <c r="A866" s="2">
        <v>5000000210</v>
      </c>
      <c r="B866" s="2" t="s">
        <v>4</v>
      </c>
      <c r="C866" s="2">
        <v>118</v>
      </c>
      <c r="D866" s="2">
        <v>13182984</v>
      </c>
      <c r="E866" s="2">
        <v>1</v>
      </c>
      <c r="F866" s="2" t="s">
        <v>4</v>
      </c>
      <c r="G866" s="8" t="s">
        <v>4</v>
      </c>
      <c r="H866" s="2" t="s">
        <v>2016</v>
      </c>
      <c r="I866" s="2" t="s">
        <v>8</v>
      </c>
    </row>
    <row r="867" spans="1:9" x14ac:dyDescent="0.25">
      <c r="A867" s="2">
        <v>5000000210</v>
      </c>
      <c r="B867" s="2" t="s">
        <v>4</v>
      </c>
      <c r="C867" s="2">
        <v>118</v>
      </c>
      <c r="D867" s="2">
        <v>13287027</v>
      </c>
      <c r="E867" s="2">
        <v>1</v>
      </c>
      <c r="F867" s="2" t="s">
        <v>4</v>
      </c>
      <c r="G867" s="8" t="s">
        <v>4</v>
      </c>
      <c r="H867" s="2" t="s">
        <v>2016</v>
      </c>
      <c r="I867" s="2" t="s">
        <v>8</v>
      </c>
    </row>
    <row r="868" spans="1:9" x14ac:dyDescent="0.25">
      <c r="A868" s="2">
        <v>5000000210</v>
      </c>
      <c r="B868" s="2" t="s">
        <v>4</v>
      </c>
      <c r="C868" s="2">
        <v>118</v>
      </c>
      <c r="D868" s="2">
        <v>13364440</v>
      </c>
      <c r="E868" s="2">
        <v>1</v>
      </c>
      <c r="F868" s="2" t="s">
        <v>4</v>
      </c>
      <c r="G868" s="8" t="s">
        <v>4</v>
      </c>
      <c r="H868" s="2" t="s">
        <v>2016</v>
      </c>
      <c r="I868" s="2" t="s">
        <v>8</v>
      </c>
    </row>
    <row r="869" spans="1:9" x14ac:dyDescent="0.25">
      <c r="A869" s="2">
        <v>5000000210</v>
      </c>
      <c r="B869" s="2" t="s">
        <v>4</v>
      </c>
      <c r="C869" s="2">
        <v>118</v>
      </c>
      <c r="D869" s="2">
        <v>13793295</v>
      </c>
      <c r="E869" s="2">
        <v>2</v>
      </c>
      <c r="F869" s="2" t="s">
        <v>4</v>
      </c>
      <c r="G869" s="8" t="s">
        <v>4</v>
      </c>
      <c r="H869" s="2" t="s">
        <v>2016</v>
      </c>
      <c r="I869" s="2" t="s">
        <v>8</v>
      </c>
    </row>
    <row r="870" spans="1:9" x14ac:dyDescent="0.25">
      <c r="A870" s="2">
        <v>5000000210</v>
      </c>
      <c r="B870" s="2" t="s">
        <v>4</v>
      </c>
      <c r="C870" s="2">
        <v>118</v>
      </c>
      <c r="D870" s="2">
        <v>13950732</v>
      </c>
      <c r="E870" s="2">
        <v>1</v>
      </c>
      <c r="F870" s="2" t="s">
        <v>4</v>
      </c>
      <c r="G870" s="8" t="s">
        <v>4</v>
      </c>
      <c r="H870" s="2" t="s">
        <v>2016</v>
      </c>
      <c r="I870" s="2" t="s">
        <v>8</v>
      </c>
    </row>
    <row r="871" spans="1:9" x14ac:dyDescent="0.25">
      <c r="A871" s="2">
        <v>5000000210</v>
      </c>
      <c r="B871" s="2" t="s">
        <v>4</v>
      </c>
      <c r="C871" s="2">
        <v>118</v>
      </c>
      <c r="D871" s="2">
        <v>13968104</v>
      </c>
      <c r="E871" s="2">
        <v>1</v>
      </c>
      <c r="F871" s="2" t="s">
        <v>4</v>
      </c>
      <c r="G871" s="8" t="s">
        <v>4</v>
      </c>
      <c r="H871" s="2" t="s">
        <v>2016</v>
      </c>
      <c r="I871" s="2" t="s">
        <v>8</v>
      </c>
    </row>
    <row r="872" spans="1:9" x14ac:dyDescent="0.25">
      <c r="A872" s="2">
        <v>5000000210</v>
      </c>
      <c r="B872" s="2" t="s">
        <v>4</v>
      </c>
      <c r="C872" s="2">
        <v>118</v>
      </c>
      <c r="D872" s="2">
        <v>14166100</v>
      </c>
      <c r="E872" s="2">
        <v>1</v>
      </c>
      <c r="F872" s="2" t="s">
        <v>4</v>
      </c>
      <c r="G872" s="8" t="s">
        <v>4</v>
      </c>
      <c r="H872" s="2" t="s">
        <v>2016</v>
      </c>
      <c r="I872" s="2" t="s">
        <v>8</v>
      </c>
    </row>
    <row r="873" spans="1:9" x14ac:dyDescent="0.25">
      <c r="A873" s="2">
        <v>5000000210</v>
      </c>
      <c r="B873" s="2" t="s">
        <v>4</v>
      </c>
      <c r="C873" s="2">
        <v>118</v>
      </c>
      <c r="D873" s="2">
        <v>15097510</v>
      </c>
      <c r="E873" s="2">
        <v>1</v>
      </c>
      <c r="F873" s="2" t="s">
        <v>4</v>
      </c>
      <c r="G873" s="8" t="s">
        <v>4</v>
      </c>
      <c r="H873" s="2" t="s">
        <v>2016</v>
      </c>
      <c r="I873" s="2" t="s">
        <v>8</v>
      </c>
    </row>
    <row r="874" spans="1:9" x14ac:dyDescent="0.25">
      <c r="A874" s="2">
        <v>5000000210</v>
      </c>
      <c r="B874" s="2" t="s">
        <v>4</v>
      </c>
      <c r="C874" s="2">
        <v>118</v>
      </c>
      <c r="D874" s="2">
        <v>15127136</v>
      </c>
      <c r="E874" s="2">
        <v>1</v>
      </c>
      <c r="F874" s="2" t="s">
        <v>4</v>
      </c>
      <c r="G874" s="8" t="s">
        <v>4</v>
      </c>
      <c r="H874" s="2" t="s">
        <v>2016</v>
      </c>
      <c r="I874" s="2" t="s">
        <v>8</v>
      </c>
    </row>
    <row r="875" spans="1:9" x14ac:dyDescent="0.25">
      <c r="A875" s="2">
        <v>5000000210</v>
      </c>
      <c r="B875" s="2" t="s">
        <v>4</v>
      </c>
      <c r="C875" s="2">
        <v>118</v>
      </c>
      <c r="D875" s="2">
        <v>15503197</v>
      </c>
      <c r="E875" s="2">
        <v>1</v>
      </c>
      <c r="F875" s="2" t="s">
        <v>4</v>
      </c>
      <c r="G875" s="8" t="s">
        <v>4</v>
      </c>
      <c r="H875" s="2" t="s">
        <v>2016</v>
      </c>
      <c r="I875" s="2" t="s">
        <v>8</v>
      </c>
    </row>
    <row r="876" spans="1:9" x14ac:dyDescent="0.25">
      <c r="A876" s="2">
        <v>5000000210</v>
      </c>
      <c r="B876" s="2" t="s">
        <v>4</v>
      </c>
      <c r="C876" s="2">
        <v>118</v>
      </c>
      <c r="D876" s="2">
        <v>15673799</v>
      </c>
      <c r="E876" s="2">
        <v>1</v>
      </c>
      <c r="F876" s="2" t="s">
        <v>4</v>
      </c>
      <c r="G876" s="8" t="s">
        <v>4</v>
      </c>
      <c r="H876" s="2" t="s">
        <v>2016</v>
      </c>
      <c r="I876" s="2" t="s">
        <v>8</v>
      </c>
    </row>
    <row r="877" spans="1:9" x14ac:dyDescent="0.25">
      <c r="A877" s="2">
        <v>5000000210</v>
      </c>
      <c r="B877" s="2" t="s">
        <v>4</v>
      </c>
      <c r="C877" s="2">
        <v>118</v>
      </c>
      <c r="D877" s="2">
        <v>15806558</v>
      </c>
      <c r="E877" s="2">
        <v>1</v>
      </c>
      <c r="F877" s="2" t="s">
        <v>4</v>
      </c>
      <c r="G877" s="8" t="s">
        <v>4</v>
      </c>
      <c r="H877" s="2" t="s">
        <v>2016</v>
      </c>
      <c r="I877" s="2" t="s">
        <v>8</v>
      </c>
    </row>
    <row r="878" spans="1:9" x14ac:dyDescent="0.25">
      <c r="A878" s="2">
        <v>5000000210</v>
      </c>
      <c r="B878" s="2" t="s">
        <v>4</v>
      </c>
      <c r="C878" s="2">
        <v>118</v>
      </c>
      <c r="D878" s="2">
        <v>15841585</v>
      </c>
      <c r="E878" s="2">
        <v>1</v>
      </c>
      <c r="F878" s="2" t="s">
        <v>4</v>
      </c>
      <c r="G878" s="8" t="s">
        <v>4</v>
      </c>
      <c r="H878" s="2" t="s">
        <v>2016</v>
      </c>
      <c r="I878" s="2" t="s">
        <v>8</v>
      </c>
    </row>
    <row r="879" spans="1:9" x14ac:dyDescent="0.25">
      <c r="A879" s="2">
        <v>5000000210</v>
      </c>
      <c r="B879" s="2" t="s">
        <v>4</v>
      </c>
      <c r="C879" s="2">
        <v>118</v>
      </c>
      <c r="D879" s="2">
        <v>15878632</v>
      </c>
      <c r="E879" s="2">
        <v>1</v>
      </c>
      <c r="F879" s="2" t="s">
        <v>4</v>
      </c>
      <c r="G879" s="8" t="s">
        <v>4</v>
      </c>
      <c r="H879" s="2" t="s">
        <v>2016</v>
      </c>
      <c r="I879" s="2" t="s">
        <v>8</v>
      </c>
    </row>
    <row r="880" spans="1:9" x14ac:dyDescent="0.25">
      <c r="A880" s="2">
        <v>5000000210</v>
      </c>
      <c r="B880" s="2" t="s">
        <v>4</v>
      </c>
      <c r="C880" s="2">
        <v>118</v>
      </c>
      <c r="D880" s="2">
        <v>15941308</v>
      </c>
      <c r="E880" s="2">
        <v>1</v>
      </c>
      <c r="F880" s="2" t="s">
        <v>4</v>
      </c>
      <c r="G880" s="8" t="s">
        <v>4</v>
      </c>
      <c r="H880" s="2" t="s">
        <v>2016</v>
      </c>
      <c r="I880" s="2" t="s">
        <v>8</v>
      </c>
    </row>
    <row r="881" spans="1:9" x14ac:dyDescent="0.25">
      <c r="A881" s="2">
        <v>5000000210</v>
      </c>
      <c r="B881" s="2" t="s">
        <v>4</v>
      </c>
      <c r="C881" s="2">
        <v>118</v>
      </c>
      <c r="D881" s="2">
        <v>16160899</v>
      </c>
      <c r="E881" s="2">
        <v>1</v>
      </c>
      <c r="F881" s="2" t="s">
        <v>4</v>
      </c>
      <c r="G881" s="8" t="s">
        <v>4</v>
      </c>
      <c r="H881" s="2" t="s">
        <v>2016</v>
      </c>
      <c r="I881" s="2" t="s">
        <v>8</v>
      </c>
    </row>
    <row r="882" spans="1:9" x14ac:dyDescent="0.25">
      <c r="A882" s="2">
        <v>5000000210</v>
      </c>
      <c r="B882" s="2" t="s">
        <v>4</v>
      </c>
      <c r="C882" s="2">
        <v>118</v>
      </c>
      <c r="D882" s="2">
        <v>16371637</v>
      </c>
      <c r="E882" s="2">
        <v>1</v>
      </c>
      <c r="F882" s="2" t="s">
        <v>4</v>
      </c>
      <c r="G882" s="8" t="s">
        <v>4</v>
      </c>
      <c r="H882" s="2" t="s">
        <v>2016</v>
      </c>
      <c r="I882" s="2" t="s">
        <v>8</v>
      </c>
    </row>
    <row r="883" spans="1:9" x14ac:dyDescent="0.25">
      <c r="A883" s="2">
        <v>5000000210</v>
      </c>
      <c r="B883" s="2" t="s">
        <v>4</v>
      </c>
      <c r="C883" s="2">
        <v>118</v>
      </c>
      <c r="D883" s="2">
        <v>16447016</v>
      </c>
      <c r="E883" s="2">
        <v>1</v>
      </c>
      <c r="F883" s="2" t="s">
        <v>4</v>
      </c>
      <c r="G883" s="8" t="s">
        <v>4</v>
      </c>
      <c r="H883" s="2" t="s">
        <v>2016</v>
      </c>
      <c r="I883" s="2" t="s">
        <v>8</v>
      </c>
    </row>
    <row r="884" spans="1:9" x14ac:dyDescent="0.25">
      <c r="A884" s="2">
        <v>5000000210</v>
      </c>
      <c r="B884" s="2" t="s">
        <v>4</v>
      </c>
      <c r="C884" s="2">
        <v>118</v>
      </c>
      <c r="D884" s="2">
        <v>19457385</v>
      </c>
      <c r="E884" s="2">
        <v>1</v>
      </c>
      <c r="F884" s="2" t="s">
        <v>4</v>
      </c>
      <c r="G884" s="8" t="s">
        <v>4</v>
      </c>
      <c r="H884" s="2" t="s">
        <v>2016</v>
      </c>
      <c r="I884" s="2" t="s">
        <v>8</v>
      </c>
    </row>
    <row r="885" spans="1:9" x14ac:dyDescent="0.25">
      <c r="A885" s="2">
        <v>5000000210</v>
      </c>
      <c r="B885" s="2" t="s">
        <v>4</v>
      </c>
      <c r="C885" s="2">
        <v>118</v>
      </c>
      <c r="D885" s="2">
        <v>19457385</v>
      </c>
      <c r="E885" s="2">
        <v>2</v>
      </c>
      <c r="F885" s="2" t="s">
        <v>4</v>
      </c>
      <c r="G885" s="8" t="s">
        <v>4</v>
      </c>
      <c r="H885" s="2" t="s">
        <v>2016</v>
      </c>
      <c r="I885" s="2" t="s">
        <v>8</v>
      </c>
    </row>
    <row r="886" spans="1:9" x14ac:dyDescent="0.25">
      <c r="A886" s="2">
        <v>5000000210</v>
      </c>
      <c r="B886" s="2" t="s">
        <v>4</v>
      </c>
      <c r="C886" s="2">
        <v>118</v>
      </c>
      <c r="D886" s="2">
        <v>21712073</v>
      </c>
      <c r="E886" s="2">
        <v>1</v>
      </c>
      <c r="F886" s="2" t="s">
        <v>4</v>
      </c>
      <c r="G886" s="8" t="s">
        <v>4</v>
      </c>
      <c r="H886" s="2" t="s">
        <v>2016</v>
      </c>
      <c r="I886" s="2" t="s">
        <v>8</v>
      </c>
    </row>
    <row r="887" spans="1:9" x14ac:dyDescent="0.25">
      <c r="A887" s="2">
        <v>5000000210</v>
      </c>
      <c r="B887" s="2" t="s">
        <v>4</v>
      </c>
      <c r="C887" s="2">
        <v>118</v>
      </c>
      <c r="D887" s="2">
        <v>22608293</v>
      </c>
      <c r="E887" s="2">
        <v>1</v>
      </c>
      <c r="F887" s="2" t="s">
        <v>4</v>
      </c>
      <c r="G887" s="8" t="s">
        <v>4</v>
      </c>
      <c r="H887" s="2" t="s">
        <v>2016</v>
      </c>
      <c r="I887" s="2" t="s">
        <v>8</v>
      </c>
    </row>
    <row r="888" spans="1:9" x14ac:dyDescent="0.25">
      <c r="A888" s="2">
        <v>5000000210</v>
      </c>
      <c r="B888" s="2" t="s">
        <v>4</v>
      </c>
      <c r="C888" s="2">
        <v>118</v>
      </c>
      <c r="D888" s="2">
        <v>52003145</v>
      </c>
      <c r="E888" s="2">
        <v>1</v>
      </c>
      <c r="F888" s="2" t="s">
        <v>4</v>
      </c>
      <c r="G888" s="8" t="s">
        <v>4</v>
      </c>
      <c r="H888" s="2" t="s">
        <v>2016</v>
      </c>
      <c r="I888" s="2" t="s">
        <v>8</v>
      </c>
    </row>
    <row r="889" spans="1:9" x14ac:dyDescent="0.25">
      <c r="A889" s="2">
        <v>5000000210</v>
      </c>
      <c r="B889" s="2" t="s">
        <v>4</v>
      </c>
      <c r="C889" s="2">
        <v>118</v>
      </c>
      <c r="D889" s="2">
        <v>76000322</v>
      </c>
      <c r="E889" s="2">
        <v>1</v>
      </c>
      <c r="F889" s="2" t="s">
        <v>4</v>
      </c>
      <c r="G889" s="8" t="s">
        <v>4</v>
      </c>
      <c r="H889" s="2" t="s">
        <v>2016</v>
      </c>
      <c r="I889" s="2" t="s">
        <v>8</v>
      </c>
    </row>
    <row r="890" spans="1:9" x14ac:dyDescent="0.25">
      <c r="A890" s="2">
        <v>5000000210</v>
      </c>
      <c r="B890" s="2" t="s">
        <v>4</v>
      </c>
      <c r="C890" s="2">
        <v>118</v>
      </c>
      <c r="D890" s="2">
        <v>76008402</v>
      </c>
      <c r="E890" s="2">
        <v>1</v>
      </c>
      <c r="F890" s="2" t="s">
        <v>4</v>
      </c>
      <c r="G890" s="8" t="s">
        <v>4</v>
      </c>
      <c r="H890" s="2" t="s">
        <v>2016</v>
      </c>
      <c r="I890" s="2" t="s">
        <v>8</v>
      </c>
    </row>
    <row r="891" spans="1:9" x14ac:dyDescent="0.25">
      <c r="A891" s="2">
        <v>5000000210</v>
      </c>
      <c r="B891" s="2" t="s">
        <v>4</v>
      </c>
      <c r="C891" s="2">
        <v>118</v>
      </c>
      <c r="D891" s="2">
        <v>76016277</v>
      </c>
      <c r="E891" s="2">
        <v>1</v>
      </c>
      <c r="F891" s="2" t="s">
        <v>4</v>
      </c>
      <c r="G891" s="8" t="s">
        <v>4</v>
      </c>
      <c r="H891" s="2" t="s">
        <v>2016</v>
      </c>
      <c r="I891" s="2" t="s">
        <v>8</v>
      </c>
    </row>
    <row r="892" spans="1:9" x14ac:dyDescent="0.25">
      <c r="A892" s="2">
        <v>5000000210</v>
      </c>
      <c r="B892" s="2" t="s">
        <v>4</v>
      </c>
      <c r="C892" s="2">
        <v>118</v>
      </c>
      <c r="D892" s="2">
        <v>76019300</v>
      </c>
      <c r="E892" s="2">
        <v>1</v>
      </c>
      <c r="F892" s="2" t="s">
        <v>4</v>
      </c>
      <c r="G892" s="8" t="s">
        <v>4</v>
      </c>
      <c r="H892" s="2" t="s">
        <v>2016</v>
      </c>
      <c r="I892" s="2" t="s">
        <v>8</v>
      </c>
    </row>
    <row r="893" spans="1:9" x14ac:dyDescent="0.25">
      <c r="A893" s="2">
        <v>5000000210</v>
      </c>
      <c r="B893" s="2" t="s">
        <v>4</v>
      </c>
      <c r="C893" s="2">
        <v>118</v>
      </c>
      <c r="D893" s="2">
        <v>76027368</v>
      </c>
      <c r="E893" s="2">
        <v>2</v>
      </c>
      <c r="F893" s="2" t="s">
        <v>4</v>
      </c>
      <c r="G893" s="8" t="s">
        <v>4</v>
      </c>
      <c r="H893" s="2" t="s">
        <v>2016</v>
      </c>
      <c r="I893" s="2" t="s">
        <v>8</v>
      </c>
    </row>
    <row r="894" spans="1:9" x14ac:dyDescent="0.25">
      <c r="A894" s="2">
        <v>5000000210</v>
      </c>
      <c r="B894" s="2" t="s">
        <v>4</v>
      </c>
      <c r="C894" s="2">
        <v>118</v>
      </c>
      <c r="D894" s="2">
        <v>76041467</v>
      </c>
      <c r="E894" s="2">
        <v>1</v>
      </c>
      <c r="F894" s="2" t="s">
        <v>4</v>
      </c>
      <c r="G894" s="8" t="s">
        <v>4</v>
      </c>
      <c r="H894" s="2" t="s">
        <v>2016</v>
      </c>
      <c r="I894" s="2" t="s">
        <v>8</v>
      </c>
    </row>
    <row r="895" spans="1:9" x14ac:dyDescent="0.25">
      <c r="A895" s="2">
        <v>5000000210</v>
      </c>
      <c r="B895" s="2" t="s">
        <v>4</v>
      </c>
      <c r="C895" s="2">
        <v>118</v>
      </c>
      <c r="D895" s="2">
        <v>76044920</v>
      </c>
      <c r="E895" s="2">
        <v>1</v>
      </c>
      <c r="F895" s="2" t="s">
        <v>4</v>
      </c>
      <c r="G895" s="8" t="s">
        <v>4</v>
      </c>
      <c r="H895" s="2" t="s">
        <v>2016</v>
      </c>
      <c r="I895" s="2" t="s">
        <v>8</v>
      </c>
    </row>
    <row r="896" spans="1:9" x14ac:dyDescent="0.25">
      <c r="A896" s="2">
        <v>5000000210</v>
      </c>
      <c r="B896" s="2" t="s">
        <v>4</v>
      </c>
      <c r="C896" s="2">
        <v>118</v>
      </c>
      <c r="D896" s="2">
        <v>76049503</v>
      </c>
      <c r="E896" s="2">
        <v>1</v>
      </c>
      <c r="F896" s="2" t="s">
        <v>4</v>
      </c>
      <c r="G896" s="8" t="s">
        <v>4</v>
      </c>
      <c r="H896" s="2" t="s">
        <v>2016</v>
      </c>
      <c r="I896" s="2" t="s">
        <v>8</v>
      </c>
    </row>
    <row r="897" spans="1:9" x14ac:dyDescent="0.25">
      <c r="A897" s="2">
        <v>5000000210</v>
      </c>
      <c r="B897" s="2" t="s">
        <v>4</v>
      </c>
      <c r="C897" s="2">
        <v>118</v>
      </c>
      <c r="D897" s="2">
        <v>76051317</v>
      </c>
      <c r="E897" s="2">
        <v>1</v>
      </c>
      <c r="F897" s="2" t="s">
        <v>4</v>
      </c>
      <c r="G897" s="8" t="s">
        <v>4</v>
      </c>
      <c r="H897" s="2" t="s">
        <v>2016</v>
      </c>
      <c r="I897" s="2" t="s">
        <v>8</v>
      </c>
    </row>
    <row r="898" spans="1:9" x14ac:dyDescent="0.25">
      <c r="A898" s="2">
        <v>5000000210</v>
      </c>
      <c r="B898" s="2" t="s">
        <v>4</v>
      </c>
      <c r="C898" s="2">
        <v>118</v>
      </c>
      <c r="D898" s="2">
        <v>76062644</v>
      </c>
      <c r="E898" s="2">
        <v>1</v>
      </c>
      <c r="F898" s="2" t="s">
        <v>4</v>
      </c>
      <c r="G898" s="8" t="s">
        <v>4</v>
      </c>
      <c r="H898" s="2" t="s">
        <v>2016</v>
      </c>
      <c r="I898" s="2" t="s">
        <v>8</v>
      </c>
    </row>
    <row r="899" spans="1:9" x14ac:dyDescent="0.25">
      <c r="A899" s="2">
        <v>5000000210</v>
      </c>
      <c r="B899" s="2" t="s">
        <v>4</v>
      </c>
      <c r="C899" s="2">
        <v>118</v>
      </c>
      <c r="D899" s="2">
        <v>76079705</v>
      </c>
      <c r="E899" s="2">
        <v>1</v>
      </c>
      <c r="F899" s="2" t="s">
        <v>4</v>
      </c>
      <c r="G899" s="8" t="s">
        <v>4</v>
      </c>
      <c r="H899" s="2" t="s">
        <v>2016</v>
      </c>
      <c r="I899" s="2" t="s">
        <v>8</v>
      </c>
    </row>
    <row r="900" spans="1:9" x14ac:dyDescent="0.25">
      <c r="A900" s="2">
        <v>5000000210</v>
      </c>
      <c r="B900" s="2" t="s">
        <v>4</v>
      </c>
      <c r="C900" s="2">
        <v>118</v>
      </c>
      <c r="D900" s="2">
        <v>76082172</v>
      </c>
      <c r="E900" s="2">
        <v>39</v>
      </c>
      <c r="F900" s="2" t="s">
        <v>4</v>
      </c>
      <c r="G900" s="8" t="s">
        <v>4</v>
      </c>
      <c r="H900" s="2" t="s">
        <v>2016</v>
      </c>
      <c r="I900" s="2" t="s">
        <v>8</v>
      </c>
    </row>
    <row r="901" spans="1:9" x14ac:dyDescent="0.25">
      <c r="A901" s="2">
        <v>5000000210</v>
      </c>
      <c r="B901" s="2" t="s">
        <v>4</v>
      </c>
      <c r="C901" s="2">
        <v>118</v>
      </c>
      <c r="D901" s="2">
        <v>76082172</v>
      </c>
      <c r="E901" s="2">
        <v>38</v>
      </c>
      <c r="F901" s="2" t="s">
        <v>4</v>
      </c>
      <c r="G901" s="8" t="s">
        <v>4</v>
      </c>
      <c r="H901" s="2" t="s">
        <v>2016</v>
      </c>
      <c r="I901" s="2" t="s">
        <v>8</v>
      </c>
    </row>
    <row r="902" spans="1:9" x14ac:dyDescent="0.25">
      <c r="A902" s="2">
        <v>5000000210</v>
      </c>
      <c r="B902" s="2" t="s">
        <v>4</v>
      </c>
      <c r="C902" s="2">
        <v>118</v>
      </c>
      <c r="D902" s="2">
        <v>76082172</v>
      </c>
      <c r="E902" s="2">
        <v>37</v>
      </c>
      <c r="F902" s="2" t="s">
        <v>4</v>
      </c>
      <c r="G902" s="8" t="s">
        <v>4</v>
      </c>
      <c r="H902" s="2" t="s">
        <v>2016</v>
      </c>
      <c r="I902" s="2" t="s">
        <v>8</v>
      </c>
    </row>
    <row r="903" spans="1:9" x14ac:dyDescent="0.25">
      <c r="A903" s="2">
        <v>5000000210</v>
      </c>
      <c r="B903" s="2" t="s">
        <v>4</v>
      </c>
      <c r="C903" s="2">
        <v>118</v>
      </c>
      <c r="D903" s="2">
        <v>76082172</v>
      </c>
      <c r="E903" s="2">
        <v>36</v>
      </c>
      <c r="F903" s="2" t="s">
        <v>4</v>
      </c>
      <c r="G903" s="8" t="s">
        <v>4</v>
      </c>
      <c r="H903" s="2" t="s">
        <v>2016</v>
      </c>
      <c r="I903" s="2" t="s">
        <v>8</v>
      </c>
    </row>
    <row r="904" spans="1:9" x14ac:dyDescent="0.25">
      <c r="A904" s="2">
        <v>5000000210</v>
      </c>
      <c r="B904" s="2" t="s">
        <v>4</v>
      </c>
      <c r="C904" s="2">
        <v>118</v>
      </c>
      <c r="D904" s="2">
        <v>76082172</v>
      </c>
      <c r="E904" s="2">
        <v>35</v>
      </c>
      <c r="F904" s="2" t="s">
        <v>4</v>
      </c>
      <c r="G904" s="8" t="s">
        <v>4</v>
      </c>
      <c r="H904" s="2" t="s">
        <v>2016</v>
      </c>
      <c r="I904" s="2" t="s">
        <v>8</v>
      </c>
    </row>
    <row r="905" spans="1:9" x14ac:dyDescent="0.25">
      <c r="A905" s="2">
        <v>5000000210</v>
      </c>
      <c r="B905" s="2" t="s">
        <v>4</v>
      </c>
      <c r="C905" s="2">
        <v>118</v>
      </c>
      <c r="D905" s="2">
        <v>76082172</v>
      </c>
      <c r="E905" s="2">
        <v>34</v>
      </c>
      <c r="F905" s="2" t="s">
        <v>4</v>
      </c>
      <c r="G905" s="8" t="s">
        <v>4</v>
      </c>
      <c r="H905" s="2" t="s">
        <v>2016</v>
      </c>
      <c r="I905" s="2" t="s">
        <v>8</v>
      </c>
    </row>
    <row r="906" spans="1:9" x14ac:dyDescent="0.25">
      <c r="A906" s="2">
        <v>5000000210</v>
      </c>
      <c r="B906" s="2" t="s">
        <v>4</v>
      </c>
      <c r="C906" s="2">
        <v>118</v>
      </c>
      <c r="D906" s="2">
        <v>76082172</v>
      </c>
      <c r="E906" s="2">
        <v>46</v>
      </c>
      <c r="F906" s="2" t="s">
        <v>4</v>
      </c>
      <c r="G906" s="8" t="s">
        <v>4</v>
      </c>
      <c r="H906" s="2" t="s">
        <v>2016</v>
      </c>
      <c r="I906" s="2" t="s">
        <v>8</v>
      </c>
    </row>
    <row r="907" spans="1:9" x14ac:dyDescent="0.25">
      <c r="A907" s="2">
        <v>5000000210</v>
      </c>
      <c r="B907" s="2" t="s">
        <v>4</v>
      </c>
      <c r="C907" s="2">
        <v>118</v>
      </c>
      <c r="D907" s="2">
        <v>76082172</v>
      </c>
      <c r="E907" s="2">
        <v>47</v>
      </c>
      <c r="F907" s="2" t="s">
        <v>4</v>
      </c>
      <c r="G907" s="8" t="s">
        <v>4</v>
      </c>
      <c r="H907" s="2" t="s">
        <v>2016</v>
      </c>
      <c r="I907" s="2" t="s">
        <v>8</v>
      </c>
    </row>
    <row r="908" spans="1:9" x14ac:dyDescent="0.25">
      <c r="A908" s="2">
        <v>5000000210</v>
      </c>
      <c r="B908" s="2" t="s">
        <v>4</v>
      </c>
      <c r="C908" s="2">
        <v>118</v>
      </c>
      <c r="D908" s="2">
        <v>76082172</v>
      </c>
      <c r="E908" s="2">
        <v>45</v>
      </c>
      <c r="F908" s="2" t="s">
        <v>4</v>
      </c>
      <c r="G908" s="8" t="s">
        <v>4</v>
      </c>
      <c r="H908" s="2" t="s">
        <v>2016</v>
      </c>
      <c r="I908" s="2" t="s">
        <v>8</v>
      </c>
    </row>
    <row r="909" spans="1:9" x14ac:dyDescent="0.25">
      <c r="A909" s="2">
        <v>5000000210</v>
      </c>
      <c r="B909" s="2" t="s">
        <v>4</v>
      </c>
      <c r="C909" s="2">
        <v>118</v>
      </c>
      <c r="D909" s="2">
        <v>76082172</v>
      </c>
      <c r="E909" s="2">
        <v>4</v>
      </c>
      <c r="F909" s="2" t="s">
        <v>4</v>
      </c>
      <c r="G909" s="8" t="s">
        <v>4</v>
      </c>
      <c r="H909" s="2" t="s">
        <v>2016</v>
      </c>
      <c r="I909" s="2" t="s">
        <v>8</v>
      </c>
    </row>
    <row r="910" spans="1:9" x14ac:dyDescent="0.25">
      <c r="A910" s="2">
        <v>5000000210</v>
      </c>
      <c r="B910" s="2" t="s">
        <v>4</v>
      </c>
      <c r="C910" s="2">
        <v>118</v>
      </c>
      <c r="D910" s="2">
        <v>76082172</v>
      </c>
      <c r="E910" s="2">
        <v>27</v>
      </c>
      <c r="F910" s="2" t="s">
        <v>4</v>
      </c>
      <c r="G910" s="8" t="s">
        <v>4</v>
      </c>
      <c r="H910" s="2" t="s">
        <v>2016</v>
      </c>
      <c r="I910" s="2" t="s">
        <v>8</v>
      </c>
    </row>
    <row r="911" spans="1:9" x14ac:dyDescent="0.25">
      <c r="A911" s="2">
        <v>5000000210</v>
      </c>
      <c r="B911" s="2" t="s">
        <v>4</v>
      </c>
      <c r="C911" s="2">
        <v>118</v>
      </c>
      <c r="D911" s="2">
        <v>76082172</v>
      </c>
      <c r="E911" s="2">
        <v>5</v>
      </c>
      <c r="F911" s="2" t="s">
        <v>4</v>
      </c>
      <c r="G911" s="8" t="s">
        <v>4</v>
      </c>
      <c r="H911" s="2" t="s">
        <v>2016</v>
      </c>
      <c r="I911" s="2" t="s">
        <v>8</v>
      </c>
    </row>
    <row r="912" spans="1:9" x14ac:dyDescent="0.25">
      <c r="A912" s="2">
        <v>5000000210</v>
      </c>
      <c r="B912" s="2" t="s">
        <v>4</v>
      </c>
      <c r="C912" s="2">
        <v>118</v>
      </c>
      <c r="D912" s="2">
        <v>76082172</v>
      </c>
      <c r="E912" s="2">
        <v>29</v>
      </c>
      <c r="F912" s="2" t="s">
        <v>4</v>
      </c>
      <c r="G912" s="8" t="s">
        <v>4</v>
      </c>
      <c r="H912" s="2" t="s">
        <v>2016</v>
      </c>
      <c r="I912" s="2" t="s">
        <v>8</v>
      </c>
    </row>
    <row r="913" spans="1:9" x14ac:dyDescent="0.25">
      <c r="A913" s="2">
        <v>5000000210</v>
      </c>
      <c r="B913" s="2" t="s">
        <v>4</v>
      </c>
      <c r="C913" s="2">
        <v>118</v>
      </c>
      <c r="D913" s="2">
        <v>76082172</v>
      </c>
      <c r="E913" s="2">
        <v>6</v>
      </c>
      <c r="F913" s="2" t="s">
        <v>4</v>
      </c>
      <c r="G913" s="8" t="s">
        <v>4</v>
      </c>
      <c r="H913" s="2" t="s">
        <v>2016</v>
      </c>
      <c r="I913" s="2" t="s">
        <v>8</v>
      </c>
    </row>
    <row r="914" spans="1:9" x14ac:dyDescent="0.25">
      <c r="A914" s="2">
        <v>5000000210</v>
      </c>
      <c r="B914" s="2" t="s">
        <v>4</v>
      </c>
      <c r="C914" s="2">
        <v>118</v>
      </c>
      <c r="D914" s="2">
        <v>76082172</v>
      </c>
      <c r="E914" s="2">
        <v>28</v>
      </c>
      <c r="F914" s="2" t="s">
        <v>4</v>
      </c>
      <c r="G914" s="8" t="s">
        <v>4</v>
      </c>
      <c r="H914" s="2" t="s">
        <v>2016</v>
      </c>
      <c r="I914" s="2" t="s">
        <v>8</v>
      </c>
    </row>
    <row r="915" spans="1:9" x14ac:dyDescent="0.25">
      <c r="A915" s="2">
        <v>5000000210</v>
      </c>
      <c r="B915" s="2" t="s">
        <v>4</v>
      </c>
      <c r="C915" s="2">
        <v>118</v>
      </c>
      <c r="D915" s="2">
        <v>76082172</v>
      </c>
      <c r="E915" s="2">
        <v>11</v>
      </c>
      <c r="F915" s="2" t="s">
        <v>4</v>
      </c>
      <c r="G915" s="8" t="s">
        <v>4</v>
      </c>
      <c r="H915" s="2" t="s">
        <v>2016</v>
      </c>
      <c r="I915" s="2" t="s">
        <v>8</v>
      </c>
    </row>
    <row r="916" spans="1:9" x14ac:dyDescent="0.25">
      <c r="A916" s="2">
        <v>5000000210</v>
      </c>
      <c r="B916" s="2" t="s">
        <v>4</v>
      </c>
      <c r="C916" s="2">
        <v>118</v>
      </c>
      <c r="D916" s="2">
        <v>76082172</v>
      </c>
      <c r="E916" s="2">
        <v>8</v>
      </c>
      <c r="F916" s="2" t="s">
        <v>4</v>
      </c>
      <c r="G916" s="8" t="s">
        <v>4</v>
      </c>
      <c r="H916" s="2" t="s">
        <v>2016</v>
      </c>
      <c r="I916" s="2" t="s">
        <v>8</v>
      </c>
    </row>
    <row r="917" spans="1:9" x14ac:dyDescent="0.25">
      <c r="A917" s="2">
        <v>5000000210</v>
      </c>
      <c r="B917" s="2" t="s">
        <v>4</v>
      </c>
      <c r="C917" s="2">
        <v>118</v>
      </c>
      <c r="D917" s="2">
        <v>76082172</v>
      </c>
      <c r="E917" s="2">
        <v>3</v>
      </c>
      <c r="F917" s="2" t="s">
        <v>4</v>
      </c>
      <c r="G917" s="8" t="s">
        <v>4</v>
      </c>
      <c r="H917" s="2" t="s">
        <v>2016</v>
      </c>
      <c r="I917" s="2" t="s">
        <v>8</v>
      </c>
    </row>
    <row r="918" spans="1:9" x14ac:dyDescent="0.25">
      <c r="A918" s="2">
        <v>5000000210</v>
      </c>
      <c r="B918" s="2" t="s">
        <v>4</v>
      </c>
      <c r="C918" s="2">
        <v>118</v>
      </c>
      <c r="D918" s="2">
        <v>76082172</v>
      </c>
      <c r="E918" s="2">
        <v>9</v>
      </c>
      <c r="F918" s="2" t="s">
        <v>4</v>
      </c>
      <c r="G918" s="8" t="s">
        <v>4</v>
      </c>
      <c r="H918" s="2" t="s">
        <v>2016</v>
      </c>
      <c r="I918" s="2" t="s">
        <v>8</v>
      </c>
    </row>
    <row r="919" spans="1:9" x14ac:dyDescent="0.25">
      <c r="A919" s="2">
        <v>5000000210</v>
      </c>
      <c r="B919" s="2" t="s">
        <v>4</v>
      </c>
      <c r="C919" s="2">
        <v>118</v>
      </c>
      <c r="D919" s="2">
        <v>76082172</v>
      </c>
      <c r="E919" s="2">
        <v>10</v>
      </c>
      <c r="F919" s="2" t="s">
        <v>4</v>
      </c>
      <c r="G919" s="8" t="s">
        <v>4</v>
      </c>
      <c r="H919" s="2" t="s">
        <v>2016</v>
      </c>
      <c r="I919" s="2" t="s">
        <v>8</v>
      </c>
    </row>
    <row r="920" spans="1:9" x14ac:dyDescent="0.25">
      <c r="A920" s="2">
        <v>5000000210</v>
      </c>
      <c r="B920" s="2" t="s">
        <v>4</v>
      </c>
      <c r="C920" s="2">
        <v>118</v>
      </c>
      <c r="D920" s="2">
        <v>76082172</v>
      </c>
      <c r="E920" s="2">
        <v>12</v>
      </c>
      <c r="F920" s="2" t="s">
        <v>4</v>
      </c>
      <c r="G920" s="8" t="s">
        <v>4</v>
      </c>
      <c r="H920" s="2" t="s">
        <v>2016</v>
      </c>
      <c r="I920" s="2" t="s">
        <v>8</v>
      </c>
    </row>
    <row r="921" spans="1:9" x14ac:dyDescent="0.25">
      <c r="A921" s="2">
        <v>5000000210</v>
      </c>
      <c r="B921" s="2" t="s">
        <v>4</v>
      </c>
      <c r="C921" s="2">
        <v>118</v>
      </c>
      <c r="D921" s="2">
        <v>76082172</v>
      </c>
      <c r="E921" s="2">
        <v>13</v>
      </c>
      <c r="F921" s="2" t="s">
        <v>4</v>
      </c>
      <c r="G921" s="8" t="s">
        <v>4</v>
      </c>
      <c r="H921" s="2" t="s">
        <v>2016</v>
      </c>
      <c r="I921" s="2" t="s">
        <v>8</v>
      </c>
    </row>
    <row r="922" spans="1:9" x14ac:dyDescent="0.25">
      <c r="A922" s="2">
        <v>5000000210</v>
      </c>
      <c r="B922" s="2" t="s">
        <v>4</v>
      </c>
      <c r="C922" s="2">
        <v>118</v>
      </c>
      <c r="D922" s="2">
        <v>76082172</v>
      </c>
      <c r="E922" s="2">
        <v>7</v>
      </c>
      <c r="F922" s="2" t="s">
        <v>4</v>
      </c>
      <c r="G922" s="8" t="s">
        <v>4</v>
      </c>
      <c r="H922" s="2" t="s">
        <v>2016</v>
      </c>
      <c r="I922" s="2" t="s">
        <v>8</v>
      </c>
    </row>
    <row r="923" spans="1:9" x14ac:dyDescent="0.25">
      <c r="A923" s="2">
        <v>5000000210</v>
      </c>
      <c r="B923" s="2" t="s">
        <v>4</v>
      </c>
      <c r="C923" s="2">
        <v>118</v>
      </c>
      <c r="D923" s="2">
        <v>76082172</v>
      </c>
      <c r="E923" s="2">
        <v>20</v>
      </c>
      <c r="F923" s="2" t="s">
        <v>4</v>
      </c>
      <c r="G923" s="8" t="s">
        <v>4</v>
      </c>
      <c r="H923" s="2" t="s">
        <v>2016</v>
      </c>
      <c r="I923" s="2" t="s">
        <v>8</v>
      </c>
    </row>
    <row r="924" spans="1:9" x14ac:dyDescent="0.25">
      <c r="A924" s="2">
        <v>5000000210</v>
      </c>
      <c r="B924" s="2" t="s">
        <v>4</v>
      </c>
      <c r="C924" s="2">
        <v>118</v>
      </c>
      <c r="D924" s="2">
        <v>76082172</v>
      </c>
      <c r="E924" s="2">
        <v>32</v>
      </c>
      <c r="F924" s="2" t="s">
        <v>4</v>
      </c>
      <c r="G924" s="8" t="s">
        <v>4</v>
      </c>
      <c r="H924" s="2" t="s">
        <v>2016</v>
      </c>
      <c r="I924" s="2" t="s">
        <v>8</v>
      </c>
    </row>
    <row r="925" spans="1:9" x14ac:dyDescent="0.25">
      <c r="A925" s="2">
        <v>5000000210</v>
      </c>
      <c r="B925" s="2" t="s">
        <v>4</v>
      </c>
      <c r="C925" s="2">
        <v>118</v>
      </c>
      <c r="D925" s="2">
        <v>76082172</v>
      </c>
      <c r="E925" s="2">
        <v>19</v>
      </c>
      <c r="F925" s="2" t="s">
        <v>4</v>
      </c>
      <c r="G925" s="8" t="s">
        <v>4</v>
      </c>
      <c r="H925" s="2" t="s">
        <v>2016</v>
      </c>
      <c r="I925" s="2" t="s">
        <v>8</v>
      </c>
    </row>
    <row r="926" spans="1:9" x14ac:dyDescent="0.25">
      <c r="A926" s="2">
        <v>5000000210</v>
      </c>
      <c r="B926" s="2" t="s">
        <v>4</v>
      </c>
      <c r="C926" s="2">
        <v>118</v>
      </c>
      <c r="D926" s="2">
        <v>76082172</v>
      </c>
      <c r="E926" s="2">
        <v>22</v>
      </c>
      <c r="F926" s="2" t="s">
        <v>4</v>
      </c>
      <c r="G926" s="8" t="s">
        <v>4</v>
      </c>
      <c r="H926" s="2" t="s">
        <v>2016</v>
      </c>
      <c r="I926" s="2" t="s">
        <v>8</v>
      </c>
    </row>
    <row r="927" spans="1:9" x14ac:dyDescent="0.25">
      <c r="A927" s="2">
        <v>5000000210</v>
      </c>
      <c r="B927" s="2" t="s">
        <v>4</v>
      </c>
      <c r="C927" s="2">
        <v>118</v>
      </c>
      <c r="D927" s="2">
        <v>76082172</v>
      </c>
      <c r="E927" s="2">
        <v>26</v>
      </c>
      <c r="F927" s="2" t="s">
        <v>4</v>
      </c>
      <c r="G927" s="8" t="s">
        <v>4</v>
      </c>
      <c r="H927" s="2" t="s">
        <v>2016</v>
      </c>
      <c r="I927" s="2" t="s">
        <v>8</v>
      </c>
    </row>
    <row r="928" spans="1:9" x14ac:dyDescent="0.25">
      <c r="A928" s="2">
        <v>5000000210</v>
      </c>
      <c r="B928" s="2" t="s">
        <v>4</v>
      </c>
      <c r="C928" s="2">
        <v>118</v>
      </c>
      <c r="D928" s="2">
        <v>76082172</v>
      </c>
      <c r="E928" s="2">
        <v>23</v>
      </c>
      <c r="F928" s="2" t="s">
        <v>4</v>
      </c>
      <c r="G928" s="8" t="s">
        <v>4</v>
      </c>
      <c r="H928" s="2" t="s">
        <v>2016</v>
      </c>
      <c r="I928" s="2" t="s">
        <v>8</v>
      </c>
    </row>
    <row r="929" spans="1:9" x14ac:dyDescent="0.25">
      <c r="A929" s="2">
        <v>5000000210</v>
      </c>
      <c r="B929" s="2" t="s">
        <v>4</v>
      </c>
      <c r="C929" s="2">
        <v>118</v>
      </c>
      <c r="D929" s="2">
        <v>76082172</v>
      </c>
      <c r="E929" s="2">
        <v>1</v>
      </c>
      <c r="F929" s="2" t="s">
        <v>4</v>
      </c>
      <c r="G929" s="8" t="s">
        <v>4</v>
      </c>
      <c r="H929" s="2" t="s">
        <v>2016</v>
      </c>
      <c r="I929" s="2" t="s">
        <v>8</v>
      </c>
    </row>
    <row r="930" spans="1:9" x14ac:dyDescent="0.25">
      <c r="A930" s="2">
        <v>5000000210</v>
      </c>
      <c r="B930" s="2" t="s">
        <v>4</v>
      </c>
      <c r="C930" s="2">
        <v>118</v>
      </c>
      <c r="D930" s="2">
        <v>76082172</v>
      </c>
      <c r="E930" s="2">
        <v>24</v>
      </c>
      <c r="F930" s="2" t="s">
        <v>4</v>
      </c>
      <c r="G930" s="8" t="s">
        <v>4</v>
      </c>
      <c r="H930" s="2" t="s">
        <v>2016</v>
      </c>
      <c r="I930" s="2" t="s">
        <v>8</v>
      </c>
    </row>
    <row r="931" spans="1:9" x14ac:dyDescent="0.25">
      <c r="A931" s="2">
        <v>5000000210</v>
      </c>
      <c r="B931" s="2" t="s">
        <v>4</v>
      </c>
      <c r="C931" s="2">
        <v>118</v>
      </c>
      <c r="D931" s="2">
        <v>76082172</v>
      </c>
      <c r="E931" s="2">
        <v>30</v>
      </c>
      <c r="F931" s="2" t="s">
        <v>4</v>
      </c>
      <c r="G931" s="8" t="s">
        <v>4</v>
      </c>
      <c r="H931" s="2" t="s">
        <v>2016</v>
      </c>
      <c r="I931" s="2" t="s">
        <v>8</v>
      </c>
    </row>
    <row r="932" spans="1:9" x14ac:dyDescent="0.25">
      <c r="A932" s="2">
        <v>5000000210</v>
      </c>
      <c r="B932" s="2" t="s">
        <v>4</v>
      </c>
      <c r="C932" s="2">
        <v>118</v>
      </c>
      <c r="D932" s="2">
        <v>76082172</v>
      </c>
      <c r="E932" s="2">
        <v>25</v>
      </c>
      <c r="F932" s="2" t="s">
        <v>4</v>
      </c>
      <c r="G932" s="8" t="s">
        <v>4</v>
      </c>
      <c r="H932" s="2" t="s">
        <v>2016</v>
      </c>
      <c r="I932" s="2" t="s">
        <v>8</v>
      </c>
    </row>
    <row r="933" spans="1:9" x14ac:dyDescent="0.25">
      <c r="A933" s="2">
        <v>5000000210</v>
      </c>
      <c r="B933" s="2" t="s">
        <v>4</v>
      </c>
      <c r="C933" s="2">
        <v>118</v>
      </c>
      <c r="D933" s="2">
        <v>76082172</v>
      </c>
      <c r="E933" s="2">
        <v>21</v>
      </c>
      <c r="F933" s="2" t="s">
        <v>4</v>
      </c>
      <c r="G933" s="8" t="s">
        <v>4</v>
      </c>
      <c r="H933" s="2" t="s">
        <v>2016</v>
      </c>
      <c r="I933" s="2" t="s">
        <v>8</v>
      </c>
    </row>
    <row r="934" spans="1:9" x14ac:dyDescent="0.25">
      <c r="A934" s="2">
        <v>5000000210</v>
      </c>
      <c r="B934" s="2" t="s">
        <v>4</v>
      </c>
      <c r="C934" s="2">
        <v>118</v>
      </c>
      <c r="D934" s="2">
        <v>76082172</v>
      </c>
      <c r="E934" s="2">
        <v>18</v>
      </c>
      <c r="F934" s="2" t="s">
        <v>4</v>
      </c>
      <c r="G934" s="8" t="s">
        <v>4</v>
      </c>
      <c r="H934" s="2" t="s">
        <v>2016</v>
      </c>
      <c r="I934" s="2" t="s">
        <v>8</v>
      </c>
    </row>
    <row r="935" spans="1:9" x14ac:dyDescent="0.25">
      <c r="A935" s="2">
        <v>5000000210</v>
      </c>
      <c r="B935" s="2" t="s">
        <v>4</v>
      </c>
      <c r="C935" s="2">
        <v>118</v>
      </c>
      <c r="D935" s="2">
        <v>76082172</v>
      </c>
      <c r="E935" s="2">
        <v>31</v>
      </c>
      <c r="F935" s="2" t="s">
        <v>4</v>
      </c>
      <c r="G935" s="8" t="s">
        <v>4</v>
      </c>
      <c r="H935" s="2" t="s">
        <v>2016</v>
      </c>
      <c r="I935" s="2" t="s">
        <v>8</v>
      </c>
    </row>
    <row r="936" spans="1:9" x14ac:dyDescent="0.25">
      <c r="A936" s="2">
        <v>5000000210</v>
      </c>
      <c r="B936" s="2" t="s">
        <v>4</v>
      </c>
      <c r="C936" s="2">
        <v>118</v>
      </c>
      <c r="D936" s="2">
        <v>76082172</v>
      </c>
      <c r="E936" s="2">
        <v>2</v>
      </c>
      <c r="F936" s="2" t="s">
        <v>4</v>
      </c>
      <c r="G936" s="8" t="s">
        <v>4</v>
      </c>
      <c r="H936" s="2" t="s">
        <v>2016</v>
      </c>
      <c r="I936" s="2" t="s">
        <v>8</v>
      </c>
    </row>
    <row r="937" spans="1:9" x14ac:dyDescent="0.25">
      <c r="A937" s="2">
        <v>5000000210</v>
      </c>
      <c r="B937" s="2" t="s">
        <v>4</v>
      </c>
      <c r="C937" s="2">
        <v>118</v>
      </c>
      <c r="D937" s="2">
        <v>76082172</v>
      </c>
      <c r="E937" s="2">
        <v>33</v>
      </c>
      <c r="F937" s="2" t="s">
        <v>4</v>
      </c>
      <c r="G937" s="8" t="s">
        <v>4</v>
      </c>
      <c r="H937" s="2" t="s">
        <v>2016</v>
      </c>
      <c r="I937" s="2" t="s">
        <v>8</v>
      </c>
    </row>
    <row r="938" spans="1:9" x14ac:dyDescent="0.25">
      <c r="A938" s="2">
        <v>5000000210</v>
      </c>
      <c r="B938" s="2" t="s">
        <v>4</v>
      </c>
      <c r="C938" s="2">
        <v>118</v>
      </c>
      <c r="D938" s="2">
        <v>76082172</v>
      </c>
      <c r="E938" s="2">
        <v>15</v>
      </c>
      <c r="F938" s="2" t="s">
        <v>4</v>
      </c>
      <c r="G938" s="8" t="s">
        <v>4</v>
      </c>
      <c r="H938" s="2" t="s">
        <v>2016</v>
      </c>
      <c r="I938" s="2" t="s">
        <v>8</v>
      </c>
    </row>
    <row r="939" spans="1:9" x14ac:dyDescent="0.25">
      <c r="A939" s="2">
        <v>5000000210</v>
      </c>
      <c r="B939" s="2" t="s">
        <v>4</v>
      </c>
      <c r="C939" s="2">
        <v>118</v>
      </c>
      <c r="D939" s="2">
        <v>76082172</v>
      </c>
      <c r="E939" s="2">
        <v>17</v>
      </c>
      <c r="F939" s="2" t="s">
        <v>4</v>
      </c>
      <c r="G939" s="8" t="s">
        <v>4</v>
      </c>
      <c r="H939" s="2" t="s">
        <v>2016</v>
      </c>
      <c r="I939" s="2" t="s">
        <v>8</v>
      </c>
    </row>
    <row r="940" spans="1:9" x14ac:dyDescent="0.25">
      <c r="A940" s="2">
        <v>5000000210</v>
      </c>
      <c r="B940" s="2" t="s">
        <v>4</v>
      </c>
      <c r="C940" s="2">
        <v>118</v>
      </c>
      <c r="D940" s="2">
        <v>76082172</v>
      </c>
      <c r="E940" s="2">
        <v>14</v>
      </c>
      <c r="F940" s="2" t="s">
        <v>4</v>
      </c>
      <c r="G940" s="8" t="s">
        <v>4</v>
      </c>
      <c r="H940" s="2" t="s">
        <v>2016</v>
      </c>
      <c r="I940" s="2" t="s">
        <v>8</v>
      </c>
    </row>
    <row r="941" spans="1:9" x14ac:dyDescent="0.25">
      <c r="A941" s="2">
        <v>5000000210</v>
      </c>
      <c r="B941" s="2" t="s">
        <v>4</v>
      </c>
      <c r="C941" s="2">
        <v>118</v>
      </c>
      <c r="D941" s="2">
        <v>76082172</v>
      </c>
      <c r="E941" s="2">
        <v>40</v>
      </c>
      <c r="F941" s="2" t="s">
        <v>4</v>
      </c>
      <c r="G941" s="8" t="s">
        <v>4</v>
      </c>
      <c r="H941" s="2" t="s">
        <v>2016</v>
      </c>
      <c r="I941" s="2" t="s">
        <v>8</v>
      </c>
    </row>
    <row r="942" spans="1:9" x14ac:dyDescent="0.25">
      <c r="A942" s="2">
        <v>5000000210</v>
      </c>
      <c r="B942" s="2" t="s">
        <v>4</v>
      </c>
      <c r="C942" s="2">
        <v>118</v>
      </c>
      <c r="D942" s="2">
        <v>76082172</v>
      </c>
      <c r="E942" s="2">
        <v>16</v>
      </c>
      <c r="F942" s="2" t="s">
        <v>4</v>
      </c>
      <c r="G942" s="8" t="s">
        <v>4</v>
      </c>
      <c r="H942" s="2" t="s">
        <v>2016</v>
      </c>
      <c r="I942" s="2" t="s">
        <v>8</v>
      </c>
    </row>
    <row r="943" spans="1:9" x14ac:dyDescent="0.25">
      <c r="A943" s="2">
        <v>5000000210</v>
      </c>
      <c r="B943" s="2" t="s">
        <v>4</v>
      </c>
      <c r="C943" s="2">
        <v>118</v>
      </c>
      <c r="D943" s="2">
        <v>76082172</v>
      </c>
      <c r="E943" s="2">
        <v>50</v>
      </c>
      <c r="F943" s="2" t="s">
        <v>4</v>
      </c>
      <c r="G943" s="8" t="s">
        <v>4</v>
      </c>
      <c r="H943" s="2" t="s">
        <v>2016</v>
      </c>
      <c r="I943" s="2" t="s">
        <v>8</v>
      </c>
    </row>
    <row r="944" spans="1:9" x14ac:dyDescent="0.25">
      <c r="A944" s="2">
        <v>5000000210</v>
      </c>
      <c r="B944" s="2" t="s">
        <v>4</v>
      </c>
      <c r="C944" s="2">
        <v>118</v>
      </c>
      <c r="D944" s="2">
        <v>76082172</v>
      </c>
      <c r="E944" s="2">
        <v>44</v>
      </c>
      <c r="F944" s="2" t="s">
        <v>4</v>
      </c>
      <c r="G944" s="8" t="s">
        <v>4</v>
      </c>
      <c r="H944" s="2" t="s">
        <v>2016</v>
      </c>
      <c r="I944" s="2" t="s">
        <v>8</v>
      </c>
    </row>
    <row r="945" spans="1:9" x14ac:dyDescent="0.25">
      <c r="A945" s="2">
        <v>5000000210</v>
      </c>
      <c r="B945" s="2" t="s">
        <v>4</v>
      </c>
      <c r="C945" s="2">
        <v>118</v>
      </c>
      <c r="D945" s="2">
        <v>76082172</v>
      </c>
      <c r="E945" s="2">
        <v>43</v>
      </c>
      <c r="F945" s="2" t="s">
        <v>4</v>
      </c>
      <c r="G945" s="8" t="s">
        <v>4</v>
      </c>
      <c r="H945" s="2" t="s">
        <v>2016</v>
      </c>
      <c r="I945" s="2" t="s">
        <v>8</v>
      </c>
    </row>
    <row r="946" spans="1:9" x14ac:dyDescent="0.25">
      <c r="A946" s="2">
        <v>5000000210</v>
      </c>
      <c r="B946" s="2" t="s">
        <v>4</v>
      </c>
      <c r="C946" s="2">
        <v>118</v>
      </c>
      <c r="D946" s="2">
        <v>76082172</v>
      </c>
      <c r="E946" s="2">
        <v>49</v>
      </c>
      <c r="F946" s="2" t="s">
        <v>4</v>
      </c>
      <c r="G946" s="8" t="s">
        <v>4</v>
      </c>
      <c r="H946" s="2" t="s">
        <v>2016</v>
      </c>
      <c r="I946" s="2" t="s">
        <v>8</v>
      </c>
    </row>
    <row r="947" spans="1:9" x14ac:dyDescent="0.25">
      <c r="A947" s="2">
        <v>5000000210</v>
      </c>
      <c r="B947" s="2" t="s">
        <v>4</v>
      </c>
      <c r="C947" s="2">
        <v>118</v>
      </c>
      <c r="D947" s="2">
        <v>76082172</v>
      </c>
      <c r="E947" s="2">
        <v>42</v>
      </c>
      <c r="F947" s="2" t="s">
        <v>4</v>
      </c>
      <c r="G947" s="8" t="s">
        <v>4</v>
      </c>
      <c r="H947" s="2" t="s">
        <v>2016</v>
      </c>
      <c r="I947" s="2" t="s">
        <v>8</v>
      </c>
    </row>
    <row r="948" spans="1:9" x14ac:dyDescent="0.25">
      <c r="A948" s="2">
        <v>5000000210</v>
      </c>
      <c r="B948" s="2" t="s">
        <v>4</v>
      </c>
      <c r="C948" s="2">
        <v>118</v>
      </c>
      <c r="D948" s="2">
        <v>76082172</v>
      </c>
      <c r="E948" s="2">
        <v>48</v>
      </c>
      <c r="F948" s="2" t="s">
        <v>4</v>
      </c>
      <c r="G948" s="8" t="s">
        <v>4</v>
      </c>
      <c r="H948" s="2" t="s">
        <v>2016</v>
      </c>
      <c r="I948" s="2" t="s">
        <v>8</v>
      </c>
    </row>
    <row r="949" spans="1:9" x14ac:dyDescent="0.25">
      <c r="A949" s="2">
        <v>5000000210</v>
      </c>
      <c r="B949" s="2" t="s">
        <v>4</v>
      </c>
      <c r="C949" s="2">
        <v>118</v>
      </c>
      <c r="D949" s="2">
        <v>76082172</v>
      </c>
      <c r="E949" s="2">
        <v>53</v>
      </c>
      <c r="F949" s="2" t="s">
        <v>4</v>
      </c>
      <c r="G949" s="8" t="s">
        <v>4</v>
      </c>
      <c r="H949" s="2" t="s">
        <v>2016</v>
      </c>
      <c r="I949" s="2" t="s">
        <v>8</v>
      </c>
    </row>
    <row r="950" spans="1:9" x14ac:dyDescent="0.25">
      <c r="A950" s="2">
        <v>5000000210</v>
      </c>
      <c r="B950" s="2" t="s">
        <v>4</v>
      </c>
      <c r="C950" s="2">
        <v>118</v>
      </c>
      <c r="D950" s="2">
        <v>76082172</v>
      </c>
      <c r="E950" s="2">
        <v>51</v>
      </c>
      <c r="F950" s="2" t="s">
        <v>4</v>
      </c>
      <c r="G950" s="8" t="s">
        <v>4</v>
      </c>
      <c r="H950" s="2" t="s">
        <v>2016</v>
      </c>
      <c r="I950" s="2" t="s">
        <v>8</v>
      </c>
    </row>
    <row r="951" spans="1:9" x14ac:dyDescent="0.25">
      <c r="A951" s="2">
        <v>5000000210</v>
      </c>
      <c r="B951" s="2" t="s">
        <v>4</v>
      </c>
      <c r="C951" s="2">
        <v>118</v>
      </c>
      <c r="D951" s="2">
        <v>76082172</v>
      </c>
      <c r="E951" s="2">
        <v>52</v>
      </c>
      <c r="F951" s="2" t="s">
        <v>4</v>
      </c>
      <c r="G951" s="8" t="s">
        <v>4</v>
      </c>
      <c r="H951" s="2" t="s">
        <v>2016</v>
      </c>
      <c r="I951" s="2" t="s">
        <v>8</v>
      </c>
    </row>
    <row r="952" spans="1:9" x14ac:dyDescent="0.25">
      <c r="A952" s="2">
        <v>5000000210</v>
      </c>
      <c r="B952" s="2" t="s">
        <v>4</v>
      </c>
      <c r="C952" s="2">
        <v>118</v>
      </c>
      <c r="D952" s="2">
        <v>76082172</v>
      </c>
      <c r="E952" s="2">
        <v>41</v>
      </c>
      <c r="F952" s="2" t="s">
        <v>4</v>
      </c>
      <c r="G952" s="8" t="s">
        <v>4</v>
      </c>
      <c r="H952" s="2" t="s">
        <v>2016</v>
      </c>
      <c r="I952" s="2" t="s">
        <v>8</v>
      </c>
    </row>
    <row r="953" spans="1:9" x14ac:dyDescent="0.25">
      <c r="A953" s="2">
        <v>5000000210</v>
      </c>
      <c r="B953" s="2" t="s">
        <v>4</v>
      </c>
      <c r="C953" s="2">
        <v>118</v>
      </c>
      <c r="D953" s="2">
        <v>76094958</v>
      </c>
      <c r="E953" s="2">
        <v>1</v>
      </c>
      <c r="F953" s="2" t="s">
        <v>4</v>
      </c>
      <c r="G953" s="8" t="s">
        <v>4</v>
      </c>
      <c r="H953" s="2" t="s">
        <v>2016</v>
      </c>
      <c r="I953" s="2" t="s">
        <v>8</v>
      </c>
    </row>
    <row r="954" spans="1:9" x14ac:dyDescent="0.25">
      <c r="A954" s="2">
        <v>5000000210</v>
      </c>
      <c r="B954" s="2" t="s">
        <v>4</v>
      </c>
      <c r="C954" s="2">
        <v>118</v>
      </c>
      <c r="D954" s="2">
        <v>79729390</v>
      </c>
      <c r="E954" s="2">
        <v>2</v>
      </c>
      <c r="F954" s="2" t="s">
        <v>4</v>
      </c>
      <c r="G954" s="8" t="s">
        <v>4</v>
      </c>
      <c r="H954" s="2" t="s">
        <v>2016</v>
      </c>
      <c r="I954" s="2" t="s">
        <v>8</v>
      </c>
    </row>
    <row r="955" spans="1:9" x14ac:dyDescent="0.25">
      <c r="A955" s="2">
        <v>5000000210</v>
      </c>
      <c r="B955" s="2" t="s">
        <v>4</v>
      </c>
      <c r="C955" s="2">
        <v>118</v>
      </c>
      <c r="D955" s="2">
        <v>76102678</v>
      </c>
      <c r="E955" s="2">
        <v>1</v>
      </c>
      <c r="F955" s="2" t="s">
        <v>4</v>
      </c>
      <c r="G955" s="8" t="s">
        <v>4</v>
      </c>
      <c r="H955" s="2" t="s">
        <v>2016</v>
      </c>
      <c r="I955" s="2" t="s">
        <v>8</v>
      </c>
    </row>
    <row r="956" spans="1:9" x14ac:dyDescent="0.25">
      <c r="A956" s="2">
        <v>5000000210</v>
      </c>
      <c r="B956" s="2" t="s">
        <v>4</v>
      </c>
      <c r="C956" s="2">
        <v>118</v>
      </c>
      <c r="D956" s="2">
        <v>76112371</v>
      </c>
      <c r="E956" s="2">
        <v>2</v>
      </c>
      <c r="F956" s="2" t="s">
        <v>4</v>
      </c>
      <c r="G956" s="8" t="s">
        <v>4</v>
      </c>
      <c r="H956" s="2" t="s">
        <v>2016</v>
      </c>
      <c r="I956" s="2" t="s">
        <v>8</v>
      </c>
    </row>
    <row r="957" spans="1:9" x14ac:dyDescent="0.25">
      <c r="A957" s="2">
        <v>5000000210</v>
      </c>
      <c r="B957" s="2" t="s">
        <v>4</v>
      </c>
      <c r="C957" s="2">
        <v>118</v>
      </c>
      <c r="D957" s="2">
        <v>76114950</v>
      </c>
      <c r="E957" s="2">
        <v>1</v>
      </c>
      <c r="F957" s="2" t="s">
        <v>4</v>
      </c>
      <c r="G957" s="8" t="s">
        <v>4</v>
      </c>
      <c r="H957" s="2" t="s">
        <v>2016</v>
      </c>
      <c r="I957" s="2" t="s">
        <v>8</v>
      </c>
    </row>
    <row r="958" spans="1:9" x14ac:dyDescent="0.25">
      <c r="A958" s="2">
        <v>5000000210</v>
      </c>
      <c r="B958" s="2" t="s">
        <v>4</v>
      </c>
      <c r="C958" s="2">
        <v>118</v>
      </c>
      <c r="D958" s="2">
        <v>76117876</v>
      </c>
      <c r="E958" s="2">
        <v>1</v>
      </c>
      <c r="F958" s="2" t="s">
        <v>4</v>
      </c>
      <c r="G958" s="8" t="s">
        <v>4</v>
      </c>
      <c r="H958" s="2" t="s">
        <v>2016</v>
      </c>
      <c r="I958" s="2" t="s">
        <v>8</v>
      </c>
    </row>
    <row r="959" spans="1:9" x14ac:dyDescent="0.25">
      <c r="A959" s="2">
        <v>5000000210</v>
      </c>
      <c r="B959" s="2" t="s">
        <v>4</v>
      </c>
      <c r="C959" s="2">
        <v>118</v>
      </c>
      <c r="D959" s="2">
        <v>76121817</v>
      </c>
      <c r="E959" s="2">
        <v>1</v>
      </c>
      <c r="F959" s="2" t="s">
        <v>4</v>
      </c>
      <c r="G959" s="8" t="s">
        <v>4</v>
      </c>
      <c r="H959" s="2" t="s">
        <v>2016</v>
      </c>
      <c r="I959" s="2" t="s">
        <v>8</v>
      </c>
    </row>
    <row r="960" spans="1:9" x14ac:dyDescent="0.25">
      <c r="A960" s="2">
        <v>5000000210</v>
      </c>
      <c r="B960" s="2" t="s">
        <v>4</v>
      </c>
      <c r="C960" s="2">
        <v>118</v>
      </c>
      <c r="D960" s="2">
        <v>76129014</v>
      </c>
      <c r="E960" s="2">
        <v>1</v>
      </c>
      <c r="F960" s="2" t="s">
        <v>4</v>
      </c>
      <c r="G960" s="8" t="s">
        <v>4</v>
      </c>
      <c r="H960" s="2" t="s">
        <v>2016</v>
      </c>
      <c r="I960" s="2" t="s">
        <v>8</v>
      </c>
    </row>
    <row r="961" spans="1:9" x14ac:dyDescent="0.25">
      <c r="A961" s="2">
        <v>5000000210</v>
      </c>
      <c r="B961" s="2" t="s">
        <v>4</v>
      </c>
      <c r="C961" s="2">
        <v>118</v>
      </c>
      <c r="D961" s="2">
        <v>76136516</v>
      </c>
      <c r="E961" s="2">
        <v>1</v>
      </c>
      <c r="F961" s="2" t="s">
        <v>4</v>
      </c>
      <c r="G961" s="8" t="s">
        <v>4</v>
      </c>
      <c r="H961" s="2" t="s">
        <v>2016</v>
      </c>
      <c r="I961" s="2" t="s">
        <v>8</v>
      </c>
    </row>
    <row r="962" spans="1:9" x14ac:dyDescent="0.25">
      <c r="A962" s="2">
        <v>5000000210</v>
      </c>
      <c r="B962" s="2" t="s">
        <v>4</v>
      </c>
      <c r="C962" s="2">
        <v>118</v>
      </c>
      <c r="D962" s="2">
        <v>76157272</v>
      </c>
      <c r="E962" s="2">
        <v>1</v>
      </c>
      <c r="F962" s="2" t="s">
        <v>4</v>
      </c>
      <c r="G962" s="8" t="s">
        <v>4</v>
      </c>
      <c r="H962" s="2" t="s">
        <v>2016</v>
      </c>
      <c r="I962" s="2" t="s">
        <v>8</v>
      </c>
    </row>
    <row r="963" spans="1:9" x14ac:dyDescent="0.25">
      <c r="A963" s="2">
        <v>5000000210</v>
      </c>
      <c r="B963" s="2" t="s">
        <v>4</v>
      </c>
      <c r="C963" s="2">
        <v>118</v>
      </c>
      <c r="D963" s="2">
        <v>76171932</v>
      </c>
      <c r="E963" s="2">
        <v>1</v>
      </c>
      <c r="F963" s="2" t="s">
        <v>4</v>
      </c>
      <c r="G963" s="8" t="s">
        <v>4</v>
      </c>
      <c r="H963" s="2" t="s">
        <v>2016</v>
      </c>
      <c r="I963" s="2" t="s">
        <v>8</v>
      </c>
    </row>
    <row r="964" spans="1:9" x14ac:dyDescent="0.25">
      <c r="A964" s="2">
        <v>5000000210</v>
      </c>
      <c r="B964" s="2" t="s">
        <v>4</v>
      </c>
      <c r="C964" s="2">
        <v>118</v>
      </c>
      <c r="D964" s="2">
        <v>76178163</v>
      </c>
      <c r="E964" s="2">
        <v>1</v>
      </c>
      <c r="F964" s="2" t="s">
        <v>4</v>
      </c>
      <c r="G964" s="8" t="s">
        <v>4</v>
      </c>
      <c r="H964" s="2" t="s">
        <v>2016</v>
      </c>
      <c r="I964" s="2" t="s">
        <v>8</v>
      </c>
    </row>
    <row r="965" spans="1:9" x14ac:dyDescent="0.25">
      <c r="A965" s="2">
        <v>5000000210</v>
      </c>
      <c r="B965" s="2" t="s">
        <v>4</v>
      </c>
      <c r="C965" s="2">
        <v>118</v>
      </c>
      <c r="D965" s="2">
        <v>76189767</v>
      </c>
      <c r="E965" s="2">
        <v>1</v>
      </c>
      <c r="F965" s="2" t="s">
        <v>4</v>
      </c>
      <c r="G965" s="8" t="s">
        <v>4</v>
      </c>
      <c r="H965" s="2" t="s">
        <v>2016</v>
      </c>
      <c r="I965" s="2" t="s">
        <v>8</v>
      </c>
    </row>
    <row r="966" spans="1:9" x14ac:dyDescent="0.25">
      <c r="A966" s="2">
        <v>5000000210</v>
      </c>
      <c r="B966" s="2" t="s">
        <v>4</v>
      </c>
      <c r="C966" s="2">
        <v>118</v>
      </c>
      <c r="D966" s="2">
        <v>76206464</v>
      </c>
      <c r="E966" s="2">
        <v>1</v>
      </c>
      <c r="F966" s="2" t="s">
        <v>4</v>
      </c>
      <c r="G966" s="8" t="s">
        <v>4</v>
      </c>
      <c r="H966" s="2" t="s">
        <v>2016</v>
      </c>
      <c r="I966" s="2" t="s">
        <v>8</v>
      </c>
    </row>
    <row r="967" spans="1:9" x14ac:dyDescent="0.25">
      <c r="A967" s="2">
        <v>5000000210</v>
      </c>
      <c r="B967" s="2" t="s">
        <v>4</v>
      </c>
      <c r="C967" s="2">
        <v>118</v>
      </c>
      <c r="D967" s="2">
        <v>76225018</v>
      </c>
      <c r="E967" s="2">
        <v>1</v>
      </c>
      <c r="F967" s="2" t="s">
        <v>4</v>
      </c>
      <c r="G967" s="8" t="s">
        <v>4</v>
      </c>
      <c r="H967" s="2" t="s">
        <v>2016</v>
      </c>
      <c r="I967" s="2" t="s">
        <v>8</v>
      </c>
    </row>
    <row r="968" spans="1:9" x14ac:dyDescent="0.25">
      <c r="A968" s="2">
        <v>5000000210</v>
      </c>
      <c r="B968" s="2" t="s">
        <v>4</v>
      </c>
      <c r="C968" s="2">
        <v>118</v>
      </c>
      <c r="D968" s="2">
        <v>76241351</v>
      </c>
      <c r="E968" s="2">
        <v>1</v>
      </c>
      <c r="F968" s="2" t="s">
        <v>4</v>
      </c>
      <c r="G968" s="8" t="s">
        <v>4</v>
      </c>
      <c r="H968" s="2" t="s">
        <v>2016</v>
      </c>
      <c r="I968" s="2" t="s">
        <v>8</v>
      </c>
    </row>
    <row r="969" spans="1:9" x14ac:dyDescent="0.25">
      <c r="A969" s="2">
        <v>5000000210</v>
      </c>
      <c r="B969" s="2" t="s">
        <v>4</v>
      </c>
      <c r="C969" s="2">
        <v>118</v>
      </c>
      <c r="D969" s="2">
        <v>76251441</v>
      </c>
      <c r="E969" s="2">
        <v>1</v>
      </c>
      <c r="F969" s="2" t="s">
        <v>4</v>
      </c>
      <c r="G969" s="8" t="s">
        <v>4</v>
      </c>
      <c r="H969" s="2" t="s">
        <v>2016</v>
      </c>
      <c r="I969" s="2" t="s">
        <v>8</v>
      </c>
    </row>
    <row r="970" spans="1:9" x14ac:dyDescent="0.25">
      <c r="A970" s="2">
        <v>5000000210</v>
      </c>
      <c r="B970" s="2" t="s">
        <v>4</v>
      </c>
      <c r="C970" s="2">
        <v>118</v>
      </c>
      <c r="D970" s="2">
        <v>76311976</v>
      </c>
      <c r="E970" s="2">
        <v>1</v>
      </c>
      <c r="F970" s="2" t="s">
        <v>4</v>
      </c>
      <c r="G970" s="8" t="s">
        <v>4</v>
      </c>
      <c r="H970" s="2" t="s">
        <v>2016</v>
      </c>
      <c r="I970" s="2" t="s">
        <v>8</v>
      </c>
    </row>
    <row r="971" spans="1:9" x14ac:dyDescent="0.25">
      <c r="A971" s="2">
        <v>5000000210</v>
      </c>
      <c r="B971" s="2" t="s">
        <v>4</v>
      </c>
      <c r="C971" s="2">
        <v>118</v>
      </c>
      <c r="D971" s="2">
        <v>76368412</v>
      </c>
      <c r="E971" s="2">
        <v>1</v>
      </c>
      <c r="F971" s="2" t="s">
        <v>4</v>
      </c>
      <c r="G971" s="8" t="s">
        <v>4</v>
      </c>
      <c r="H971" s="2" t="s">
        <v>2016</v>
      </c>
      <c r="I971" s="2" t="s">
        <v>8</v>
      </c>
    </row>
    <row r="972" spans="1:9" x14ac:dyDescent="0.25">
      <c r="A972" s="2">
        <v>5000000210</v>
      </c>
      <c r="B972" s="2" t="s">
        <v>4</v>
      </c>
      <c r="C972" s="2">
        <v>118</v>
      </c>
      <c r="D972" s="2">
        <v>76389316</v>
      </c>
      <c r="E972" s="2">
        <v>1</v>
      </c>
      <c r="F972" s="2" t="s">
        <v>4</v>
      </c>
      <c r="G972" s="8" t="s">
        <v>4</v>
      </c>
      <c r="H972" s="2" t="s">
        <v>2016</v>
      </c>
      <c r="I972" s="2" t="s">
        <v>8</v>
      </c>
    </row>
    <row r="973" spans="1:9" x14ac:dyDescent="0.25">
      <c r="A973" s="2">
        <v>5000000210</v>
      </c>
      <c r="B973" s="2" t="s">
        <v>4</v>
      </c>
      <c r="C973" s="2">
        <v>118</v>
      </c>
      <c r="D973" s="2">
        <v>76412147</v>
      </c>
      <c r="E973" s="2">
        <v>1</v>
      </c>
      <c r="F973" s="2" t="s">
        <v>4</v>
      </c>
      <c r="G973" s="8" t="s">
        <v>4</v>
      </c>
      <c r="H973" s="2" t="s">
        <v>2016</v>
      </c>
      <c r="I973" s="2" t="s">
        <v>8</v>
      </c>
    </row>
    <row r="974" spans="1:9" x14ac:dyDescent="0.25">
      <c r="A974" s="2">
        <v>5000000210</v>
      </c>
      <c r="B974" s="2" t="s">
        <v>4</v>
      </c>
      <c r="C974" s="2">
        <v>118</v>
      </c>
      <c r="D974" s="2">
        <v>76475700</v>
      </c>
      <c r="E974" s="2">
        <v>1</v>
      </c>
      <c r="F974" s="2" t="s">
        <v>4</v>
      </c>
      <c r="G974" s="8" t="s">
        <v>4</v>
      </c>
      <c r="H974" s="2" t="s">
        <v>2016</v>
      </c>
      <c r="I974" s="2" t="s">
        <v>8</v>
      </c>
    </row>
    <row r="975" spans="1:9" x14ac:dyDescent="0.25">
      <c r="A975" s="2">
        <v>5000000210</v>
      </c>
      <c r="B975" s="2" t="s">
        <v>4</v>
      </c>
      <c r="C975" s="2">
        <v>118</v>
      </c>
      <c r="D975" s="2">
        <v>76570570</v>
      </c>
      <c r="E975" s="2">
        <v>2</v>
      </c>
      <c r="F975" s="2" t="s">
        <v>4</v>
      </c>
      <c r="G975" s="8" t="s">
        <v>4</v>
      </c>
      <c r="H975" s="2" t="s">
        <v>2016</v>
      </c>
      <c r="I975" s="2" t="s">
        <v>8</v>
      </c>
    </row>
    <row r="976" spans="1:9" x14ac:dyDescent="0.25">
      <c r="A976" s="2">
        <v>5000000210</v>
      </c>
      <c r="B976" s="2" t="s">
        <v>4</v>
      </c>
      <c r="C976" s="2">
        <v>118</v>
      </c>
      <c r="D976" s="2">
        <v>76573080</v>
      </c>
      <c r="E976" s="2">
        <v>1</v>
      </c>
      <c r="F976" s="2" t="s">
        <v>4</v>
      </c>
      <c r="G976" s="8" t="s">
        <v>4</v>
      </c>
      <c r="H976" s="2" t="s">
        <v>2016</v>
      </c>
      <c r="I976" s="2" t="s">
        <v>8</v>
      </c>
    </row>
    <row r="977" spans="1:9" x14ac:dyDescent="0.25">
      <c r="A977" s="2">
        <v>5000000210</v>
      </c>
      <c r="B977" s="2" t="s">
        <v>4</v>
      </c>
      <c r="C977" s="2">
        <v>118</v>
      </c>
      <c r="D977" s="2">
        <v>76582763</v>
      </c>
      <c r="E977" s="2">
        <v>1</v>
      </c>
      <c r="F977" s="2" t="s">
        <v>4</v>
      </c>
      <c r="G977" s="8" t="s">
        <v>4</v>
      </c>
      <c r="H977" s="2" t="s">
        <v>2016</v>
      </c>
      <c r="I977" s="2" t="s">
        <v>8</v>
      </c>
    </row>
    <row r="978" spans="1:9" x14ac:dyDescent="0.25">
      <c r="A978" s="2">
        <v>5000000210</v>
      </c>
      <c r="B978" s="2" t="s">
        <v>4</v>
      </c>
      <c r="C978" s="2">
        <v>118</v>
      </c>
      <c r="D978" s="2">
        <v>76741270</v>
      </c>
      <c r="E978" s="2">
        <v>1</v>
      </c>
      <c r="F978" s="2" t="s">
        <v>4</v>
      </c>
      <c r="G978" s="8" t="s">
        <v>4</v>
      </c>
      <c r="H978" s="2" t="s">
        <v>2016</v>
      </c>
      <c r="I978" s="2" t="s">
        <v>8</v>
      </c>
    </row>
    <row r="979" spans="1:9" x14ac:dyDescent="0.25">
      <c r="A979" s="2">
        <v>5000000210</v>
      </c>
      <c r="B979" s="2" t="s">
        <v>4</v>
      </c>
      <c r="C979" s="2">
        <v>118</v>
      </c>
      <c r="D979" s="2">
        <v>76847730</v>
      </c>
      <c r="E979" s="2">
        <v>1</v>
      </c>
      <c r="F979" s="2" t="s">
        <v>4</v>
      </c>
      <c r="G979" s="8" t="s">
        <v>4</v>
      </c>
      <c r="H979" s="2" t="s">
        <v>2016</v>
      </c>
      <c r="I979" s="2" t="s">
        <v>8</v>
      </c>
    </row>
    <row r="980" spans="1:9" x14ac:dyDescent="0.25">
      <c r="A980" s="2">
        <v>5000000210</v>
      </c>
      <c r="B980" s="2" t="s">
        <v>4</v>
      </c>
      <c r="C980" s="2">
        <v>118</v>
      </c>
      <c r="D980" s="2">
        <v>76848800</v>
      </c>
      <c r="E980" s="2">
        <v>1</v>
      </c>
      <c r="F980" s="2" t="s">
        <v>4</v>
      </c>
      <c r="G980" s="8" t="s">
        <v>4</v>
      </c>
      <c r="H980" s="2" t="s">
        <v>2016</v>
      </c>
      <c r="I980" s="2" t="s">
        <v>8</v>
      </c>
    </row>
    <row r="981" spans="1:9" x14ac:dyDescent="0.25">
      <c r="A981" s="2">
        <v>5000000210</v>
      </c>
      <c r="B981" s="2" t="s">
        <v>4</v>
      </c>
      <c r="C981" s="2">
        <v>118</v>
      </c>
      <c r="D981" s="2">
        <v>76891750</v>
      </c>
      <c r="E981" s="2">
        <v>1</v>
      </c>
      <c r="F981" s="2" t="s">
        <v>4</v>
      </c>
      <c r="G981" s="8" t="s">
        <v>4</v>
      </c>
      <c r="H981" s="2" t="s">
        <v>2016</v>
      </c>
      <c r="I981" s="2" t="s">
        <v>8</v>
      </c>
    </row>
    <row r="982" spans="1:9" x14ac:dyDescent="0.25">
      <c r="A982" s="2">
        <v>5000000210</v>
      </c>
      <c r="B982" s="2" t="s">
        <v>4</v>
      </c>
      <c r="C982" s="2">
        <v>118</v>
      </c>
      <c r="D982" s="2">
        <v>76914260</v>
      </c>
      <c r="E982" s="2">
        <v>1</v>
      </c>
      <c r="F982" s="2" t="s">
        <v>4</v>
      </c>
      <c r="G982" s="8" t="s">
        <v>4</v>
      </c>
      <c r="H982" s="2" t="s">
        <v>2016</v>
      </c>
      <c r="I982" s="2" t="s">
        <v>8</v>
      </c>
    </row>
    <row r="983" spans="1:9" x14ac:dyDescent="0.25">
      <c r="A983" s="2">
        <v>5000000210</v>
      </c>
      <c r="B983" s="2" t="s">
        <v>4</v>
      </c>
      <c r="C983" s="2">
        <v>118</v>
      </c>
      <c r="D983" s="2">
        <v>77035510</v>
      </c>
      <c r="E983" s="2">
        <v>1</v>
      </c>
      <c r="F983" s="2" t="s">
        <v>4</v>
      </c>
      <c r="G983" s="8" t="s">
        <v>4</v>
      </c>
      <c r="H983" s="2" t="s">
        <v>2016</v>
      </c>
      <c r="I983" s="2" t="s">
        <v>8</v>
      </c>
    </row>
    <row r="984" spans="1:9" x14ac:dyDescent="0.25">
      <c r="A984" s="2">
        <v>5000000210</v>
      </c>
      <c r="B984" s="2" t="s">
        <v>4</v>
      </c>
      <c r="C984" s="2">
        <v>118</v>
      </c>
      <c r="D984" s="2">
        <v>77053420</v>
      </c>
      <c r="E984" s="2">
        <v>1</v>
      </c>
      <c r="F984" s="2" t="s">
        <v>4</v>
      </c>
      <c r="G984" s="8" t="s">
        <v>4</v>
      </c>
      <c r="H984" s="2" t="s">
        <v>2016</v>
      </c>
      <c r="I984" s="2" t="s">
        <v>8</v>
      </c>
    </row>
    <row r="985" spans="1:9" x14ac:dyDescent="0.25">
      <c r="A985" s="2">
        <v>5000000210</v>
      </c>
      <c r="B985" s="2" t="s">
        <v>4</v>
      </c>
      <c r="C985" s="2">
        <v>118</v>
      </c>
      <c r="D985" s="2">
        <v>77189090</v>
      </c>
      <c r="E985" s="2">
        <v>2</v>
      </c>
      <c r="F985" s="2" t="s">
        <v>4</v>
      </c>
      <c r="G985" s="8" t="s">
        <v>4</v>
      </c>
      <c r="H985" s="2" t="s">
        <v>2016</v>
      </c>
      <c r="I985" s="2" t="s">
        <v>8</v>
      </c>
    </row>
    <row r="986" spans="1:9" x14ac:dyDescent="0.25">
      <c r="A986" s="2">
        <v>5000000210</v>
      </c>
      <c r="B986" s="2" t="s">
        <v>4</v>
      </c>
      <c r="C986" s="2">
        <v>118</v>
      </c>
      <c r="D986" s="2">
        <v>77196980</v>
      </c>
      <c r="E986" s="2">
        <v>2</v>
      </c>
      <c r="F986" s="2" t="s">
        <v>4</v>
      </c>
      <c r="G986" s="8" t="s">
        <v>4</v>
      </c>
      <c r="H986" s="2" t="s">
        <v>2016</v>
      </c>
      <c r="I986" s="2" t="s">
        <v>8</v>
      </c>
    </row>
    <row r="987" spans="1:9" x14ac:dyDescent="0.25">
      <c r="A987" s="2">
        <v>5000000210</v>
      </c>
      <c r="B987" s="2" t="s">
        <v>4</v>
      </c>
      <c r="C987" s="2">
        <v>118</v>
      </c>
      <c r="D987" s="2">
        <v>77448440</v>
      </c>
      <c r="E987" s="2">
        <v>1</v>
      </c>
      <c r="F987" s="2" t="s">
        <v>4</v>
      </c>
      <c r="G987" s="8" t="s">
        <v>4</v>
      </c>
      <c r="H987" s="2" t="s">
        <v>2016</v>
      </c>
      <c r="I987" s="2" t="s">
        <v>8</v>
      </c>
    </row>
    <row r="988" spans="1:9" x14ac:dyDescent="0.25">
      <c r="A988" s="2">
        <v>5000000210</v>
      </c>
      <c r="B988" s="2" t="s">
        <v>4</v>
      </c>
      <c r="C988" s="2">
        <v>118</v>
      </c>
      <c r="D988" s="2">
        <v>77448440</v>
      </c>
      <c r="E988" s="2">
        <v>2</v>
      </c>
      <c r="F988" s="2" t="s">
        <v>4</v>
      </c>
      <c r="G988" s="8" t="s">
        <v>4</v>
      </c>
      <c r="H988" s="2" t="s">
        <v>2016</v>
      </c>
      <c r="I988" s="2" t="s">
        <v>8</v>
      </c>
    </row>
    <row r="989" spans="1:9" x14ac:dyDescent="0.25">
      <c r="A989" s="2">
        <v>5000000210</v>
      </c>
      <c r="B989" s="2" t="s">
        <v>4</v>
      </c>
      <c r="C989" s="2">
        <v>118</v>
      </c>
      <c r="D989" s="2">
        <v>96994310</v>
      </c>
      <c r="E989" s="2">
        <v>2</v>
      </c>
      <c r="F989" s="2" t="s">
        <v>4</v>
      </c>
      <c r="G989" s="8" t="s">
        <v>4</v>
      </c>
      <c r="H989" s="2" t="s">
        <v>2016</v>
      </c>
      <c r="I989" s="2" t="s">
        <v>8</v>
      </c>
    </row>
    <row r="990" spans="1:9" x14ac:dyDescent="0.25">
      <c r="A990" s="2">
        <v>5000000210</v>
      </c>
      <c r="B990" s="2" t="s">
        <v>4</v>
      </c>
      <c r="C990" s="2">
        <v>118</v>
      </c>
      <c r="D990" s="2">
        <v>77608350</v>
      </c>
      <c r="E990" s="2">
        <v>2</v>
      </c>
      <c r="F990" s="2" t="s">
        <v>4</v>
      </c>
      <c r="G990" s="8" t="s">
        <v>4</v>
      </c>
      <c r="H990" s="2" t="s">
        <v>2016</v>
      </c>
      <c r="I990" s="2" t="s">
        <v>8</v>
      </c>
    </row>
    <row r="991" spans="1:9" x14ac:dyDescent="0.25">
      <c r="A991" s="2">
        <v>5000000210</v>
      </c>
      <c r="B991" s="2" t="s">
        <v>4</v>
      </c>
      <c r="C991" s="2">
        <v>118</v>
      </c>
      <c r="D991" s="2">
        <v>77870070</v>
      </c>
      <c r="E991" s="2">
        <v>1</v>
      </c>
      <c r="F991" s="2" t="s">
        <v>4</v>
      </c>
      <c r="G991" s="8" t="s">
        <v>4</v>
      </c>
      <c r="H991" s="2" t="s">
        <v>2016</v>
      </c>
      <c r="I991" s="2" t="s">
        <v>8</v>
      </c>
    </row>
    <row r="992" spans="1:9" x14ac:dyDescent="0.25">
      <c r="A992" s="2">
        <v>5000000210</v>
      </c>
      <c r="B992" s="2" t="s">
        <v>4</v>
      </c>
      <c r="C992" s="2">
        <v>118</v>
      </c>
      <c r="D992" s="2">
        <v>77973560</v>
      </c>
      <c r="E992" s="2">
        <v>1</v>
      </c>
      <c r="F992" s="2" t="s">
        <v>4</v>
      </c>
      <c r="G992" s="8" t="s">
        <v>4</v>
      </c>
      <c r="H992" s="2" t="s">
        <v>2016</v>
      </c>
      <c r="I992" s="2" t="s">
        <v>8</v>
      </c>
    </row>
    <row r="993" spans="1:9" x14ac:dyDescent="0.25">
      <c r="A993" s="2">
        <v>5000000210</v>
      </c>
      <c r="B993" s="2" t="s">
        <v>4</v>
      </c>
      <c r="C993" s="2">
        <v>118</v>
      </c>
      <c r="D993" s="2">
        <v>77996400</v>
      </c>
      <c r="E993" s="2">
        <v>1</v>
      </c>
      <c r="F993" s="2" t="s">
        <v>4</v>
      </c>
      <c r="G993" s="8" t="s">
        <v>4</v>
      </c>
      <c r="H993" s="2" t="s">
        <v>2016</v>
      </c>
      <c r="I993" s="2" t="s">
        <v>8</v>
      </c>
    </row>
    <row r="994" spans="1:9" x14ac:dyDescent="0.25">
      <c r="A994" s="2">
        <v>5000000210</v>
      </c>
      <c r="B994" s="2" t="s">
        <v>4</v>
      </c>
      <c r="C994" s="2">
        <v>118</v>
      </c>
      <c r="D994" s="2">
        <v>78166390</v>
      </c>
      <c r="E994" s="2">
        <v>1</v>
      </c>
      <c r="F994" s="2" t="s">
        <v>4</v>
      </c>
      <c r="G994" s="8" t="s">
        <v>4</v>
      </c>
      <c r="H994" s="2" t="s">
        <v>2016</v>
      </c>
      <c r="I994" s="2" t="s">
        <v>8</v>
      </c>
    </row>
    <row r="995" spans="1:9" x14ac:dyDescent="0.25">
      <c r="A995" s="2">
        <v>5000000210</v>
      </c>
      <c r="B995" s="2" t="s">
        <v>4</v>
      </c>
      <c r="C995" s="2">
        <v>118</v>
      </c>
      <c r="D995" s="2">
        <v>78274660</v>
      </c>
      <c r="E995" s="2">
        <v>1</v>
      </c>
      <c r="F995" s="2" t="s">
        <v>4</v>
      </c>
      <c r="G995" s="8" t="s">
        <v>4</v>
      </c>
      <c r="H995" s="2" t="s">
        <v>2016</v>
      </c>
      <c r="I995" s="2" t="s">
        <v>8</v>
      </c>
    </row>
    <row r="996" spans="1:9" x14ac:dyDescent="0.25">
      <c r="A996" s="2">
        <v>5000000210</v>
      </c>
      <c r="B996" s="2" t="s">
        <v>4</v>
      </c>
      <c r="C996" s="2">
        <v>118</v>
      </c>
      <c r="D996" s="2">
        <v>76100016</v>
      </c>
      <c r="E996" s="2">
        <v>1</v>
      </c>
      <c r="F996" s="2" t="s">
        <v>4</v>
      </c>
      <c r="G996" s="8" t="s">
        <v>4</v>
      </c>
      <c r="H996" s="2" t="s">
        <v>2016</v>
      </c>
      <c r="I996" s="2" t="s">
        <v>8</v>
      </c>
    </row>
    <row r="997" spans="1:9" x14ac:dyDescent="0.25">
      <c r="A997" s="2">
        <v>5000000210</v>
      </c>
      <c r="B997" s="2" t="s">
        <v>4</v>
      </c>
      <c r="C997" s="2">
        <v>118</v>
      </c>
      <c r="D997" s="2">
        <v>78868000</v>
      </c>
      <c r="E997" s="2">
        <v>2</v>
      </c>
      <c r="F997" s="2" t="s">
        <v>4</v>
      </c>
      <c r="G997" s="8" t="s">
        <v>4</v>
      </c>
      <c r="H997" s="2" t="s">
        <v>2016</v>
      </c>
      <c r="I997" s="2" t="s">
        <v>8</v>
      </c>
    </row>
    <row r="998" spans="1:9" x14ac:dyDescent="0.25">
      <c r="A998" s="2">
        <v>5000000210</v>
      </c>
      <c r="B998" s="2" t="s">
        <v>4</v>
      </c>
      <c r="C998" s="2">
        <v>118</v>
      </c>
      <c r="D998" s="2">
        <v>79515290</v>
      </c>
      <c r="E998" s="2">
        <v>1</v>
      </c>
      <c r="F998" s="2" t="s">
        <v>4</v>
      </c>
      <c r="G998" s="8" t="s">
        <v>4</v>
      </c>
      <c r="H998" s="2" t="s">
        <v>2016</v>
      </c>
      <c r="I998" s="2" t="s">
        <v>8</v>
      </c>
    </row>
    <row r="999" spans="1:9" x14ac:dyDescent="0.25">
      <c r="A999" s="2">
        <v>5000000210</v>
      </c>
      <c r="B999" s="2" t="s">
        <v>4</v>
      </c>
      <c r="C999" s="2">
        <v>118</v>
      </c>
      <c r="D999" s="2">
        <v>79730000</v>
      </c>
      <c r="E999" s="2">
        <v>1</v>
      </c>
      <c r="F999" s="2" t="s">
        <v>4</v>
      </c>
      <c r="G999" s="8" t="s">
        <v>4</v>
      </c>
      <c r="H999" s="2" t="s">
        <v>2016</v>
      </c>
      <c r="I999" s="2" t="s">
        <v>8</v>
      </c>
    </row>
    <row r="1000" spans="1:9" x14ac:dyDescent="0.25">
      <c r="A1000" s="2">
        <v>5000000210</v>
      </c>
      <c r="B1000" s="2" t="s">
        <v>4</v>
      </c>
      <c r="C1000" s="2">
        <v>118</v>
      </c>
      <c r="D1000" s="2">
        <v>79738290</v>
      </c>
      <c r="E1000" s="2">
        <v>1</v>
      </c>
      <c r="F1000" s="2" t="s">
        <v>4</v>
      </c>
      <c r="G1000" s="8" t="s">
        <v>4</v>
      </c>
      <c r="H1000" s="2" t="s">
        <v>2016</v>
      </c>
      <c r="I1000" s="2" t="s">
        <v>8</v>
      </c>
    </row>
    <row r="1001" spans="1:9" x14ac:dyDescent="0.25">
      <c r="A1001" s="2">
        <v>5000000210</v>
      </c>
      <c r="B1001" s="2" t="s">
        <v>4</v>
      </c>
      <c r="C1001" s="2">
        <v>118</v>
      </c>
      <c r="D1001" s="2">
        <v>80969800</v>
      </c>
      <c r="E1001" s="2">
        <v>1</v>
      </c>
      <c r="F1001" s="2" t="s">
        <v>4</v>
      </c>
      <c r="G1001" s="8" t="s">
        <v>4</v>
      </c>
      <c r="H1001" s="2" t="s">
        <v>2016</v>
      </c>
      <c r="I1001" s="2" t="s">
        <v>8</v>
      </c>
    </row>
    <row r="1002" spans="1:9" x14ac:dyDescent="0.25">
      <c r="A1002" s="2">
        <v>5000000210</v>
      </c>
      <c r="B1002" s="2" t="s">
        <v>4</v>
      </c>
      <c r="C1002" s="2">
        <v>118</v>
      </c>
      <c r="D1002" s="2">
        <v>88780000</v>
      </c>
      <c r="E1002" s="2">
        <v>1</v>
      </c>
      <c r="F1002" s="2" t="s">
        <v>4</v>
      </c>
      <c r="G1002" s="8" t="s">
        <v>4</v>
      </c>
      <c r="H1002" s="2" t="s">
        <v>2016</v>
      </c>
      <c r="I1002" s="2" t="s">
        <v>8</v>
      </c>
    </row>
    <row r="1003" spans="1:9" x14ac:dyDescent="0.25">
      <c r="A1003" s="2">
        <v>5000000210</v>
      </c>
      <c r="B1003" s="2" t="s">
        <v>4</v>
      </c>
      <c r="C1003" s="2">
        <v>118</v>
      </c>
      <c r="D1003" s="2">
        <v>96585470</v>
      </c>
      <c r="E1003" s="2">
        <v>2</v>
      </c>
      <c r="F1003" s="2" t="s">
        <v>4</v>
      </c>
      <c r="G1003" s="8" t="s">
        <v>4</v>
      </c>
      <c r="H1003" s="2" t="s">
        <v>2016</v>
      </c>
      <c r="I1003" s="2" t="s">
        <v>8</v>
      </c>
    </row>
    <row r="1004" spans="1:9" x14ac:dyDescent="0.25">
      <c r="A1004" s="2">
        <v>5000000210</v>
      </c>
      <c r="B1004" s="2" t="s">
        <v>4</v>
      </c>
      <c r="C1004" s="2">
        <v>118</v>
      </c>
      <c r="D1004" s="2">
        <v>96624160</v>
      </c>
      <c r="E1004" s="2">
        <v>1</v>
      </c>
      <c r="F1004" s="2" t="s">
        <v>4</v>
      </c>
      <c r="G1004" s="8" t="s">
        <v>4</v>
      </c>
      <c r="H1004" s="2" t="s">
        <v>2016</v>
      </c>
      <c r="I1004" s="2" t="s">
        <v>8</v>
      </c>
    </row>
    <row r="1005" spans="1:9" x14ac:dyDescent="0.25">
      <c r="A1005" s="2">
        <v>5000000210</v>
      </c>
      <c r="B1005" s="2" t="s">
        <v>4</v>
      </c>
      <c r="C1005" s="2">
        <v>118</v>
      </c>
      <c r="D1005" s="2">
        <v>96647310</v>
      </c>
      <c r="E1005" s="2">
        <v>2</v>
      </c>
      <c r="F1005" s="2" t="s">
        <v>4</v>
      </c>
      <c r="G1005" s="8" t="s">
        <v>4</v>
      </c>
      <c r="H1005" s="2" t="s">
        <v>2016</v>
      </c>
      <c r="I1005" s="2" t="s">
        <v>8</v>
      </c>
    </row>
    <row r="1006" spans="1:9" x14ac:dyDescent="0.25">
      <c r="A1006" s="2">
        <v>5000000210</v>
      </c>
      <c r="B1006" s="2" t="s">
        <v>4</v>
      </c>
      <c r="C1006" s="2">
        <v>118</v>
      </c>
      <c r="D1006" s="2">
        <v>96805610</v>
      </c>
      <c r="E1006" s="2">
        <v>1</v>
      </c>
      <c r="F1006" s="2" t="s">
        <v>4</v>
      </c>
      <c r="G1006" s="8" t="s">
        <v>4</v>
      </c>
      <c r="H1006" s="2" t="s">
        <v>2016</v>
      </c>
      <c r="I1006" s="2" t="s">
        <v>8</v>
      </c>
    </row>
    <row r="1007" spans="1:9" x14ac:dyDescent="0.25">
      <c r="A1007" s="2">
        <v>5000000210</v>
      </c>
      <c r="B1007" s="2" t="s">
        <v>4</v>
      </c>
      <c r="C1007" s="2">
        <v>118</v>
      </c>
      <c r="D1007" s="2">
        <v>99524380</v>
      </c>
      <c r="E1007" s="2">
        <v>1</v>
      </c>
      <c r="F1007" s="2" t="s">
        <v>4</v>
      </c>
      <c r="G1007" s="8" t="s">
        <v>4</v>
      </c>
      <c r="H1007" s="2" t="s">
        <v>2016</v>
      </c>
      <c r="I1007" s="2" t="s">
        <v>8</v>
      </c>
    </row>
    <row r="1008" spans="1:9" x14ac:dyDescent="0.25">
      <c r="A1008" s="2">
        <v>5000000210</v>
      </c>
      <c r="B1008" s="2" t="s">
        <v>4</v>
      </c>
      <c r="C1008" s="2">
        <v>118</v>
      </c>
      <c r="D1008" s="2">
        <v>96916990</v>
      </c>
      <c r="E1008" s="2">
        <v>3</v>
      </c>
      <c r="F1008" s="2" t="s">
        <v>4</v>
      </c>
      <c r="G1008" s="8" t="s">
        <v>4</v>
      </c>
      <c r="H1008" s="2" t="s">
        <v>2016</v>
      </c>
      <c r="I1008" s="2" t="s">
        <v>8</v>
      </c>
    </row>
    <row r="1009" spans="1:9" x14ac:dyDescent="0.25">
      <c r="A1009" s="2">
        <v>5000000210</v>
      </c>
      <c r="B1009" s="2" t="s">
        <v>4</v>
      </c>
      <c r="C1009" s="2">
        <v>118</v>
      </c>
      <c r="D1009" s="2">
        <v>96950820</v>
      </c>
      <c r="E1009" s="2">
        <v>1</v>
      </c>
      <c r="F1009" s="2" t="s">
        <v>4</v>
      </c>
      <c r="G1009" s="8" t="s">
        <v>4</v>
      </c>
      <c r="H1009" s="2" t="s">
        <v>2016</v>
      </c>
      <c r="I1009" s="2" t="s">
        <v>8</v>
      </c>
    </row>
    <row r="1010" spans="1:9" x14ac:dyDescent="0.25">
      <c r="A1010" s="2">
        <v>5000000210</v>
      </c>
      <c r="B1010" s="2" t="s">
        <v>4</v>
      </c>
      <c r="C1010" s="2">
        <v>118</v>
      </c>
      <c r="D1010" s="2">
        <v>99518440</v>
      </c>
      <c r="E1010" s="2">
        <v>1</v>
      </c>
      <c r="F1010" s="2" t="s">
        <v>4</v>
      </c>
      <c r="G1010" s="8" t="s">
        <v>4</v>
      </c>
      <c r="H1010" s="2" t="s">
        <v>2016</v>
      </c>
      <c r="I1010" s="2" t="s">
        <v>8</v>
      </c>
    </row>
    <row r="1011" spans="1:9" x14ac:dyDescent="0.25">
      <c r="A1011" s="2">
        <v>5000000210</v>
      </c>
      <c r="B1011" s="2" t="s">
        <v>4</v>
      </c>
      <c r="C1011" s="2">
        <v>118</v>
      </c>
      <c r="D1011" s="2">
        <v>78645760</v>
      </c>
      <c r="E1011" s="2">
        <v>1</v>
      </c>
      <c r="F1011" s="2" t="s">
        <v>4</v>
      </c>
      <c r="G1011" s="8" t="s">
        <v>4</v>
      </c>
      <c r="H1011" s="2" t="s">
        <v>2016</v>
      </c>
      <c r="I1011" s="2" t="s">
        <v>8</v>
      </c>
    </row>
    <row r="1012" spans="1:9" x14ac:dyDescent="0.25">
      <c r="A1012" s="2">
        <v>5000000210</v>
      </c>
      <c r="B1012" s="2" t="s">
        <v>4</v>
      </c>
      <c r="C1012" s="2">
        <v>120</v>
      </c>
      <c r="D1012" s="2">
        <v>12120695</v>
      </c>
      <c r="E1012" s="2">
        <v>1</v>
      </c>
      <c r="F1012" s="2" t="s">
        <v>4</v>
      </c>
      <c r="G1012" s="8" t="s">
        <v>4</v>
      </c>
      <c r="H1012" s="2" t="s">
        <v>2016</v>
      </c>
      <c r="I1012" s="2" t="s">
        <v>6</v>
      </c>
    </row>
    <row r="1013" spans="1:9" x14ac:dyDescent="0.25">
      <c r="A1013" s="2">
        <v>5000000210</v>
      </c>
      <c r="B1013" s="2" t="s">
        <v>4</v>
      </c>
      <c r="C1013" s="2">
        <v>120</v>
      </c>
      <c r="D1013" s="2">
        <v>76073863</v>
      </c>
      <c r="E1013" s="2">
        <v>2</v>
      </c>
      <c r="F1013" s="2" t="s">
        <v>4</v>
      </c>
      <c r="G1013" s="8" t="s">
        <v>4</v>
      </c>
      <c r="H1013" s="2" t="s">
        <v>2016</v>
      </c>
      <c r="I1013" s="2" t="s">
        <v>6</v>
      </c>
    </row>
    <row r="1014" spans="1:9" x14ac:dyDescent="0.25">
      <c r="A1014" s="2">
        <v>5000000210</v>
      </c>
      <c r="B1014" s="2" t="s">
        <v>4</v>
      </c>
      <c r="C1014" s="2">
        <v>120</v>
      </c>
      <c r="D1014" s="2">
        <v>5047918</v>
      </c>
      <c r="E1014" s="2">
        <v>1</v>
      </c>
      <c r="F1014" s="2" t="s">
        <v>4</v>
      </c>
      <c r="G1014" s="8" t="s">
        <v>4</v>
      </c>
      <c r="H1014" s="2" t="s">
        <v>2016</v>
      </c>
      <c r="I1014" s="2" t="s">
        <v>6</v>
      </c>
    </row>
    <row r="1015" spans="1:9" x14ac:dyDescent="0.25">
      <c r="A1015" s="2">
        <v>5000000210</v>
      </c>
      <c r="B1015" s="2" t="s">
        <v>4</v>
      </c>
      <c r="C1015" s="2">
        <v>120</v>
      </c>
      <c r="D1015" s="2">
        <v>5671672</v>
      </c>
      <c r="E1015" s="2">
        <v>1</v>
      </c>
      <c r="F1015" s="2" t="s">
        <v>4</v>
      </c>
      <c r="G1015" s="8" t="s">
        <v>4</v>
      </c>
      <c r="H1015" s="2" t="s">
        <v>2016</v>
      </c>
      <c r="I1015" s="2" t="s">
        <v>6</v>
      </c>
    </row>
    <row r="1016" spans="1:9" x14ac:dyDescent="0.25">
      <c r="A1016" s="2">
        <v>5000000210</v>
      </c>
      <c r="B1016" s="2" t="s">
        <v>4</v>
      </c>
      <c r="C1016" s="2">
        <v>120</v>
      </c>
      <c r="D1016" s="2">
        <v>5704678</v>
      </c>
      <c r="E1016" s="2">
        <v>1</v>
      </c>
      <c r="F1016" s="2" t="s">
        <v>4</v>
      </c>
      <c r="G1016" s="8" t="s">
        <v>4</v>
      </c>
      <c r="H1016" s="2" t="s">
        <v>2016</v>
      </c>
      <c r="I1016" s="2" t="s">
        <v>6</v>
      </c>
    </row>
    <row r="1017" spans="1:9" x14ac:dyDescent="0.25">
      <c r="A1017" s="2">
        <v>5000000210</v>
      </c>
      <c r="B1017" s="2" t="s">
        <v>4</v>
      </c>
      <c r="C1017" s="2">
        <v>120</v>
      </c>
      <c r="D1017" s="2">
        <v>5712919</v>
      </c>
      <c r="E1017" s="2">
        <v>2</v>
      </c>
      <c r="F1017" s="2" t="s">
        <v>4</v>
      </c>
      <c r="G1017" s="8" t="s">
        <v>4</v>
      </c>
      <c r="H1017" s="2" t="s">
        <v>2016</v>
      </c>
      <c r="I1017" s="2" t="s">
        <v>6</v>
      </c>
    </row>
    <row r="1018" spans="1:9" x14ac:dyDescent="0.25">
      <c r="A1018" s="2">
        <v>5000000210</v>
      </c>
      <c r="B1018" s="2" t="s">
        <v>4</v>
      </c>
      <c r="C1018" s="2">
        <v>120</v>
      </c>
      <c r="D1018" s="2">
        <v>5712919</v>
      </c>
      <c r="E1018" s="2">
        <v>1</v>
      </c>
      <c r="F1018" s="2" t="s">
        <v>4</v>
      </c>
      <c r="G1018" s="8" t="s">
        <v>4</v>
      </c>
      <c r="H1018" s="2" t="s">
        <v>2016</v>
      </c>
      <c r="I1018" s="2" t="s">
        <v>6</v>
      </c>
    </row>
    <row r="1019" spans="1:9" x14ac:dyDescent="0.25">
      <c r="A1019" s="2">
        <v>5000000210</v>
      </c>
      <c r="B1019" s="2" t="s">
        <v>4</v>
      </c>
      <c r="C1019" s="2">
        <v>120</v>
      </c>
      <c r="D1019" s="2">
        <v>5890008</v>
      </c>
      <c r="E1019" s="2">
        <v>1</v>
      </c>
      <c r="F1019" s="2" t="s">
        <v>4</v>
      </c>
      <c r="G1019" s="8" t="s">
        <v>4</v>
      </c>
      <c r="H1019" s="2" t="s">
        <v>2016</v>
      </c>
      <c r="I1019" s="2" t="s">
        <v>6</v>
      </c>
    </row>
    <row r="1020" spans="1:9" x14ac:dyDescent="0.25">
      <c r="A1020" s="2">
        <v>5000000210</v>
      </c>
      <c r="B1020" s="2" t="s">
        <v>4</v>
      </c>
      <c r="C1020" s="2">
        <v>120</v>
      </c>
      <c r="D1020" s="2">
        <v>6022658</v>
      </c>
      <c r="E1020" s="2">
        <v>1</v>
      </c>
      <c r="F1020" s="2" t="s">
        <v>4</v>
      </c>
      <c r="G1020" s="8" t="s">
        <v>4</v>
      </c>
      <c r="H1020" s="2" t="s">
        <v>2016</v>
      </c>
      <c r="I1020" s="2" t="s">
        <v>6</v>
      </c>
    </row>
    <row r="1021" spans="1:9" x14ac:dyDescent="0.25">
      <c r="A1021" s="2">
        <v>5000000210</v>
      </c>
      <c r="B1021" s="2" t="s">
        <v>4</v>
      </c>
      <c r="C1021" s="2">
        <v>120</v>
      </c>
      <c r="D1021" s="2">
        <v>6038787</v>
      </c>
      <c r="E1021" s="2">
        <v>1</v>
      </c>
      <c r="F1021" s="2" t="s">
        <v>4</v>
      </c>
      <c r="G1021" s="8" t="s">
        <v>4</v>
      </c>
      <c r="H1021" s="2" t="s">
        <v>2016</v>
      </c>
      <c r="I1021" s="2" t="s">
        <v>6</v>
      </c>
    </row>
    <row r="1022" spans="1:9" x14ac:dyDescent="0.25">
      <c r="A1022" s="2">
        <v>5000000210</v>
      </c>
      <c r="B1022" s="2" t="s">
        <v>4</v>
      </c>
      <c r="C1022" s="2">
        <v>120</v>
      </c>
      <c r="D1022" s="2">
        <v>6546974</v>
      </c>
      <c r="E1022" s="2">
        <v>1</v>
      </c>
      <c r="F1022" s="2" t="s">
        <v>4</v>
      </c>
      <c r="G1022" s="8" t="s">
        <v>4</v>
      </c>
      <c r="H1022" s="2" t="s">
        <v>2016</v>
      </c>
      <c r="I1022" s="2" t="s">
        <v>6</v>
      </c>
    </row>
    <row r="1023" spans="1:9" x14ac:dyDescent="0.25">
      <c r="A1023" s="2">
        <v>5000000210</v>
      </c>
      <c r="B1023" s="2" t="s">
        <v>4</v>
      </c>
      <c r="C1023" s="2">
        <v>120</v>
      </c>
      <c r="D1023" s="2">
        <v>6882029</v>
      </c>
      <c r="E1023" s="2">
        <v>1</v>
      </c>
      <c r="F1023" s="2" t="s">
        <v>4</v>
      </c>
      <c r="G1023" s="8" t="s">
        <v>4</v>
      </c>
      <c r="H1023" s="2" t="s">
        <v>2016</v>
      </c>
      <c r="I1023" s="2" t="s">
        <v>6</v>
      </c>
    </row>
    <row r="1024" spans="1:9" x14ac:dyDescent="0.25">
      <c r="A1024" s="2">
        <v>5000000210</v>
      </c>
      <c r="B1024" s="2" t="s">
        <v>4</v>
      </c>
      <c r="C1024" s="2">
        <v>120</v>
      </c>
      <c r="D1024" s="2">
        <v>7063766</v>
      </c>
      <c r="E1024" s="2">
        <v>1</v>
      </c>
      <c r="F1024" s="2" t="s">
        <v>4</v>
      </c>
      <c r="G1024" s="8" t="s">
        <v>4</v>
      </c>
      <c r="H1024" s="2" t="s">
        <v>2016</v>
      </c>
      <c r="I1024" s="2" t="s">
        <v>6</v>
      </c>
    </row>
    <row r="1025" spans="1:9" x14ac:dyDescent="0.25">
      <c r="A1025" s="2">
        <v>5000000210</v>
      </c>
      <c r="B1025" s="2" t="s">
        <v>4</v>
      </c>
      <c r="C1025" s="2">
        <v>120</v>
      </c>
      <c r="D1025" s="2">
        <v>7070350</v>
      </c>
      <c r="E1025" s="2">
        <v>1</v>
      </c>
      <c r="F1025" s="2" t="s">
        <v>4</v>
      </c>
      <c r="G1025" s="8" t="s">
        <v>4</v>
      </c>
      <c r="H1025" s="2" t="s">
        <v>2016</v>
      </c>
      <c r="I1025" s="2" t="s">
        <v>6</v>
      </c>
    </row>
    <row r="1026" spans="1:9" x14ac:dyDescent="0.25">
      <c r="A1026" s="2">
        <v>5000000210</v>
      </c>
      <c r="B1026" s="2" t="s">
        <v>4</v>
      </c>
      <c r="C1026" s="2">
        <v>120</v>
      </c>
      <c r="D1026" s="2">
        <v>7229985</v>
      </c>
      <c r="E1026" s="2">
        <v>1</v>
      </c>
      <c r="F1026" s="2" t="s">
        <v>4</v>
      </c>
      <c r="G1026" s="8" t="s">
        <v>4</v>
      </c>
      <c r="H1026" s="2" t="s">
        <v>2016</v>
      </c>
      <c r="I1026" s="2" t="s">
        <v>6</v>
      </c>
    </row>
    <row r="1027" spans="1:9" x14ac:dyDescent="0.25">
      <c r="A1027" s="2">
        <v>5000000210</v>
      </c>
      <c r="B1027" s="2" t="s">
        <v>4</v>
      </c>
      <c r="C1027" s="2">
        <v>120</v>
      </c>
      <c r="D1027" s="2">
        <v>7314337</v>
      </c>
      <c r="E1027" s="2">
        <v>2</v>
      </c>
      <c r="F1027" s="2" t="s">
        <v>4</v>
      </c>
      <c r="G1027" s="8" t="s">
        <v>4</v>
      </c>
      <c r="H1027" s="2" t="s">
        <v>2016</v>
      </c>
      <c r="I1027" s="2" t="s">
        <v>6</v>
      </c>
    </row>
    <row r="1028" spans="1:9" x14ac:dyDescent="0.25">
      <c r="A1028" s="2">
        <v>5000000210</v>
      </c>
      <c r="B1028" s="2" t="s">
        <v>4</v>
      </c>
      <c r="C1028" s="2">
        <v>120</v>
      </c>
      <c r="D1028" s="2">
        <v>7317374</v>
      </c>
      <c r="E1028" s="2">
        <v>1</v>
      </c>
      <c r="F1028" s="2" t="s">
        <v>4</v>
      </c>
      <c r="G1028" s="8" t="s">
        <v>4</v>
      </c>
      <c r="H1028" s="2" t="s">
        <v>2016</v>
      </c>
      <c r="I1028" s="2" t="s">
        <v>6</v>
      </c>
    </row>
    <row r="1029" spans="1:9" x14ac:dyDescent="0.25">
      <c r="A1029" s="2">
        <v>5000000210</v>
      </c>
      <c r="B1029" s="2" t="s">
        <v>4</v>
      </c>
      <c r="C1029" s="2">
        <v>120</v>
      </c>
      <c r="D1029" s="2">
        <v>7539825</v>
      </c>
      <c r="E1029" s="2">
        <v>1</v>
      </c>
      <c r="F1029" s="2" t="s">
        <v>4</v>
      </c>
      <c r="G1029" s="8" t="s">
        <v>4</v>
      </c>
      <c r="H1029" s="2" t="s">
        <v>2016</v>
      </c>
      <c r="I1029" s="2" t="s">
        <v>6</v>
      </c>
    </row>
    <row r="1030" spans="1:9" x14ac:dyDescent="0.25">
      <c r="A1030" s="2">
        <v>5000000210</v>
      </c>
      <c r="B1030" s="2" t="s">
        <v>4</v>
      </c>
      <c r="C1030" s="2">
        <v>120</v>
      </c>
      <c r="D1030" s="2">
        <v>7835635</v>
      </c>
      <c r="E1030" s="2">
        <v>1</v>
      </c>
      <c r="F1030" s="2" t="s">
        <v>4</v>
      </c>
      <c r="G1030" s="8" t="s">
        <v>4</v>
      </c>
      <c r="H1030" s="2" t="s">
        <v>2016</v>
      </c>
      <c r="I1030" s="2" t="s">
        <v>6</v>
      </c>
    </row>
    <row r="1031" spans="1:9" x14ac:dyDescent="0.25">
      <c r="A1031" s="2">
        <v>5000000210</v>
      </c>
      <c r="B1031" s="2" t="s">
        <v>4</v>
      </c>
      <c r="C1031" s="2">
        <v>120</v>
      </c>
      <c r="D1031" s="2">
        <v>7876319</v>
      </c>
      <c r="E1031" s="2">
        <v>1</v>
      </c>
      <c r="F1031" s="2" t="s">
        <v>4</v>
      </c>
      <c r="G1031" s="8" t="s">
        <v>4</v>
      </c>
      <c r="H1031" s="2" t="s">
        <v>2016</v>
      </c>
      <c r="I1031" s="2" t="s">
        <v>6</v>
      </c>
    </row>
    <row r="1032" spans="1:9" x14ac:dyDescent="0.25">
      <c r="A1032" s="2">
        <v>5000000210</v>
      </c>
      <c r="B1032" s="2" t="s">
        <v>4</v>
      </c>
      <c r="C1032" s="2">
        <v>120</v>
      </c>
      <c r="D1032" s="2">
        <v>8035535</v>
      </c>
      <c r="E1032" s="2">
        <v>1</v>
      </c>
      <c r="F1032" s="2" t="s">
        <v>4</v>
      </c>
      <c r="G1032" s="8" t="s">
        <v>4</v>
      </c>
      <c r="H1032" s="2" t="s">
        <v>2016</v>
      </c>
      <c r="I1032" s="2" t="s">
        <v>6</v>
      </c>
    </row>
    <row r="1033" spans="1:9" x14ac:dyDescent="0.25">
      <c r="A1033" s="2">
        <v>5000000210</v>
      </c>
      <c r="B1033" s="2" t="s">
        <v>4</v>
      </c>
      <c r="C1033" s="2">
        <v>120</v>
      </c>
      <c r="D1033" s="2">
        <v>8350751</v>
      </c>
      <c r="E1033" s="2">
        <v>1</v>
      </c>
      <c r="F1033" s="2" t="s">
        <v>4</v>
      </c>
      <c r="G1033" s="8" t="s">
        <v>4</v>
      </c>
      <c r="H1033" s="2" t="s">
        <v>2016</v>
      </c>
      <c r="I1033" s="2" t="s">
        <v>6</v>
      </c>
    </row>
    <row r="1034" spans="1:9" x14ac:dyDescent="0.25">
      <c r="A1034" s="2">
        <v>5000000210</v>
      </c>
      <c r="B1034" s="2" t="s">
        <v>4</v>
      </c>
      <c r="C1034" s="2">
        <v>120</v>
      </c>
      <c r="D1034" s="2">
        <v>8440818</v>
      </c>
      <c r="E1034" s="2">
        <v>1</v>
      </c>
      <c r="F1034" s="2" t="s">
        <v>4</v>
      </c>
      <c r="G1034" s="8" t="s">
        <v>4</v>
      </c>
      <c r="H1034" s="2" t="s">
        <v>2016</v>
      </c>
      <c r="I1034" s="2" t="s">
        <v>6</v>
      </c>
    </row>
    <row r="1035" spans="1:9" x14ac:dyDescent="0.25">
      <c r="A1035" s="2">
        <v>5000000210</v>
      </c>
      <c r="B1035" s="2" t="s">
        <v>4</v>
      </c>
      <c r="C1035" s="2">
        <v>120</v>
      </c>
      <c r="D1035" s="2">
        <v>8454332</v>
      </c>
      <c r="E1035" s="2">
        <v>2</v>
      </c>
      <c r="F1035" s="2" t="s">
        <v>4</v>
      </c>
      <c r="G1035" s="8" t="s">
        <v>4</v>
      </c>
      <c r="H1035" s="2" t="s">
        <v>2016</v>
      </c>
      <c r="I1035" s="2" t="s">
        <v>6</v>
      </c>
    </row>
    <row r="1036" spans="1:9" x14ac:dyDescent="0.25">
      <c r="A1036" s="2">
        <v>5000000210</v>
      </c>
      <c r="B1036" s="2" t="s">
        <v>4</v>
      </c>
      <c r="C1036" s="2">
        <v>120</v>
      </c>
      <c r="D1036" s="2">
        <v>8454332</v>
      </c>
      <c r="E1036" s="2">
        <v>1</v>
      </c>
      <c r="F1036" s="2" t="s">
        <v>4</v>
      </c>
      <c r="G1036" s="8" t="s">
        <v>4</v>
      </c>
      <c r="H1036" s="2" t="s">
        <v>2016</v>
      </c>
      <c r="I1036" s="2" t="s">
        <v>6</v>
      </c>
    </row>
    <row r="1037" spans="1:9" x14ac:dyDescent="0.25">
      <c r="A1037" s="2">
        <v>5000000210</v>
      </c>
      <c r="B1037" s="2" t="s">
        <v>4</v>
      </c>
      <c r="C1037" s="2">
        <v>120</v>
      </c>
      <c r="D1037" s="2">
        <v>8585690</v>
      </c>
      <c r="E1037" s="2">
        <v>1</v>
      </c>
      <c r="F1037" s="2" t="s">
        <v>4</v>
      </c>
      <c r="G1037" s="8" t="s">
        <v>4</v>
      </c>
      <c r="H1037" s="2" t="s">
        <v>2016</v>
      </c>
      <c r="I1037" s="2" t="s">
        <v>6</v>
      </c>
    </row>
    <row r="1038" spans="1:9" x14ac:dyDescent="0.25">
      <c r="A1038" s="2">
        <v>5000000210</v>
      </c>
      <c r="B1038" s="2" t="s">
        <v>4</v>
      </c>
      <c r="C1038" s="2">
        <v>120</v>
      </c>
      <c r="D1038" s="2">
        <v>8651990</v>
      </c>
      <c r="E1038" s="2">
        <v>1</v>
      </c>
      <c r="F1038" s="2" t="s">
        <v>4</v>
      </c>
      <c r="G1038" s="8" t="s">
        <v>4</v>
      </c>
      <c r="H1038" s="2" t="s">
        <v>2016</v>
      </c>
      <c r="I1038" s="2" t="s">
        <v>6</v>
      </c>
    </row>
    <row r="1039" spans="1:9" x14ac:dyDescent="0.25">
      <c r="A1039" s="2">
        <v>5000000210</v>
      </c>
      <c r="B1039" s="2" t="s">
        <v>4</v>
      </c>
      <c r="C1039" s="2">
        <v>120</v>
      </c>
      <c r="D1039" s="2">
        <v>8791683</v>
      </c>
      <c r="E1039" s="2">
        <v>1</v>
      </c>
      <c r="F1039" s="2" t="s">
        <v>4</v>
      </c>
      <c r="G1039" s="8" t="s">
        <v>4</v>
      </c>
      <c r="H1039" s="2" t="s">
        <v>2016</v>
      </c>
      <c r="I1039" s="2" t="s">
        <v>6</v>
      </c>
    </row>
    <row r="1040" spans="1:9" x14ac:dyDescent="0.25">
      <c r="A1040" s="2">
        <v>5000000210</v>
      </c>
      <c r="B1040" s="2" t="s">
        <v>4</v>
      </c>
      <c r="C1040" s="2">
        <v>120</v>
      </c>
      <c r="D1040" s="2">
        <v>8812574</v>
      </c>
      <c r="E1040" s="2">
        <v>1</v>
      </c>
      <c r="F1040" s="2" t="s">
        <v>4</v>
      </c>
      <c r="G1040" s="8" t="s">
        <v>4</v>
      </c>
      <c r="H1040" s="2" t="s">
        <v>2016</v>
      </c>
      <c r="I1040" s="2" t="s">
        <v>6</v>
      </c>
    </row>
    <row r="1041" spans="1:9" x14ac:dyDescent="0.25">
      <c r="A1041" s="2">
        <v>5000000210</v>
      </c>
      <c r="B1041" s="2" t="s">
        <v>4</v>
      </c>
      <c r="C1041" s="2">
        <v>120</v>
      </c>
      <c r="D1041" s="2">
        <v>8890383</v>
      </c>
      <c r="E1041" s="2">
        <v>1</v>
      </c>
      <c r="F1041" s="2" t="s">
        <v>4</v>
      </c>
      <c r="G1041" s="8" t="s">
        <v>4</v>
      </c>
      <c r="H1041" s="2" t="s">
        <v>2016</v>
      </c>
      <c r="I1041" s="2" t="s">
        <v>6</v>
      </c>
    </row>
    <row r="1042" spans="1:9" x14ac:dyDescent="0.25">
      <c r="A1042" s="2">
        <v>5000000210</v>
      </c>
      <c r="B1042" s="2" t="s">
        <v>4</v>
      </c>
      <c r="C1042" s="2">
        <v>120</v>
      </c>
      <c r="D1042" s="2">
        <v>9224490</v>
      </c>
      <c r="E1042" s="2">
        <v>1</v>
      </c>
      <c r="F1042" s="2" t="s">
        <v>4</v>
      </c>
      <c r="G1042" s="8" t="s">
        <v>4</v>
      </c>
      <c r="H1042" s="2" t="s">
        <v>2016</v>
      </c>
      <c r="I1042" s="2" t="s">
        <v>6</v>
      </c>
    </row>
    <row r="1043" spans="1:9" x14ac:dyDescent="0.25">
      <c r="A1043" s="2">
        <v>5000000210</v>
      </c>
      <c r="B1043" s="2" t="s">
        <v>4</v>
      </c>
      <c r="C1043" s="2">
        <v>120</v>
      </c>
      <c r="D1043" s="2">
        <v>9763998</v>
      </c>
      <c r="E1043" s="2">
        <v>1</v>
      </c>
      <c r="F1043" s="2" t="s">
        <v>4</v>
      </c>
      <c r="G1043" s="8" t="s">
        <v>4</v>
      </c>
      <c r="H1043" s="2" t="s">
        <v>2016</v>
      </c>
      <c r="I1043" s="2" t="s">
        <v>6</v>
      </c>
    </row>
    <row r="1044" spans="1:9" x14ac:dyDescent="0.25">
      <c r="A1044" s="2">
        <v>5000000210</v>
      </c>
      <c r="B1044" s="2" t="s">
        <v>4</v>
      </c>
      <c r="C1044" s="2">
        <v>120</v>
      </c>
      <c r="D1044" s="2">
        <v>9848524</v>
      </c>
      <c r="E1044" s="2">
        <v>2</v>
      </c>
      <c r="F1044" s="2" t="s">
        <v>4</v>
      </c>
      <c r="G1044" s="8" t="s">
        <v>4</v>
      </c>
      <c r="H1044" s="2" t="s">
        <v>2016</v>
      </c>
      <c r="I1044" s="2" t="s">
        <v>6</v>
      </c>
    </row>
    <row r="1045" spans="1:9" x14ac:dyDescent="0.25">
      <c r="A1045" s="2">
        <v>5000000210</v>
      </c>
      <c r="B1045" s="2" t="s">
        <v>4</v>
      </c>
      <c r="C1045" s="2">
        <v>120</v>
      </c>
      <c r="D1045" s="2">
        <v>9991533</v>
      </c>
      <c r="E1045" s="2">
        <v>2</v>
      </c>
      <c r="F1045" s="2" t="s">
        <v>4</v>
      </c>
      <c r="G1045" s="8" t="s">
        <v>4</v>
      </c>
      <c r="H1045" s="2" t="s">
        <v>2016</v>
      </c>
      <c r="I1045" s="2" t="s">
        <v>6</v>
      </c>
    </row>
    <row r="1046" spans="1:9" x14ac:dyDescent="0.25">
      <c r="A1046" s="2">
        <v>5000000210</v>
      </c>
      <c r="B1046" s="2" t="s">
        <v>4</v>
      </c>
      <c r="C1046" s="2">
        <v>120</v>
      </c>
      <c r="D1046" s="2">
        <v>10078803</v>
      </c>
      <c r="E1046" s="2">
        <v>1</v>
      </c>
      <c r="F1046" s="2" t="s">
        <v>4</v>
      </c>
      <c r="G1046" s="8" t="s">
        <v>4</v>
      </c>
      <c r="H1046" s="2" t="s">
        <v>2016</v>
      </c>
      <c r="I1046" s="2" t="s">
        <v>6</v>
      </c>
    </row>
    <row r="1047" spans="1:9" x14ac:dyDescent="0.25">
      <c r="A1047" s="2">
        <v>5000000210</v>
      </c>
      <c r="B1047" s="2" t="s">
        <v>4</v>
      </c>
      <c r="C1047" s="2">
        <v>120</v>
      </c>
      <c r="D1047" s="2">
        <v>10209837</v>
      </c>
      <c r="E1047" s="2">
        <v>1</v>
      </c>
      <c r="F1047" s="2" t="s">
        <v>4</v>
      </c>
      <c r="G1047" s="8" t="s">
        <v>4</v>
      </c>
      <c r="H1047" s="2" t="s">
        <v>2016</v>
      </c>
      <c r="I1047" s="2" t="s">
        <v>6</v>
      </c>
    </row>
    <row r="1048" spans="1:9" x14ac:dyDescent="0.25">
      <c r="A1048" s="2">
        <v>5000000210</v>
      </c>
      <c r="B1048" s="2" t="s">
        <v>4</v>
      </c>
      <c r="C1048" s="2">
        <v>120</v>
      </c>
      <c r="D1048" s="2">
        <v>10332332</v>
      </c>
      <c r="E1048" s="2">
        <v>1</v>
      </c>
      <c r="F1048" s="2" t="s">
        <v>4</v>
      </c>
      <c r="G1048" s="8" t="s">
        <v>4</v>
      </c>
      <c r="H1048" s="2" t="s">
        <v>2016</v>
      </c>
      <c r="I1048" s="2" t="s">
        <v>6</v>
      </c>
    </row>
    <row r="1049" spans="1:9" x14ac:dyDescent="0.25">
      <c r="A1049" s="2">
        <v>5000000210</v>
      </c>
      <c r="B1049" s="2" t="s">
        <v>4</v>
      </c>
      <c r="C1049" s="2">
        <v>120</v>
      </c>
      <c r="D1049" s="2">
        <v>10372201</v>
      </c>
      <c r="E1049" s="2">
        <v>1</v>
      </c>
      <c r="F1049" s="2" t="s">
        <v>4</v>
      </c>
      <c r="G1049" s="8" t="s">
        <v>4</v>
      </c>
      <c r="H1049" s="2" t="s">
        <v>2016</v>
      </c>
      <c r="I1049" s="2" t="s">
        <v>6</v>
      </c>
    </row>
    <row r="1050" spans="1:9" x14ac:dyDescent="0.25">
      <c r="A1050" s="2">
        <v>5000000210</v>
      </c>
      <c r="B1050" s="2" t="s">
        <v>4</v>
      </c>
      <c r="C1050" s="2">
        <v>120</v>
      </c>
      <c r="D1050" s="2">
        <v>10673310</v>
      </c>
      <c r="E1050" s="2">
        <v>1</v>
      </c>
      <c r="F1050" s="2" t="s">
        <v>4</v>
      </c>
      <c r="G1050" s="8" t="s">
        <v>4</v>
      </c>
      <c r="H1050" s="2" t="s">
        <v>2016</v>
      </c>
      <c r="I1050" s="2" t="s">
        <v>6</v>
      </c>
    </row>
    <row r="1051" spans="1:9" x14ac:dyDescent="0.25">
      <c r="A1051" s="2">
        <v>5000000210</v>
      </c>
      <c r="B1051" s="2" t="s">
        <v>4</v>
      </c>
      <c r="C1051" s="2">
        <v>120</v>
      </c>
      <c r="D1051" s="2">
        <v>10970618</v>
      </c>
      <c r="E1051" s="2">
        <v>1</v>
      </c>
      <c r="F1051" s="2" t="s">
        <v>4</v>
      </c>
      <c r="G1051" s="8" t="s">
        <v>4</v>
      </c>
      <c r="H1051" s="2" t="s">
        <v>2016</v>
      </c>
      <c r="I1051" s="2" t="s">
        <v>6</v>
      </c>
    </row>
    <row r="1052" spans="1:9" x14ac:dyDescent="0.25">
      <c r="A1052" s="2">
        <v>5000000210</v>
      </c>
      <c r="B1052" s="2" t="s">
        <v>4</v>
      </c>
      <c r="C1052" s="2">
        <v>120</v>
      </c>
      <c r="D1052" s="2">
        <v>11232397</v>
      </c>
      <c r="E1052" s="2">
        <v>1</v>
      </c>
      <c r="F1052" s="2" t="s">
        <v>4</v>
      </c>
      <c r="G1052" s="8" t="s">
        <v>4</v>
      </c>
      <c r="H1052" s="2" t="s">
        <v>2016</v>
      </c>
      <c r="I1052" s="2" t="s">
        <v>6</v>
      </c>
    </row>
    <row r="1053" spans="1:9" x14ac:dyDescent="0.25">
      <c r="A1053" s="2">
        <v>5000000210</v>
      </c>
      <c r="B1053" s="2" t="s">
        <v>4</v>
      </c>
      <c r="C1053" s="2">
        <v>120</v>
      </c>
      <c r="D1053" s="2">
        <v>11488747</v>
      </c>
      <c r="E1053" s="2">
        <v>1</v>
      </c>
      <c r="F1053" s="2" t="s">
        <v>4</v>
      </c>
      <c r="G1053" s="8" t="s">
        <v>4</v>
      </c>
      <c r="H1053" s="2" t="s">
        <v>2016</v>
      </c>
      <c r="I1053" s="2" t="s">
        <v>6</v>
      </c>
    </row>
    <row r="1054" spans="1:9" x14ac:dyDescent="0.25">
      <c r="A1054" s="2">
        <v>5000000210</v>
      </c>
      <c r="B1054" s="2" t="s">
        <v>4</v>
      </c>
      <c r="C1054" s="2">
        <v>120</v>
      </c>
      <c r="D1054" s="2">
        <v>11819876</v>
      </c>
      <c r="E1054" s="2">
        <v>1</v>
      </c>
      <c r="F1054" s="2" t="s">
        <v>4</v>
      </c>
      <c r="G1054" s="8" t="s">
        <v>4</v>
      </c>
      <c r="H1054" s="2" t="s">
        <v>2016</v>
      </c>
      <c r="I1054" s="2" t="s">
        <v>6</v>
      </c>
    </row>
    <row r="1055" spans="1:9" x14ac:dyDescent="0.25">
      <c r="A1055" s="2">
        <v>5000000210</v>
      </c>
      <c r="B1055" s="2" t="s">
        <v>4</v>
      </c>
      <c r="C1055" s="2">
        <v>120</v>
      </c>
      <c r="D1055" s="2">
        <v>11824131</v>
      </c>
      <c r="E1055" s="2">
        <v>1</v>
      </c>
      <c r="F1055" s="2" t="s">
        <v>4</v>
      </c>
      <c r="G1055" s="8" t="s">
        <v>4</v>
      </c>
      <c r="H1055" s="2" t="s">
        <v>2016</v>
      </c>
      <c r="I1055" s="2" t="s">
        <v>6</v>
      </c>
    </row>
    <row r="1056" spans="1:9" x14ac:dyDescent="0.25">
      <c r="A1056" s="2">
        <v>5000000210</v>
      </c>
      <c r="B1056" s="2" t="s">
        <v>4</v>
      </c>
      <c r="C1056" s="2">
        <v>120</v>
      </c>
      <c r="D1056" s="2">
        <v>11876964</v>
      </c>
      <c r="E1056" s="2">
        <v>1</v>
      </c>
      <c r="F1056" s="2" t="s">
        <v>4</v>
      </c>
      <c r="G1056" s="8" t="s">
        <v>4</v>
      </c>
      <c r="H1056" s="2" t="s">
        <v>2016</v>
      </c>
      <c r="I1056" s="2" t="s">
        <v>6</v>
      </c>
    </row>
    <row r="1057" spans="1:9" x14ac:dyDescent="0.25">
      <c r="A1057" s="2">
        <v>5000000210</v>
      </c>
      <c r="B1057" s="2" t="s">
        <v>4</v>
      </c>
      <c r="C1057" s="2">
        <v>120</v>
      </c>
      <c r="D1057" s="2">
        <v>12121652</v>
      </c>
      <c r="E1057" s="2">
        <v>1</v>
      </c>
      <c r="F1057" s="2" t="s">
        <v>4</v>
      </c>
      <c r="G1057" s="8" t="s">
        <v>4</v>
      </c>
      <c r="H1057" s="2" t="s">
        <v>2016</v>
      </c>
      <c r="I1057" s="2" t="s">
        <v>6</v>
      </c>
    </row>
    <row r="1058" spans="1:9" x14ac:dyDescent="0.25">
      <c r="A1058" s="2">
        <v>5000000210</v>
      </c>
      <c r="B1058" s="2" t="s">
        <v>4</v>
      </c>
      <c r="C1058" s="2">
        <v>120</v>
      </c>
      <c r="D1058" s="2">
        <v>12438931</v>
      </c>
      <c r="E1058" s="2">
        <v>1</v>
      </c>
      <c r="F1058" s="2" t="s">
        <v>4</v>
      </c>
      <c r="G1058" s="8" t="s">
        <v>4</v>
      </c>
      <c r="H1058" s="2" t="s">
        <v>2016</v>
      </c>
      <c r="I1058" s="2" t="s">
        <v>6</v>
      </c>
    </row>
    <row r="1059" spans="1:9" x14ac:dyDescent="0.25">
      <c r="A1059" s="2">
        <v>5000000210</v>
      </c>
      <c r="B1059" s="2" t="s">
        <v>4</v>
      </c>
      <c r="C1059" s="2">
        <v>120</v>
      </c>
      <c r="D1059" s="2">
        <v>12503813</v>
      </c>
      <c r="E1059" s="2">
        <v>1</v>
      </c>
      <c r="F1059" s="2" t="s">
        <v>4</v>
      </c>
      <c r="G1059" s="8" t="s">
        <v>4</v>
      </c>
      <c r="H1059" s="2" t="s">
        <v>2016</v>
      </c>
      <c r="I1059" s="2" t="s">
        <v>6</v>
      </c>
    </row>
    <row r="1060" spans="1:9" x14ac:dyDescent="0.25">
      <c r="A1060" s="2">
        <v>5000000210</v>
      </c>
      <c r="B1060" s="2" t="s">
        <v>4</v>
      </c>
      <c r="C1060" s="2">
        <v>120</v>
      </c>
      <c r="D1060" s="2">
        <v>12585603</v>
      </c>
      <c r="E1060" s="2">
        <v>1</v>
      </c>
      <c r="F1060" s="2" t="s">
        <v>4</v>
      </c>
      <c r="G1060" s="8" t="s">
        <v>4</v>
      </c>
      <c r="H1060" s="2" t="s">
        <v>2016</v>
      </c>
      <c r="I1060" s="2" t="s">
        <v>6</v>
      </c>
    </row>
    <row r="1061" spans="1:9" x14ac:dyDescent="0.25">
      <c r="A1061" s="2">
        <v>5000000210</v>
      </c>
      <c r="B1061" s="2" t="s">
        <v>4</v>
      </c>
      <c r="C1061" s="2">
        <v>120</v>
      </c>
      <c r="D1061" s="2">
        <v>12585603</v>
      </c>
      <c r="E1061" s="2">
        <v>2</v>
      </c>
      <c r="F1061" s="2" t="s">
        <v>4</v>
      </c>
      <c r="G1061" s="8" t="s">
        <v>4</v>
      </c>
      <c r="H1061" s="2" t="s">
        <v>2016</v>
      </c>
      <c r="I1061" s="2" t="s">
        <v>6</v>
      </c>
    </row>
    <row r="1062" spans="1:9" x14ac:dyDescent="0.25">
      <c r="A1062" s="2">
        <v>5000000210</v>
      </c>
      <c r="B1062" s="2" t="s">
        <v>4</v>
      </c>
      <c r="C1062" s="2">
        <v>120</v>
      </c>
      <c r="D1062" s="2">
        <v>12660729</v>
      </c>
      <c r="E1062" s="2">
        <v>1</v>
      </c>
      <c r="F1062" s="2" t="s">
        <v>4</v>
      </c>
      <c r="G1062" s="8" t="s">
        <v>4</v>
      </c>
      <c r="H1062" s="2" t="s">
        <v>2016</v>
      </c>
      <c r="I1062" s="2" t="s">
        <v>6</v>
      </c>
    </row>
    <row r="1063" spans="1:9" x14ac:dyDescent="0.25">
      <c r="A1063" s="2">
        <v>5000000210</v>
      </c>
      <c r="B1063" s="2" t="s">
        <v>4</v>
      </c>
      <c r="C1063" s="2">
        <v>120</v>
      </c>
      <c r="D1063" s="2">
        <v>12862355</v>
      </c>
      <c r="E1063" s="2">
        <v>1</v>
      </c>
      <c r="F1063" s="2" t="s">
        <v>4</v>
      </c>
      <c r="G1063" s="8" t="s">
        <v>4</v>
      </c>
      <c r="H1063" s="2" t="s">
        <v>2016</v>
      </c>
      <c r="I1063" s="2" t="s">
        <v>6</v>
      </c>
    </row>
    <row r="1064" spans="1:9" x14ac:dyDescent="0.25">
      <c r="A1064" s="2">
        <v>5000000210</v>
      </c>
      <c r="B1064" s="2" t="s">
        <v>4</v>
      </c>
      <c r="C1064" s="2">
        <v>120</v>
      </c>
      <c r="D1064" s="2">
        <v>13150943</v>
      </c>
      <c r="E1064" s="2">
        <v>1</v>
      </c>
      <c r="F1064" s="2" t="s">
        <v>4</v>
      </c>
      <c r="G1064" s="8" t="s">
        <v>4</v>
      </c>
      <c r="H1064" s="2" t="s">
        <v>2016</v>
      </c>
      <c r="I1064" s="2" t="s">
        <v>6</v>
      </c>
    </row>
    <row r="1065" spans="1:9" x14ac:dyDescent="0.25">
      <c r="A1065" s="2">
        <v>5000000210</v>
      </c>
      <c r="B1065" s="2" t="s">
        <v>4</v>
      </c>
      <c r="C1065" s="2">
        <v>120</v>
      </c>
      <c r="D1065" s="2">
        <v>13182984</v>
      </c>
      <c r="E1065" s="2">
        <v>1</v>
      </c>
      <c r="F1065" s="2" t="s">
        <v>4</v>
      </c>
      <c r="G1065" s="8" t="s">
        <v>4</v>
      </c>
      <c r="H1065" s="2" t="s">
        <v>2016</v>
      </c>
      <c r="I1065" s="2" t="s">
        <v>6</v>
      </c>
    </row>
    <row r="1066" spans="1:9" x14ac:dyDescent="0.25">
      <c r="A1066" s="2">
        <v>5000000210</v>
      </c>
      <c r="B1066" s="2" t="s">
        <v>4</v>
      </c>
      <c r="C1066" s="2">
        <v>120</v>
      </c>
      <c r="D1066" s="2">
        <v>13287027</v>
      </c>
      <c r="E1066" s="2">
        <v>1</v>
      </c>
      <c r="F1066" s="2" t="s">
        <v>4</v>
      </c>
      <c r="G1066" s="8" t="s">
        <v>4</v>
      </c>
      <c r="H1066" s="2" t="s">
        <v>2016</v>
      </c>
      <c r="I1066" s="2" t="s">
        <v>6</v>
      </c>
    </row>
    <row r="1067" spans="1:9" x14ac:dyDescent="0.25">
      <c r="A1067" s="2">
        <v>5000000210</v>
      </c>
      <c r="B1067" s="2" t="s">
        <v>4</v>
      </c>
      <c r="C1067" s="2">
        <v>120</v>
      </c>
      <c r="D1067" s="2">
        <v>13364440</v>
      </c>
      <c r="E1067" s="2">
        <v>1</v>
      </c>
      <c r="F1067" s="2" t="s">
        <v>4</v>
      </c>
      <c r="G1067" s="8" t="s">
        <v>4</v>
      </c>
      <c r="H1067" s="2" t="s">
        <v>2016</v>
      </c>
      <c r="I1067" s="2" t="s">
        <v>6</v>
      </c>
    </row>
    <row r="1068" spans="1:9" x14ac:dyDescent="0.25">
      <c r="A1068" s="2">
        <v>5000000210</v>
      </c>
      <c r="B1068" s="2" t="s">
        <v>4</v>
      </c>
      <c r="C1068" s="2">
        <v>120</v>
      </c>
      <c r="D1068" s="2">
        <v>13793295</v>
      </c>
      <c r="E1068" s="2">
        <v>2</v>
      </c>
      <c r="F1068" s="2" t="s">
        <v>4</v>
      </c>
      <c r="G1068" s="8" t="s">
        <v>4</v>
      </c>
      <c r="H1068" s="2" t="s">
        <v>2016</v>
      </c>
      <c r="I1068" s="2" t="s">
        <v>6</v>
      </c>
    </row>
    <row r="1069" spans="1:9" x14ac:dyDescent="0.25">
      <c r="A1069" s="2">
        <v>5000000210</v>
      </c>
      <c r="B1069" s="2" t="s">
        <v>4</v>
      </c>
      <c r="C1069" s="2">
        <v>120</v>
      </c>
      <c r="D1069" s="2">
        <v>13950732</v>
      </c>
      <c r="E1069" s="2">
        <v>1</v>
      </c>
      <c r="F1069" s="2" t="s">
        <v>4</v>
      </c>
      <c r="G1069" s="8" t="s">
        <v>4</v>
      </c>
      <c r="H1069" s="2" t="s">
        <v>2016</v>
      </c>
      <c r="I1069" s="2" t="s">
        <v>6</v>
      </c>
    </row>
    <row r="1070" spans="1:9" x14ac:dyDescent="0.25">
      <c r="A1070" s="2">
        <v>5000000210</v>
      </c>
      <c r="B1070" s="2" t="s">
        <v>4</v>
      </c>
      <c r="C1070" s="2">
        <v>120</v>
      </c>
      <c r="D1070" s="2">
        <v>13968104</v>
      </c>
      <c r="E1070" s="2">
        <v>1</v>
      </c>
      <c r="F1070" s="2" t="s">
        <v>4</v>
      </c>
      <c r="G1070" s="8" t="s">
        <v>4</v>
      </c>
      <c r="H1070" s="2" t="s">
        <v>2016</v>
      </c>
      <c r="I1070" s="2" t="s">
        <v>6</v>
      </c>
    </row>
    <row r="1071" spans="1:9" x14ac:dyDescent="0.25">
      <c r="A1071" s="2">
        <v>5000000210</v>
      </c>
      <c r="B1071" s="2" t="s">
        <v>4</v>
      </c>
      <c r="C1071" s="2">
        <v>120</v>
      </c>
      <c r="D1071" s="2">
        <v>14166100</v>
      </c>
      <c r="E1071" s="2">
        <v>1</v>
      </c>
      <c r="F1071" s="2" t="s">
        <v>4</v>
      </c>
      <c r="G1071" s="8" t="s">
        <v>4</v>
      </c>
      <c r="H1071" s="2" t="s">
        <v>2016</v>
      </c>
      <c r="I1071" s="2" t="s">
        <v>6</v>
      </c>
    </row>
    <row r="1072" spans="1:9" x14ac:dyDescent="0.25">
      <c r="A1072" s="2">
        <v>5000000210</v>
      </c>
      <c r="B1072" s="2" t="s">
        <v>4</v>
      </c>
      <c r="C1072" s="2">
        <v>120</v>
      </c>
      <c r="D1072" s="2">
        <v>15097510</v>
      </c>
      <c r="E1072" s="2">
        <v>1</v>
      </c>
      <c r="F1072" s="2" t="s">
        <v>4</v>
      </c>
      <c r="G1072" s="8" t="s">
        <v>4</v>
      </c>
      <c r="H1072" s="2" t="s">
        <v>2016</v>
      </c>
      <c r="I1072" s="2" t="s">
        <v>6</v>
      </c>
    </row>
    <row r="1073" spans="1:9" x14ac:dyDescent="0.25">
      <c r="A1073" s="2">
        <v>5000000210</v>
      </c>
      <c r="B1073" s="2" t="s">
        <v>4</v>
      </c>
      <c r="C1073" s="2">
        <v>120</v>
      </c>
      <c r="D1073" s="2">
        <v>15127136</v>
      </c>
      <c r="E1073" s="2">
        <v>1</v>
      </c>
      <c r="F1073" s="2" t="s">
        <v>4</v>
      </c>
      <c r="G1073" s="8" t="s">
        <v>4</v>
      </c>
      <c r="H1073" s="2" t="s">
        <v>2016</v>
      </c>
      <c r="I1073" s="2" t="s">
        <v>6</v>
      </c>
    </row>
    <row r="1074" spans="1:9" x14ac:dyDescent="0.25">
      <c r="A1074" s="2">
        <v>5000000210</v>
      </c>
      <c r="B1074" s="2" t="s">
        <v>4</v>
      </c>
      <c r="C1074" s="2">
        <v>120</v>
      </c>
      <c r="D1074" s="2">
        <v>15503197</v>
      </c>
      <c r="E1074" s="2">
        <v>1</v>
      </c>
      <c r="F1074" s="2" t="s">
        <v>4</v>
      </c>
      <c r="G1074" s="8" t="s">
        <v>4</v>
      </c>
      <c r="H1074" s="2" t="s">
        <v>2016</v>
      </c>
      <c r="I1074" s="2" t="s">
        <v>6</v>
      </c>
    </row>
    <row r="1075" spans="1:9" x14ac:dyDescent="0.25">
      <c r="A1075" s="2">
        <v>5000000210</v>
      </c>
      <c r="B1075" s="2" t="s">
        <v>4</v>
      </c>
      <c r="C1075" s="2">
        <v>120</v>
      </c>
      <c r="D1075" s="2">
        <v>15673799</v>
      </c>
      <c r="E1075" s="2">
        <v>1</v>
      </c>
      <c r="F1075" s="2" t="s">
        <v>4</v>
      </c>
      <c r="G1075" s="8" t="s">
        <v>4</v>
      </c>
      <c r="H1075" s="2" t="s">
        <v>2016</v>
      </c>
      <c r="I1075" s="2" t="s">
        <v>6</v>
      </c>
    </row>
    <row r="1076" spans="1:9" x14ac:dyDescent="0.25">
      <c r="A1076" s="2">
        <v>5000000210</v>
      </c>
      <c r="B1076" s="2" t="s">
        <v>4</v>
      </c>
      <c r="C1076" s="2">
        <v>120</v>
      </c>
      <c r="D1076" s="2">
        <v>15806558</v>
      </c>
      <c r="E1076" s="2">
        <v>1</v>
      </c>
      <c r="F1076" s="2" t="s">
        <v>4</v>
      </c>
      <c r="G1076" s="8" t="s">
        <v>4</v>
      </c>
      <c r="H1076" s="2" t="s">
        <v>2016</v>
      </c>
      <c r="I1076" s="2" t="s">
        <v>6</v>
      </c>
    </row>
    <row r="1077" spans="1:9" x14ac:dyDescent="0.25">
      <c r="A1077" s="2">
        <v>5000000210</v>
      </c>
      <c r="B1077" s="2" t="s">
        <v>4</v>
      </c>
      <c r="C1077" s="2">
        <v>120</v>
      </c>
      <c r="D1077" s="2">
        <v>15841585</v>
      </c>
      <c r="E1077" s="2">
        <v>1</v>
      </c>
      <c r="F1077" s="2" t="s">
        <v>4</v>
      </c>
      <c r="G1077" s="8" t="s">
        <v>4</v>
      </c>
      <c r="H1077" s="2" t="s">
        <v>2016</v>
      </c>
      <c r="I1077" s="2" t="s">
        <v>6</v>
      </c>
    </row>
    <row r="1078" spans="1:9" x14ac:dyDescent="0.25">
      <c r="A1078" s="2">
        <v>5000000210</v>
      </c>
      <c r="B1078" s="2" t="s">
        <v>4</v>
      </c>
      <c r="C1078" s="2">
        <v>120</v>
      </c>
      <c r="D1078" s="2">
        <v>15878632</v>
      </c>
      <c r="E1078" s="2">
        <v>1</v>
      </c>
      <c r="F1078" s="2" t="s">
        <v>4</v>
      </c>
      <c r="G1078" s="8" t="s">
        <v>4</v>
      </c>
      <c r="H1078" s="2" t="s">
        <v>2016</v>
      </c>
      <c r="I1078" s="2" t="s">
        <v>6</v>
      </c>
    </row>
    <row r="1079" spans="1:9" x14ac:dyDescent="0.25">
      <c r="A1079" s="2">
        <v>5000000210</v>
      </c>
      <c r="B1079" s="2" t="s">
        <v>4</v>
      </c>
      <c r="C1079" s="2">
        <v>120</v>
      </c>
      <c r="D1079" s="2">
        <v>15941308</v>
      </c>
      <c r="E1079" s="2">
        <v>1</v>
      </c>
      <c r="F1079" s="2" t="s">
        <v>4</v>
      </c>
      <c r="G1079" s="8" t="s">
        <v>4</v>
      </c>
      <c r="H1079" s="2" t="s">
        <v>2016</v>
      </c>
      <c r="I1079" s="2" t="s">
        <v>6</v>
      </c>
    </row>
    <row r="1080" spans="1:9" x14ac:dyDescent="0.25">
      <c r="A1080" s="2">
        <v>5000000210</v>
      </c>
      <c r="B1080" s="2" t="s">
        <v>4</v>
      </c>
      <c r="C1080" s="2">
        <v>120</v>
      </c>
      <c r="D1080" s="2">
        <v>16160899</v>
      </c>
      <c r="E1080" s="2">
        <v>1</v>
      </c>
      <c r="F1080" s="2" t="s">
        <v>4</v>
      </c>
      <c r="G1080" s="8" t="s">
        <v>4</v>
      </c>
      <c r="H1080" s="2" t="s">
        <v>2016</v>
      </c>
      <c r="I1080" s="2" t="s">
        <v>6</v>
      </c>
    </row>
    <row r="1081" spans="1:9" x14ac:dyDescent="0.25">
      <c r="A1081" s="2">
        <v>5000000210</v>
      </c>
      <c r="B1081" s="2" t="s">
        <v>4</v>
      </c>
      <c r="C1081" s="2">
        <v>120</v>
      </c>
      <c r="D1081" s="2">
        <v>16371637</v>
      </c>
      <c r="E1081" s="2">
        <v>1</v>
      </c>
      <c r="F1081" s="2" t="s">
        <v>4</v>
      </c>
      <c r="G1081" s="8" t="s">
        <v>4</v>
      </c>
      <c r="H1081" s="2" t="s">
        <v>2016</v>
      </c>
      <c r="I1081" s="2" t="s">
        <v>6</v>
      </c>
    </row>
    <row r="1082" spans="1:9" x14ac:dyDescent="0.25">
      <c r="A1082" s="2">
        <v>5000000210</v>
      </c>
      <c r="B1082" s="2" t="s">
        <v>4</v>
      </c>
      <c r="C1082" s="2">
        <v>120</v>
      </c>
      <c r="D1082" s="2">
        <v>16447016</v>
      </c>
      <c r="E1082" s="2">
        <v>1</v>
      </c>
      <c r="F1082" s="2" t="s">
        <v>4</v>
      </c>
      <c r="G1082" s="8" t="s">
        <v>4</v>
      </c>
      <c r="H1082" s="2" t="s">
        <v>2016</v>
      </c>
      <c r="I1082" s="2" t="s">
        <v>6</v>
      </c>
    </row>
    <row r="1083" spans="1:9" x14ac:dyDescent="0.25">
      <c r="A1083" s="2">
        <v>5000000210</v>
      </c>
      <c r="B1083" s="2" t="s">
        <v>4</v>
      </c>
      <c r="C1083" s="2">
        <v>120</v>
      </c>
      <c r="D1083" s="2">
        <v>19457385</v>
      </c>
      <c r="E1083" s="2">
        <v>1</v>
      </c>
      <c r="F1083" s="2" t="s">
        <v>4</v>
      </c>
      <c r="G1083" s="8" t="s">
        <v>4</v>
      </c>
      <c r="H1083" s="2" t="s">
        <v>2016</v>
      </c>
      <c r="I1083" s="2" t="s">
        <v>6</v>
      </c>
    </row>
    <row r="1084" spans="1:9" x14ac:dyDescent="0.25">
      <c r="A1084" s="2">
        <v>5000000210</v>
      </c>
      <c r="B1084" s="2" t="s">
        <v>4</v>
      </c>
      <c r="C1084" s="2">
        <v>120</v>
      </c>
      <c r="D1084" s="2">
        <v>19457385</v>
      </c>
      <c r="E1084" s="2">
        <v>2</v>
      </c>
      <c r="F1084" s="2" t="s">
        <v>4</v>
      </c>
      <c r="G1084" s="8" t="s">
        <v>4</v>
      </c>
      <c r="H1084" s="2" t="s">
        <v>2016</v>
      </c>
      <c r="I1084" s="2" t="s">
        <v>6</v>
      </c>
    </row>
    <row r="1085" spans="1:9" x14ac:dyDescent="0.25">
      <c r="A1085" s="2">
        <v>5000000210</v>
      </c>
      <c r="B1085" s="2" t="s">
        <v>4</v>
      </c>
      <c r="C1085" s="2">
        <v>120</v>
      </c>
      <c r="D1085" s="2">
        <v>21712073</v>
      </c>
      <c r="E1085" s="2">
        <v>1</v>
      </c>
      <c r="F1085" s="2" t="s">
        <v>4</v>
      </c>
      <c r="G1085" s="8" t="s">
        <v>4</v>
      </c>
      <c r="H1085" s="2" t="s">
        <v>2016</v>
      </c>
      <c r="I1085" s="2" t="s">
        <v>6</v>
      </c>
    </row>
    <row r="1086" spans="1:9" x14ac:dyDescent="0.25">
      <c r="A1086" s="2">
        <v>5000000210</v>
      </c>
      <c r="B1086" s="2" t="s">
        <v>4</v>
      </c>
      <c r="C1086" s="2">
        <v>120</v>
      </c>
      <c r="D1086" s="2">
        <v>22608293</v>
      </c>
      <c r="E1086" s="2">
        <v>1</v>
      </c>
      <c r="F1086" s="2" t="s">
        <v>4</v>
      </c>
      <c r="G1086" s="8" t="s">
        <v>4</v>
      </c>
      <c r="H1086" s="2" t="s">
        <v>2016</v>
      </c>
      <c r="I1086" s="2" t="s">
        <v>6</v>
      </c>
    </row>
    <row r="1087" spans="1:9" x14ac:dyDescent="0.25">
      <c r="A1087" s="2">
        <v>5000000210</v>
      </c>
      <c r="B1087" s="2" t="s">
        <v>4</v>
      </c>
      <c r="C1087" s="2">
        <v>120</v>
      </c>
      <c r="D1087" s="2">
        <v>52003145</v>
      </c>
      <c r="E1087" s="2">
        <v>1</v>
      </c>
      <c r="F1087" s="2" t="s">
        <v>4</v>
      </c>
      <c r="G1087" s="8" t="s">
        <v>4</v>
      </c>
      <c r="H1087" s="2" t="s">
        <v>2016</v>
      </c>
      <c r="I1087" s="2" t="s">
        <v>6</v>
      </c>
    </row>
    <row r="1088" spans="1:9" x14ac:dyDescent="0.25">
      <c r="A1088" s="2">
        <v>5000000210</v>
      </c>
      <c r="B1088" s="2" t="s">
        <v>4</v>
      </c>
      <c r="C1088" s="2">
        <v>120</v>
      </c>
      <c r="D1088" s="2">
        <v>76000322</v>
      </c>
      <c r="E1088" s="2">
        <v>1</v>
      </c>
      <c r="F1088" s="2" t="s">
        <v>4</v>
      </c>
      <c r="G1088" s="8" t="s">
        <v>4</v>
      </c>
      <c r="H1088" s="2" t="s">
        <v>2016</v>
      </c>
      <c r="I1088" s="2" t="s">
        <v>6</v>
      </c>
    </row>
    <row r="1089" spans="1:9" x14ac:dyDescent="0.25">
      <c r="A1089" s="2">
        <v>5000000210</v>
      </c>
      <c r="B1089" s="2" t="s">
        <v>4</v>
      </c>
      <c r="C1089" s="2">
        <v>120</v>
      </c>
      <c r="D1089" s="2">
        <v>76008402</v>
      </c>
      <c r="E1089" s="2">
        <v>1</v>
      </c>
      <c r="F1089" s="2" t="s">
        <v>4</v>
      </c>
      <c r="G1089" s="8" t="s">
        <v>4</v>
      </c>
      <c r="H1089" s="2" t="s">
        <v>2016</v>
      </c>
      <c r="I1089" s="2" t="s">
        <v>6</v>
      </c>
    </row>
    <row r="1090" spans="1:9" x14ac:dyDescent="0.25">
      <c r="A1090" s="2">
        <v>5000000210</v>
      </c>
      <c r="B1090" s="2" t="s">
        <v>4</v>
      </c>
      <c r="C1090" s="2">
        <v>120</v>
      </c>
      <c r="D1090" s="2">
        <v>76016277</v>
      </c>
      <c r="E1090" s="2">
        <v>1</v>
      </c>
      <c r="F1090" s="2" t="s">
        <v>4</v>
      </c>
      <c r="G1090" s="8" t="s">
        <v>4</v>
      </c>
      <c r="H1090" s="2" t="s">
        <v>2016</v>
      </c>
      <c r="I1090" s="2" t="s">
        <v>6</v>
      </c>
    </row>
    <row r="1091" spans="1:9" x14ac:dyDescent="0.25">
      <c r="A1091" s="2">
        <v>5000000210</v>
      </c>
      <c r="B1091" s="2" t="s">
        <v>4</v>
      </c>
      <c r="C1091" s="2">
        <v>120</v>
      </c>
      <c r="D1091" s="2">
        <v>76019300</v>
      </c>
      <c r="E1091" s="2">
        <v>1</v>
      </c>
      <c r="F1091" s="2" t="s">
        <v>4</v>
      </c>
      <c r="G1091" s="8" t="s">
        <v>4</v>
      </c>
      <c r="H1091" s="2" t="s">
        <v>2016</v>
      </c>
      <c r="I1091" s="2" t="s">
        <v>6</v>
      </c>
    </row>
    <row r="1092" spans="1:9" x14ac:dyDescent="0.25">
      <c r="A1092" s="2">
        <v>5000000210</v>
      </c>
      <c r="B1092" s="2" t="s">
        <v>4</v>
      </c>
      <c r="C1092" s="2">
        <v>120</v>
      </c>
      <c r="D1092" s="2">
        <v>76027368</v>
      </c>
      <c r="E1092" s="2">
        <v>2</v>
      </c>
      <c r="F1092" s="2" t="s">
        <v>4</v>
      </c>
      <c r="G1092" s="8" t="s">
        <v>4</v>
      </c>
      <c r="H1092" s="2" t="s">
        <v>2016</v>
      </c>
      <c r="I1092" s="2" t="s">
        <v>6</v>
      </c>
    </row>
    <row r="1093" spans="1:9" x14ac:dyDescent="0.25">
      <c r="A1093" s="2">
        <v>5000000210</v>
      </c>
      <c r="B1093" s="2" t="s">
        <v>4</v>
      </c>
      <c r="C1093" s="2">
        <v>120</v>
      </c>
      <c r="D1093" s="2">
        <v>76041467</v>
      </c>
      <c r="E1093" s="2">
        <v>1</v>
      </c>
      <c r="F1093" s="2" t="s">
        <v>4</v>
      </c>
      <c r="G1093" s="8" t="s">
        <v>4</v>
      </c>
      <c r="H1093" s="2" t="s">
        <v>2016</v>
      </c>
      <c r="I1093" s="2" t="s">
        <v>6</v>
      </c>
    </row>
    <row r="1094" spans="1:9" x14ac:dyDescent="0.25">
      <c r="A1094" s="2">
        <v>5000000210</v>
      </c>
      <c r="B1094" s="2" t="s">
        <v>4</v>
      </c>
      <c r="C1094" s="2">
        <v>120</v>
      </c>
      <c r="D1094" s="2">
        <v>76044920</v>
      </c>
      <c r="E1094" s="2">
        <v>1</v>
      </c>
      <c r="F1094" s="2" t="s">
        <v>4</v>
      </c>
      <c r="G1094" s="8" t="s">
        <v>4</v>
      </c>
      <c r="H1094" s="2" t="s">
        <v>2016</v>
      </c>
      <c r="I1094" s="2" t="s">
        <v>6</v>
      </c>
    </row>
    <row r="1095" spans="1:9" x14ac:dyDescent="0.25">
      <c r="A1095" s="2">
        <v>5000000210</v>
      </c>
      <c r="B1095" s="2" t="s">
        <v>4</v>
      </c>
      <c r="C1095" s="2">
        <v>120</v>
      </c>
      <c r="D1095" s="2">
        <v>76049503</v>
      </c>
      <c r="E1095" s="2">
        <v>1</v>
      </c>
      <c r="F1095" s="2" t="s">
        <v>4</v>
      </c>
      <c r="G1095" s="8" t="s">
        <v>4</v>
      </c>
      <c r="H1095" s="2" t="s">
        <v>2016</v>
      </c>
      <c r="I1095" s="2" t="s">
        <v>6</v>
      </c>
    </row>
    <row r="1096" spans="1:9" x14ac:dyDescent="0.25">
      <c r="A1096" s="2">
        <v>5000000210</v>
      </c>
      <c r="B1096" s="2" t="s">
        <v>4</v>
      </c>
      <c r="C1096" s="2">
        <v>120</v>
      </c>
      <c r="D1096" s="2">
        <v>76051317</v>
      </c>
      <c r="E1096" s="2">
        <v>1</v>
      </c>
      <c r="F1096" s="2" t="s">
        <v>4</v>
      </c>
      <c r="G1096" s="8" t="s">
        <v>4</v>
      </c>
      <c r="H1096" s="2" t="s">
        <v>2016</v>
      </c>
      <c r="I1096" s="2" t="s">
        <v>6</v>
      </c>
    </row>
    <row r="1097" spans="1:9" x14ac:dyDescent="0.25">
      <c r="A1097" s="2">
        <v>5000000210</v>
      </c>
      <c r="B1097" s="2" t="s">
        <v>4</v>
      </c>
      <c r="C1097" s="2">
        <v>120</v>
      </c>
      <c r="D1097" s="2">
        <v>76062644</v>
      </c>
      <c r="E1097" s="2">
        <v>1</v>
      </c>
      <c r="F1097" s="2" t="s">
        <v>4</v>
      </c>
      <c r="G1097" s="8" t="s">
        <v>4</v>
      </c>
      <c r="H1097" s="2" t="s">
        <v>2016</v>
      </c>
      <c r="I1097" s="2" t="s">
        <v>6</v>
      </c>
    </row>
    <row r="1098" spans="1:9" x14ac:dyDescent="0.25">
      <c r="A1098" s="2">
        <v>5000000210</v>
      </c>
      <c r="B1098" s="2" t="s">
        <v>4</v>
      </c>
      <c r="C1098" s="2">
        <v>120</v>
      </c>
      <c r="D1098" s="2">
        <v>76079705</v>
      </c>
      <c r="E1098" s="2">
        <v>1</v>
      </c>
      <c r="F1098" s="2" t="s">
        <v>4</v>
      </c>
      <c r="G1098" s="8" t="s">
        <v>4</v>
      </c>
      <c r="H1098" s="2" t="s">
        <v>2016</v>
      </c>
      <c r="I1098" s="2" t="s">
        <v>6</v>
      </c>
    </row>
    <row r="1099" spans="1:9" x14ac:dyDescent="0.25">
      <c r="A1099" s="2">
        <v>5000000210</v>
      </c>
      <c r="B1099" s="2" t="s">
        <v>4</v>
      </c>
      <c r="C1099" s="2">
        <v>120</v>
      </c>
      <c r="D1099" s="2">
        <v>76082172</v>
      </c>
      <c r="E1099" s="2">
        <v>39</v>
      </c>
      <c r="F1099" s="2" t="s">
        <v>4</v>
      </c>
      <c r="G1099" s="8" t="s">
        <v>4</v>
      </c>
      <c r="H1099" s="2" t="s">
        <v>2016</v>
      </c>
      <c r="I1099" s="2" t="s">
        <v>6</v>
      </c>
    </row>
    <row r="1100" spans="1:9" x14ac:dyDescent="0.25">
      <c r="A1100" s="2">
        <v>5000000210</v>
      </c>
      <c r="B1100" s="2" t="s">
        <v>4</v>
      </c>
      <c r="C1100" s="2">
        <v>120</v>
      </c>
      <c r="D1100" s="2">
        <v>76082172</v>
      </c>
      <c r="E1100" s="2">
        <v>38</v>
      </c>
      <c r="F1100" s="2" t="s">
        <v>4</v>
      </c>
      <c r="G1100" s="8" t="s">
        <v>4</v>
      </c>
      <c r="H1100" s="2" t="s">
        <v>2016</v>
      </c>
      <c r="I1100" s="2" t="s">
        <v>6</v>
      </c>
    </row>
    <row r="1101" spans="1:9" x14ac:dyDescent="0.25">
      <c r="A1101" s="2">
        <v>5000000210</v>
      </c>
      <c r="B1101" s="2" t="s">
        <v>4</v>
      </c>
      <c r="C1101" s="2">
        <v>120</v>
      </c>
      <c r="D1101" s="2">
        <v>76082172</v>
      </c>
      <c r="E1101" s="2">
        <v>37</v>
      </c>
      <c r="F1101" s="2" t="s">
        <v>4</v>
      </c>
      <c r="G1101" s="8" t="s">
        <v>4</v>
      </c>
      <c r="H1101" s="2" t="s">
        <v>2016</v>
      </c>
      <c r="I1101" s="2" t="s">
        <v>6</v>
      </c>
    </row>
    <row r="1102" spans="1:9" x14ac:dyDescent="0.25">
      <c r="A1102" s="2">
        <v>5000000210</v>
      </c>
      <c r="B1102" s="2" t="s">
        <v>4</v>
      </c>
      <c r="C1102" s="2">
        <v>120</v>
      </c>
      <c r="D1102" s="2">
        <v>76082172</v>
      </c>
      <c r="E1102" s="2">
        <v>36</v>
      </c>
      <c r="F1102" s="2" t="s">
        <v>4</v>
      </c>
      <c r="G1102" s="8" t="s">
        <v>4</v>
      </c>
      <c r="H1102" s="2" t="s">
        <v>2016</v>
      </c>
      <c r="I1102" s="2" t="s">
        <v>6</v>
      </c>
    </row>
    <row r="1103" spans="1:9" x14ac:dyDescent="0.25">
      <c r="A1103" s="2">
        <v>5000000210</v>
      </c>
      <c r="B1103" s="2" t="s">
        <v>4</v>
      </c>
      <c r="C1103" s="2">
        <v>120</v>
      </c>
      <c r="D1103" s="2">
        <v>76082172</v>
      </c>
      <c r="E1103" s="2">
        <v>35</v>
      </c>
      <c r="F1103" s="2" t="s">
        <v>4</v>
      </c>
      <c r="G1103" s="8" t="s">
        <v>4</v>
      </c>
      <c r="H1103" s="2" t="s">
        <v>2016</v>
      </c>
      <c r="I1103" s="2" t="s">
        <v>6</v>
      </c>
    </row>
    <row r="1104" spans="1:9" x14ac:dyDescent="0.25">
      <c r="A1104" s="2">
        <v>5000000210</v>
      </c>
      <c r="B1104" s="2" t="s">
        <v>4</v>
      </c>
      <c r="C1104" s="2">
        <v>120</v>
      </c>
      <c r="D1104" s="2">
        <v>76082172</v>
      </c>
      <c r="E1104" s="2">
        <v>34</v>
      </c>
      <c r="F1104" s="2" t="s">
        <v>4</v>
      </c>
      <c r="G1104" s="8" t="s">
        <v>4</v>
      </c>
      <c r="H1104" s="2" t="s">
        <v>2016</v>
      </c>
      <c r="I1104" s="2" t="s">
        <v>6</v>
      </c>
    </row>
    <row r="1105" spans="1:9" x14ac:dyDescent="0.25">
      <c r="A1105" s="2">
        <v>5000000210</v>
      </c>
      <c r="B1105" s="2" t="s">
        <v>4</v>
      </c>
      <c r="C1105" s="2">
        <v>120</v>
      </c>
      <c r="D1105" s="2">
        <v>76082172</v>
      </c>
      <c r="E1105" s="2">
        <v>46</v>
      </c>
      <c r="F1105" s="2" t="s">
        <v>4</v>
      </c>
      <c r="G1105" s="8" t="s">
        <v>4</v>
      </c>
      <c r="H1105" s="2" t="s">
        <v>2016</v>
      </c>
      <c r="I1105" s="2" t="s">
        <v>6</v>
      </c>
    </row>
    <row r="1106" spans="1:9" x14ac:dyDescent="0.25">
      <c r="A1106" s="2">
        <v>5000000210</v>
      </c>
      <c r="B1106" s="2" t="s">
        <v>4</v>
      </c>
      <c r="C1106" s="2">
        <v>120</v>
      </c>
      <c r="D1106" s="2">
        <v>76082172</v>
      </c>
      <c r="E1106" s="2">
        <v>47</v>
      </c>
      <c r="F1106" s="2" t="s">
        <v>4</v>
      </c>
      <c r="G1106" s="8" t="s">
        <v>4</v>
      </c>
      <c r="H1106" s="2" t="s">
        <v>2016</v>
      </c>
      <c r="I1106" s="2" t="s">
        <v>6</v>
      </c>
    </row>
    <row r="1107" spans="1:9" x14ac:dyDescent="0.25">
      <c r="A1107" s="2">
        <v>5000000210</v>
      </c>
      <c r="B1107" s="2" t="s">
        <v>4</v>
      </c>
      <c r="C1107" s="2">
        <v>120</v>
      </c>
      <c r="D1107" s="2">
        <v>76082172</v>
      </c>
      <c r="E1107" s="2">
        <v>45</v>
      </c>
      <c r="F1107" s="2" t="s">
        <v>4</v>
      </c>
      <c r="G1107" s="8" t="s">
        <v>4</v>
      </c>
      <c r="H1107" s="2" t="s">
        <v>2016</v>
      </c>
      <c r="I1107" s="2" t="s">
        <v>6</v>
      </c>
    </row>
    <row r="1108" spans="1:9" x14ac:dyDescent="0.25">
      <c r="A1108" s="2">
        <v>5000000210</v>
      </c>
      <c r="B1108" s="2" t="s">
        <v>4</v>
      </c>
      <c r="C1108" s="2">
        <v>120</v>
      </c>
      <c r="D1108" s="2">
        <v>76082172</v>
      </c>
      <c r="E1108" s="2">
        <v>4</v>
      </c>
      <c r="F1108" s="2" t="s">
        <v>4</v>
      </c>
      <c r="G1108" s="8" t="s">
        <v>4</v>
      </c>
      <c r="H1108" s="2" t="s">
        <v>2016</v>
      </c>
      <c r="I1108" s="2" t="s">
        <v>6</v>
      </c>
    </row>
    <row r="1109" spans="1:9" x14ac:dyDescent="0.25">
      <c r="A1109" s="2">
        <v>5000000210</v>
      </c>
      <c r="B1109" s="2" t="s">
        <v>4</v>
      </c>
      <c r="C1109" s="2">
        <v>120</v>
      </c>
      <c r="D1109" s="2">
        <v>76082172</v>
      </c>
      <c r="E1109" s="2">
        <v>27</v>
      </c>
      <c r="F1109" s="2" t="s">
        <v>4</v>
      </c>
      <c r="G1109" s="8" t="s">
        <v>4</v>
      </c>
      <c r="H1109" s="2" t="s">
        <v>2016</v>
      </c>
      <c r="I1109" s="2" t="s">
        <v>6</v>
      </c>
    </row>
    <row r="1110" spans="1:9" x14ac:dyDescent="0.25">
      <c r="A1110" s="2">
        <v>5000000210</v>
      </c>
      <c r="B1110" s="2" t="s">
        <v>4</v>
      </c>
      <c r="C1110" s="2">
        <v>120</v>
      </c>
      <c r="D1110" s="2">
        <v>76082172</v>
      </c>
      <c r="E1110" s="2">
        <v>5</v>
      </c>
      <c r="F1110" s="2" t="s">
        <v>4</v>
      </c>
      <c r="G1110" s="8" t="s">
        <v>4</v>
      </c>
      <c r="H1110" s="2" t="s">
        <v>2016</v>
      </c>
      <c r="I1110" s="2" t="s">
        <v>6</v>
      </c>
    </row>
    <row r="1111" spans="1:9" x14ac:dyDescent="0.25">
      <c r="A1111" s="2">
        <v>5000000210</v>
      </c>
      <c r="B1111" s="2" t="s">
        <v>4</v>
      </c>
      <c r="C1111" s="2">
        <v>120</v>
      </c>
      <c r="D1111" s="2">
        <v>76082172</v>
      </c>
      <c r="E1111" s="2">
        <v>29</v>
      </c>
      <c r="F1111" s="2" t="s">
        <v>4</v>
      </c>
      <c r="G1111" s="8" t="s">
        <v>4</v>
      </c>
      <c r="H1111" s="2" t="s">
        <v>2016</v>
      </c>
      <c r="I1111" s="2" t="s">
        <v>6</v>
      </c>
    </row>
    <row r="1112" spans="1:9" x14ac:dyDescent="0.25">
      <c r="A1112" s="2">
        <v>5000000210</v>
      </c>
      <c r="B1112" s="2" t="s">
        <v>4</v>
      </c>
      <c r="C1112" s="2">
        <v>120</v>
      </c>
      <c r="D1112" s="2">
        <v>76082172</v>
      </c>
      <c r="E1112" s="2">
        <v>6</v>
      </c>
      <c r="F1112" s="2" t="s">
        <v>4</v>
      </c>
      <c r="G1112" s="8" t="s">
        <v>4</v>
      </c>
      <c r="H1112" s="2" t="s">
        <v>2016</v>
      </c>
      <c r="I1112" s="2" t="s">
        <v>6</v>
      </c>
    </row>
    <row r="1113" spans="1:9" x14ac:dyDescent="0.25">
      <c r="A1113" s="2">
        <v>5000000210</v>
      </c>
      <c r="B1113" s="2" t="s">
        <v>4</v>
      </c>
      <c r="C1113" s="2">
        <v>120</v>
      </c>
      <c r="D1113" s="2">
        <v>76082172</v>
      </c>
      <c r="E1113" s="2">
        <v>28</v>
      </c>
      <c r="F1113" s="2" t="s">
        <v>4</v>
      </c>
      <c r="G1113" s="8" t="s">
        <v>4</v>
      </c>
      <c r="H1113" s="2" t="s">
        <v>2016</v>
      </c>
      <c r="I1113" s="2" t="s">
        <v>6</v>
      </c>
    </row>
    <row r="1114" spans="1:9" x14ac:dyDescent="0.25">
      <c r="A1114" s="2">
        <v>5000000210</v>
      </c>
      <c r="B1114" s="2" t="s">
        <v>4</v>
      </c>
      <c r="C1114" s="2">
        <v>120</v>
      </c>
      <c r="D1114" s="2">
        <v>76082172</v>
      </c>
      <c r="E1114" s="2">
        <v>11</v>
      </c>
      <c r="F1114" s="2" t="s">
        <v>4</v>
      </c>
      <c r="G1114" s="8" t="s">
        <v>4</v>
      </c>
      <c r="H1114" s="2" t="s">
        <v>2016</v>
      </c>
      <c r="I1114" s="2" t="s">
        <v>6</v>
      </c>
    </row>
    <row r="1115" spans="1:9" x14ac:dyDescent="0.25">
      <c r="A1115" s="2">
        <v>5000000210</v>
      </c>
      <c r="B1115" s="2" t="s">
        <v>4</v>
      </c>
      <c r="C1115" s="2">
        <v>120</v>
      </c>
      <c r="D1115" s="2">
        <v>76082172</v>
      </c>
      <c r="E1115" s="2">
        <v>8</v>
      </c>
      <c r="F1115" s="2" t="s">
        <v>4</v>
      </c>
      <c r="G1115" s="8" t="s">
        <v>4</v>
      </c>
      <c r="H1115" s="2" t="s">
        <v>2016</v>
      </c>
      <c r="I1115" s="2" t="s">
        <v>6</v>
      </c>
    </row>
    <row r="1116" spans="1:9" x14ac:dyDescent="0.25">
      <c r="A1116" s="2">
        <v>5000000210</v>
      </c>
      <c r="B1116" s="2" t="s">
        <v>4</v>
      </c>
      <c r="C1116" s="2">
        <v>120</v>
      </c>
      <c r="D1116" s="2">
        <v>76082172</v>
      </c>
      <c r="E1116" s="2">
        <v>3</v>
      </c>
      <c r="F1116" s="2" t="s">
        <v>4</v>
      </c>
      <c r="G1116" s="8" t="s">
        <v>4</v>
      </c>
      <c r="H1116" s="2" t="s">
        <v>2016</v>
      </c>
      <c r="I1116" s="2" t="s">
        <v>6</v>
      </c>
    </row>
    <row r="1117" spans="1:9" x14ac:dyDescent="0.25">
      <c r="A1117" s="2">
        <v>5000000210</v>
      </c>
      <c r="B1117" s="2" t="s">
        <v>4</v>
      </c>
      <c r="C1117" s="2">
        <v>120</v>
      </c>
      <c r="D1117" s="2">
        <v>76082172</v>
      </c>
      <c r="E1117" s="2">
        <v>9</v>
      </c>
      <c r="F1117" s="2" t="s">
        <v>4</v>
      </c>
      <c r="G1117" s="8" t="s">
        <v>4</v>
      </c>
      <c r="H1117" s="2" t="s">
        <v>2016</v>
      </c>
      <c r="I1117" s="2" t="s">
        <v>6</v>
      </c>
    </row>
    <row r="1118" spans="1:9" x14ac:dyDescent="0.25">
      <c r="A1118" s="2">
        <v>5000000210</v>
      </c>
      <c r="B1118" s="2" t="s">
        <v>4</v>
      </c>
      <c r="C1118" s="2">
        <v>120</v>
      </c>
      <c r="D1118" s="2">
        <v>76082172</v>
      </c>
      <c r="E1118" s="2">
        <v>10</v>
      </c>
      <c r="F1118" s="2" t="s">
        <v>4</v>
      </c>
      <c r="G1118" s="8" t="s">
        <v>4</v>
      </c>
      <c r="H1118" s="2" t="s">
        <v>2016</v>
      </c>
      <c r="I1118" s="2" t="s">
        <v>6</v>
      </c>
    </row>
    <row r="1119" spans="1:9" x14ac:dyDescent="0.25">
      <c r="A1119" s="2">
        <v>5000000210</v>
      </c>
      <c r="B1119" s="2" t="s">
        <v>4</v>
      </c>
      <c r="C1119" s="2">
        <v>120</v>
      </c>
      <c r="D1119" s="2">
        <v>76082172</v>
      </c>
      <c r="E1119" s="2">
        <v>12</v>
      </c>
      <c r="F1119" s="2" t="s">
        <v>4</v>
      </c>
      <c r="G1119" s="8" t="s">
        <v>4</v>
      </c>
      <c r="H1119" s="2" t="s">
        <v>2016</v>
      </c>
      <c r="I1119" s="2" t="s">
        <v>6</v>
      </c>
    </row>
    <row r="1120" spans="1:9" x14ac:dyDescent="0.25">
      <c r="A1120" s="2">
        <v>5000000210</v>
      </c>
      <c r="B1120" s="2" t="s">
        <v>4</v>
      </c>
      <c r="C1120" s="2">
        <v>120</v>
      </c>
      <c r="D1120" s="2">
        <v>76082172</v>
      </c>
      <c r="E1120" s="2">
        <v>13</v>
      </c>
      <c r="F1120" s="2" t="s">
        <v>4</v>
      </c>
      <c r="G1120" s="8" t="s">
        <v>4</v>
      </c>
      <c r="H1120" s="2" t="s">
        <v>2016</v>
      </c>
      <c r="I1120" s="2" t="s">
        <v>6</v>
      </c>
    </row>
    <row r="1121" spans="1:9" x14ac:dyDescent="0.25">
      <c r="A1121" s="2">
        <v>5000000210</v>
      </c>
      <c r="B1121" s="2" t="s">
        <v>4</v>
      </c>
      <c r="C1121" s="2">
        <v>120</v>
      </c>
      <c r="D1121" s="2">
        <v>76082172</v>
      </c>
      <c r="E1121" s="2">
        <v>7</v>
      </c>
      <c r="F1121" s="2" t="s">
        <v>4</v>
      </c>
      <c r="G1121" s="8" t="s">
        <v>4</v>
      </c>
      <c r="H1121" s="2" t="s">
        <v>2016</v>
      </c>
      <c r="I1121" s="2" t="s">
        <v>6</v>
      </c>
    </row>
    <row r="1122" spans="1:9" x14ac:dyDescent="0.25">
      <c r="A1122" s="2">
        <v>5000000210</v>
      </c>
      <c r="B1122" s="2" t="s">
        <v>4</v>
      </c>
      <c r="C1122" s="2">
        <v>120</v>
      </c>
      <c r="D1122" s="2">
        <v>76082172</v>
      </c>
      <c r="E1122" s="2">
        <v>20</v>
      </c>
      <c r="F1122" s="2" t="s">
        <v>4</v>
      </c>
      <c r="G1122" s="8" t="s">
        <v>4</v>
      </c>
      <c r="H1122" s="2" t="s">
        <v>2016</v>
      </c>
      <c r="I1122" s="2" t="s">
        <v>6</v>
      </c>
    </row>
    <row r="1123" spans="1:9" x14ac:dyDescent="0.25">
      <c r="A1123" s="2">
        <v>5000000210</v>
      </c>
      <c r="B1123" s="2" t="s">
        <v>4</v>
      </c>
      <c r="C1123" s="2">
        <v>120</v>
      </c>
      <c r="D1123" s="2">
        <v>76082172</v>
      </c>
      <c r="E1123" s="2">
        <v>32</v>
      </c>
      <c r="F1123" s="2" t="s">
        <v>4</v>
      </c>
      <c r="G1123" s="8" t="s">
        <v>4</v>
      </c>
      <c r="H1123" s="2" t="s">
        <v>2016</v>
      </c>
      <c r="I1123" s="2" t="s">
        <v>6</v>
      </c>
    </row>
    <row r="1124" spans="1:9" x14ac:dyDescent="0.25">
      <c r="A1124" s="2">
        <v>5000000210</v>
      </c>
      <c r="B1124" s="2" t="s">
        <v>4</v>
      </c>
      <c r="C1124" s="2">
        <v>120</v>
      </c>
      <c r="D1124" s="2">
        <v>76082172</v>
      </c>
      <c r="E1124" s="2">
        <v>19</v>
      </c>
      <c r="F1124" s="2" t="s">
        <v>4</v>
      </c>
      <c r="G1124" s="8" t="s">
        <v>4</v>
      </c>
      <c r="H1124" s="2" t="s">
        <v>2016</v>
      </c>
      <c r="I1124" s="2" t="s">
        <v>6</v>
      </c>
    </row>
    <row r="1125" spans="1:9" x14ac:dyDescent="0.25">
      <c r="A1125" s="2">
        <v>5000000210</v>
      </c>
      <c r="B1125" s="2" t="s">
        <v>4</v>
      </c>
      <c r="C1125" s="2">
        <v>120</v>
      </c>
      <c r="D1125" s="2">
        <v>76082172</v>
      </c>
      <c r="E1125" s="2">
        <v>22</v>
      </c>
      <c r="F1125" s="2" t="s">
        <v>4</v>
      </c>
      <c r="G1125" s="8" t="s">
        <v>4</v>
      </c>
      <c r="H1125" s="2" t="s">
        <v>2016</v>
      </c>
      <c r="I1125" s="2" t="s">
        <v>6</v>
      </c>
    </row>
    <row r="1126" spans="1:9" x14ac:dyDescent="0.25">
      <c r="A1126" s="2">
        <v>5000000210</v>
      </c>
      <c r="B1126" s="2" t="s">
        <v>4</v>
      </c>
      <c r="C1126" s="2">
        <v>120</v>
      </c>
      <c r="D1126" s="2">
        <v>76082172</v>
      </c>
      <c r="E1126" s="2">
        <v>26</v>
      </c>
      <c r="F1126" s="2" t="s">
        <v>4</v>
      </c>
      <c r="G1126" s="8" t="s">
        <v>4</v>
      </c>
      <c r="H1126" s="2" t="s">
        <v>2016</v>
      </c>
      <c r="I1126" s="2" t="s">
        <v>6</v>
      </c>
    </row>
    <row r="1127" spans="1:9" x14ac:dyDescent="0.25">
      <c r="A1127" s="2">
        <v>5000000210</v>
      </c>
      <c r="B1127" s="2" t="s">
        <v>4</v>
      </c>
      <c r="C1127" s="2">
        <v>120</v>
      </c>
      <c r="D1127" s="2">
        <v>76082172</v>
      </c>
      <c r="E1127" s="2">
        <v>23</v>
      </c>
      <c r="F1127" s="2" t="s">
        <v>4</v>
      </c>
      <c r="G1127" s="8" t="s">
        <v>4</v>
      </c>
      <c r="H1127" s="2" t="s">
        <v>2016</v>
      </c>
      <c r="I1127" s="2" t="s">
        <v>6</v>
      </c>
    </row>
    <row r="1128" spans="1:9" x14ac:dyDescent="0.25">
      <c r="A1128" s="2">
        <v>5000000210</v>
      </c>
      <c r="B1128" s="2" t="s">
        <v>4</v>
      </c>
      <c r="C1128" s="2">
        <v>120</v>
      </c>
      <c r="D1128" s="2">
        <v>76082172</v>
      </c>
      <c r="E1128" s="2">
        <v>1</v>
      </c>
      <c r="F1128" s="2" t="s">
        <v>4</v>
      </c>
      <c r="G1128" s="8" t="s">
        <v>4</v>
      </c>
      <c r="H1128" s="2" t="s">
        <v>2016</v>
      </c>
      <c r="I1128" s="2" t="s">
        <v>6</v>
      </c>
    </row>
    <row r="1129" spans="1:9" x14ac:dyDescent="0.25">
      <c r="A1129" s="2">
        <v>5000000210</v>
      </c>
      <c r="B1129" s="2" t="s">
        <v>4</v>
      </c>
      <c r="C1129" s="2">
        <v>120</v>
      </c>
      <c r="D1129" s="2">
        <v>76082172</v>
      </c>
      <c r="E1129" s="2">
        <v>24</v>
      </c>
      <c r="F1129" s="2" t="s">
        <v>4</v>
      </c>
      <c r="G1129" s="8" t="s">
        <v>4</v>
      </c>
      <c r="H1129" s="2" t="s">
        <v>2016</v>
      </c>
      <c r="I1129" s="2" t="s">
        <v>6</v>
      </c>
    </row>
    <row r="1130" spans="1:9" x14ac:dyDescent="0.25">
      <c r="A1130" s="2">
        <v>5000000210</v>
      </c>
      <c r="B1130" s="2" t="s">
        <v>4</v>
      </c>
      <c r="C1130" s="2">
        <v>120</v>
      </c>
      <c r="D1130" s="2">
        <v>76082172</v>
      </c>
      <c r="E1130" s="2">
        <v>30</v>
      </c>
      <c r="F1130" s="2" t="s">
        <v>4</v>
      </c>
      <c r="G1130" s="8" t="s">
        <v>4</v>
      </c>
      <c r="H1130" s="2" t="s">
        <v>2016</v>
      </c>
      <c r="I1130" s="2" t="s">
        <v>6</v>
      </c>
    </row>
    <row r="1131" spans="1:9" x14ac:dyDescent="0.25">
      <c r="A1131" s="2">
        <v>5000000210</v>
      </c>
      <c r="B1131" s="2" t="s">
        <v>4</v>
      </c>
      <c r="C1131" s="2">
        <v>120</v>
      </c>
      <c r="D1131" s="2">
        <v>76082172</v>
      </c>
      <c r="E1131" s="2">
        <v>25</v>
      </c>
      <c r="F1131" s="2" t="s">
        <v>4</v>
      </c>
      <c r="G1131" s="8" t="s">
        <v>4</v>
      </c>
      <c r="H1131" s="2" t="s">
        <v>2016</v>
      </c>
      <c r="I1131" s="2" t="s">
        <v>6</v>
      </c>
    </row>
    <row r="1132" spans="1:9" x14ac:dyDescent="0.25">
      <c r="A1132" s="2">
        <v>5000000210</v>
      </c>
      <c r="B1132" s="2" t="s">
        <v>4</v>
      </c>
      <c r="C1132" s="2">
        <v>120</v>
      </c>
      <c r="D1132" s="2">
        <v>76082172</v>
      </c>
      <c r="E1132" s="2">
        <v>21</v>
      </c>
      <c r="F1132" s="2" t="s">
        <v>4</v>
      </c>
      <c r="G1132" s="8" t="s">
        <v>4</v>
      </c>
      <c r="H1132" s="2" t="s">
        <v>2016</v>
      </c>
      <c r="I1132" s="2" t="s">
        <v>6</v>
      </c>
    </row>
    <row r="1133" spans="1:9" x14ac:dyDescent="0.25">
      <c r="A1133" s="2">
        <v>5000000210</v>
      </c>
      <c r="B1133" s="2" t="s">
        <v>4</v>
      </c>
      <c r="C1133" s="2">
        <v>120</v>
      </c>
      <c r="D1133" s="2">
        <v>76082172</v>
      </c>
      <c r="E1133" s="2">
        <v>18</v>
      </c>
      <c r="F1133" s="2" t="s">
        <v>4</v>
      </c>
      <c r="G1133" s="8" t="s">
        <v>4</v>
      </c>
      <c r="H1133" s="2" t="s">
        <v>2016</v>
      </c>
      <c r="I1133" s="2" t="s">
        <v>6</v>
      </c>
    </row>
    <row r="1134" spans="1:9" x14ac:dyDescent="0.25">
      <c r="A1134" s="2">
        <v>5000000210</v>
      </c>
      <c r="B1134" s="2" t="s">
        <v>4</v>
      </c>
      <c r="C1134" s="2">
        <v>120</v>
      </c>
      <c r="D1134" s="2">
        <v>76082172</v>
      </c>
      <c r="E1134" s="2">
        <v>31</v>
      </c>
      <c r="F1134" s="2" t="s">
        <v>4</v>
      </c>
      <c r="G1134" s="8" t="s">
        <v>4</v>
      </c>
      <c r="H1134" s="2" t="s">
        <v>2016</v>
      </c>
      <c r="I1134" s="2" t="s">
        <v>6</v>
      </c>
    </row>
    <row r="1135" spans="1:9" x14ac:dyDescent="0.25">
      <c r="A1135" s="2">
        <v>5000000210</v>
      </c>
      <c r="B1135" s="2" t="s">
        <v>4</v>
      </c>
      <c r="C1135" s="2">
        <v>120</v>
      </c>
      <c r="D1135" s="2">
        <v>76082172</v>
      </c>
      <c r="E1135" s="2">
        <v>2</v>
      </c>
      <c r="F1135" s="2" t="s">
        <v>4</v>
      </c>
      <c r="G1135" s="8" t="s">
        <v>4</v>
      </c>
      <c r="H1135" s="2" t="s">
        <v>2016</v>
      </c>
      <c r="I1135" s="2" t="s">
        <v>6</v>
      </c>
    </row>
    <row r="1136" spans="1:9" x14ac:dyDescent="0.25">
      <c r="A1136" s="2">
        <v>5000000210</v>
      </c>
      <c r="B1136" s="2" t="s">
        <v>4</v>
      </c>
      <c r="C1136" s="2">
        <v>120</v>
      </c>
      <c r="D1136" s="2">
        <v>76082172</v>
      </c>
      <c r="E1136" s="2">
        <v>33</v>
      </c>
      <c r="F1136" s="2" t="s">
        <v>4</v>
      </c>
      <c r="G1136" s="8" t="s">
        <v>4</v>
      </c>
      <c r="H1136" s="2" t="s">
        <v>2016</v>
      </c>
      <c r="I1136" s="2" t="s">
        <v>6</v>
      </c>
    </row>
    <row r="1137" spans="1:9" x14ac:dyDescent="0.25">
      <c r="A1137" s="2">
        <v>5000000210</v>
      </c>
      <c r="B1137" s="2" t="s">
        <v>4</v>
      </c>
      <c r="C1137" s="2">
        <v>120</v>
      </c>
      <c r="D1137" s="2">
        <v>76082172</v>
      </c>
      <c r="E1137" s="2">
        <v>15</v>
      </c>
      <c r="F1137" s="2" t="s">
        <v>4</v>
      </c>
      <c r="G1137" s="8" t="s">
        <v>4</v>
      </c>
      <c r="H1137" s="2" t="s">
        <v>2016</v>
      </c>
      <c r="I1137" s="2" t="s">
        <v>6</v>
      </c>
    </row>
    <row r="1138" spans="1:9" x14ac:dyDescent="0.25">
      <c r="A1138" s="2">
        <v>5000000210</v>
      </c>
      <c r="B1138" s="2" t="s">
        <v>4</v>
      </c>
      <c r="C1138" s="2">
        <v>120</v>
      </c>
      <c r="D1138" s="2">
        <v>76082172</v>
      </c>
      <c r="E1138" s="2">
        <v>17</v>
      </c>
      <c r="F1138" s="2" t="s">
        <v>4</v>
      </c>
      <c r="G1138" s="8" t="s">
        <v>4</v>
      </c>
      <c r="H1138" s="2" t="s">
        <v>2016</v>
      </c>
      <c r="I1138" s="2" t="s">
        <v>6</v>
      </c>
    </row>
    <row r="1139" spans="1:9" x14ac:dyDescent="0.25">
      <c r="A1139" s="2">
        <v>5000000210</v>
      </c>
      <c r="B1139" s="2" t="s">
        <v>4</v>
      </c>
      <c r="C1139" s="2">
        <v>120</v>
      </c>
      <c r="D1139" s="2">
        <v>76082172</v>
      </c>
      <c r="E1139" s="2">
        <v>14</v>
      </c>
      <c r="F1139" s="2" t="s">
        <v>4</v>
      </c>
      <c r="G1139" s="8" t="s">
        <v>4</v>
      </c>
      <c r="H1139" s="2" t="s">
        <v>2016</v>
      </c>
      <c r="I1139" s="2" t="s">
        <v>6</v>
      </c>
    </row>
    <row r="1140" spans="1:9" x14ac:dyDescent="0.25">
      <c r="A1140" s="2">
        <v>5000000210</v>
      </c>
      <c r="B1140" s="2" t="s">
        <v>4</v>
      </c>
      <c r="C1140" s="2">
        <v>120</v>
      </c>
      <c r="D1140" s="2">
        <v>76082172</v>
      </c>
      <c r="E1140" s="2">
        <v>40</v>
      </c>
      <c r="F1140" s="2" t="s">
        <v>4</v>
      </c>
      <c r="G1140" s="8" t="s">
        <v>4</v>
      </c>
      <c r="H1140" s="2" t="s">
        <v>2016</v>
      </c>
      <c r="I1140" s="2" t="s">
        <v>6</v>
      </c>
    </row>
    <row r="1141" spans="1:9" x14ac:dyDescent="0.25">
      <c r="A1141" s="2">
        <v>5000000210</v>
      </c>
      <c r="B1141" s="2" t="s">
        <v>4</v>
      </c>
      <c r="C1141" s="2">
        <v>120</v>
      </c>
      <c r="D1141" s="2">
        <v>76082172</v>
      </c>
      <c r="E1141" s="2">
        <v>16</v>
      </c>
      <c r="F1141" s="2" t="s">
        <v>4</v>
      </c>
      <c r="G1141" s="8" t="s">
        <v>4</v>
      </c>
      <c r="H1141" s="2" t="s">
        <v>2016</v>
      </c>
      <c r="I1141" s="2" t="s">
        <v>6</v>
      </c>
    </row>
    <row r="1142" spans="1:9" x14ac:dyDescent="0.25">
      <c r="A1142" s="2">
        <v>5000000210</v>
      </c>
      <c r="B1142" s="2" t="s">
        <v>4</v>
      </c>
      <c r="C1142" s="2">
        <v>120</v>
      </c>
      <c r="D1142" s="2">
        <v>76082172</v>
      </c>
      <c r="E1142" s="2">
        <v>50</v>
      </c>
      <c r="F1142" s="2" t="s">
        <v>4</v>
      </c>
      <c r="G1142" s="8" t="s">
        <v>4</v>
      </c>
      <c r="H1142" s="2" t="s">
        <v>2016</v>
      </c>
      <c r="I1142" s="2" t="s">
        <v>6</v>
      </c>
    </row>
    <row r="1143" spans="1:9" x14ac:dyDescent="0.25">
      <c r="A1143" s="2">
        <v>5000000210</v>
      </c>
      <c r="B1143" s="2" t="s">
        <v>4</v>
      </c>
      <c r="C1143" s="2">
        <v>120</v>
      </c>
      <c r="D1143" s="2">
        <v>76082172</v>
      </c>
      <c r="E1143" s="2">
        <v>44</v>
      </c>
      <c r="F1143" s="2" t="s">
        <v>4</v>
      </c>
      <c r="G1143" s="8" t="s">
        <v>4</v>
      </c>
      <c r="H1143" s="2" t="s">
        <v>2016</v>
      </c>
      <c r="I1143" s="2" t="s">
        <v>6</v>
      </c>
    </row>
    <row r="1144" spans="1:9" x14ac:dyDescent="0.25">
      <c r="A1144" s="2">
        <v>5000000210</v>
      </c>
      <c r="B1144" s="2" t="s">
        <v>4</v>
      </c>
      <c r="C1144" s="2">
        <v>120</v>
      </c>
      <c r="D1144" s="2">
        <v>76082172</v>
      </c>
      <c r="E1144" s="2">
        <v>43</v>
      </c>
      <c r="F1144" s="2" t="s">
        <v>4</v>
      </c>
      <c r="G1144" s="8" t="s">
        <v>4</v>
      </c>
      <c r="H1144" s="2" t="s">
        <v>2016</v>
      </c>
      <c r="I1144" s="2" t="s">
        <v>6</v>
      </c>
    </row>
    <row r="1145" spans="1:9" x14ac:dyDescent="0.25">
      <c r="A1145" s="2">
        <v>5000000210</v>
      </c>
      <c r="B1145" s="2" t="s">
        <v>4</v>
      </c>
      <c r="C1145" s="2">
        <v>120</v>
      </c>
      <c r="D1145" s="2">
        <v>76082172</v>
      </c>
      <c r="E1145" s="2">
        <v>49</v>
      </c>
      <c r="F1145" s="2" t="s">
        <v>4</v>
      </c>
      <c r="G1145" s="8" t="s">
        <v>4</v>
      </c>
      <c r="H1145" s="2" t="s">
        <v>2016</v>
      </c>
      <c r="I1145" s="2" t="s">
        <v>6</v>
      </c>
    </row>
    <row r="1146" spans="1:9" x14ac:dyDescent="0.25">
      <c r="A1146" s="2">
        <v>5000000210</v>
      </c>
      <c r="B1146" s="2" t="s">
        <v>4</v>
      </c>
      <c r="C1146" s="2">
        <v>120</v>
      </c>
      <c r="D1146" s="2">
        <v>76082172</v>
      </c>
      <c r="E1146" s="2">
        <v>42</v>
      </c>
      <c r="F1146" s="2" t="s">
        <v>4</v>
      </c>
      <c r="G1146" s="8" t="s">
        <v>4</v>
      </c>
      <c r="H1146" s="2" t="s">
        <v>2016</v>
      </c>
      <c r="I1146" s="2" t="s">
        <v>6</v>
      </c>
    </row>
    <row r="1147" spans="1:9" x14ac:dyDescent="0.25">
      <c r="A1147" s="2">
        <v>5000000210</v>
      </c>
      <c r="B1147" s="2" t="s">
        <v>4</v>
      </c>
      <c r="C1147" s="2">
        <v>120</v>
      </c>
      <c r="D1147" s="2">
        <v>76082172</v>
      </c>
      <c r="E1147" s="2">
        <v>48</v>
      </c>
      <c r="F1147" s="2" t="s">
        <v>4</v>
      </c>
      <c r="G1147" s="8" t="s">
        <v>4</v>
      </c>
      <c r="H1147" s="2" t="s">
        <v>2016</v>
      </c>
      <c r="I1147" s="2" t="s">
        <v>6</v>
      </c>
    </row>
    <row r="1148" spans="1:9" x14ac:dyDescent="0.25">
      <c r="A1148" s="2">
        <v>5000000210</v>
      </c>
      <c r="B1148" s="2" t="s">
        <v>4</v>
      </c>
      <c r="C1148" s="2">
        <v>120</v>
      </c>
      <c r="D1148" s="2">
        <v>76082172</v>
      </c>
      <c r="E1148" s="2">
        <v>53</v>
      </c>
      <c r="F1148" s="2" t="s">
        <v>4</v>
      </c>
      <c r="G1148" s="8" t="s">
        <v>4</v>
      </c>
      <c r="H1148" s="2" t="s">
        <v>2016</v>
      </c>
      <c r="I1148" s="2" t="s">
        <v>6</v>
      </c>
    </row>
    <row r="1149" spans="1:9" x14ac:dyDescent="0.25">
      <c r="A1149" s="2">
        <v>5000000210</v>
      </c>
      <c r="B1149" s="2" t="s">
        <v>4</v>
      </c>
      <c r="C1149" s="2">
        <v>120</v>
      </c>
      <c r="D1149" s="2">
        <v>76082172</v>
      </c>
      <c r="E1149" s="2">
        <v>51</v>
      </c>
      <c r="F1149" s="2" t="s">
        <v>4</v>
      </c>
      <c r="G1149" s="8" t="s">
        <v>4</v>
      </c>
      <c r="H1149" s="2" t="s">
        <v>2016</v>
      </c>
      <c r="I1149" s="2" t="s">
        <v>6</v>
      </c>
    </row>
    <row r="1150" spans="1:9" x14ac:dyDescent="0.25">
      <c r="A1150" s="2">
        <v>5000000210</v>
      </c>
      <c r="B1150" s="2" t="s">
        <v>4</v>
      </c>
      <c r="C1150" s="2">
        <v>120</v>
      </c>
      <c r="D1150" s="2">
        <v>76082172</v>
      </c>
      <c r="E1150" s="2">
        <v>52</v>
      </c>
      <c r="F1150" s="2" t="s">
        <v>4</v>
      </c>
      <c r="G1150" s="8" t="s">
        <v>4</v>
      </c>
      <c r="H1150" s="2" t="s">
        <v>2016</v>
      </c>
      <c r="I1150" s="2" t="s">
        <v>6</v>
      </c>
    </row>
    <row r="1151" spans="1:9" x14ac:dyDescent="0.25">
      <c r="A1151" s="2">
        <v>5000000210</v>
      </c>
      <c r="B1151" s="2" t="s">
        <v>4</v>
      </c>
      <c r="C1151" s="2">
        <v>120</v>
      </c>
      <c r="D1151" s="2">
        <v>76082172</v>
      </c>
      <c r="E1151" s="2">
        <v>41</v>
      </c>
      <c r="F1151" s="2" t="s">
        <v>4</v>
      </c>
      <c r="G1151" s="8" t="s">
        <v>4</v>
      </c>
      <c r="H1151" s="2" t="s">
        <v>2016</v>
      </c>
      <c r="I1151" s="2" t="s">
        <v>6</v>
      </c>
    </row>
    <row r="1152" spans="1:9" x14ac:dyDescent="0.25">
      <c r="A1152" s="2">
        <v>5000000210</v>
      </c>
      <c r="B1152" s="2" t="s">
        <v>4</v>
      </c>
      <c r="C1152" s="2">
        <v>120</v>
      </c>
      <c r="D1152" s="2">
        <v>76094958</v>
      </c>
      <c r="E1152" s="2">
        <v>1</v>
      </c>
      <c r="F1152" s="2" t="s">
        <v>4</v>
      </c>
      <c r="G1152" s="8" t="s">
        <v>4</v>
      </c>
      <c r="H1152" s="2" t="s">
        <v>2016</v>
      </c>
      <c r="I1152" s="2" t="s">
        <v>6</v>
      </c>
    </row>
    <row r="1153" spans="1:9" x14ac:dyDescent="0.25">
      <c r="A1153" s="2">
        <v>5000000210</v>
      </c>
      <c r="B1153" s="2" t="s">
        <v>4</v>
      </c>
      <c r="C1153" s="2">
        <v>120</v>
      </c>
      <c r="D1153" s="2">
        <v>79729390</v>
      </c>
      <c r="E1153" s="2">
        <v>2</v>
      </c>
      <c r="F1153" s="2" t="s">
        <v>4</v>
      </c>
      <c r="G1153" s="8" t="s">
        <v>4</v>
      </c>
      <c r="H1153" s="2" t="s">
        <v>2016</v>
      </c>
      <c r="I1153" s="2" t="s">
        <v>6</v>
      </c>
    </row>
    <row r="1154" spans="1:9" x14ac:dyDescent="0.25">
      <c r="A1154" s="2">
        <v>5000000210</v>
      </c>
      <c r="B1154" s="2" t="s">
        <v>4</v>
      </c>
      <c r="C1154" s="2">
        <v>120</v>
      </c>
      <c r="D1154" s="2">
        <v>76102678</v>
      </c>
      <c r="E1154" s="2">
        <v>1</v>
      </c>
      <c r="F1154" s="2" t="s">
        <v>4</v>
      </c>
      <c r="G1154" s="8" t="s">
        <v>4</v>
      </c>
      <c r="H1154" s="2" t="s">
        <v>2016</v>
      </c>
      <c r="I1154" s="2" t="s">
        <v>6</v>
      </c>
    </row>
    <row r="1155" spans="1:9" x14ac:dyDescent="0.25">
      <c r="A1155" s="2">
        <v>5000000210</v>
      </c>
      <c r="B1155" s="2" t="s">
        <v>4</v>
      </c>
      <c r="C1155" s="2">
        <v>120</v>
      </c>
      <c r="D1155" s="2">
        <v>76112371</v>
      </c>
      <c r="E1155" s="2">
        <v>2</v>
      </c>
      <c r="F1155" s="2" t="s">
        <v>4</v>
      </c>
      <c r="G1155" s="8" t="s">
        <v>4</v>
      </c>
      <c r="H1155" s="2" t="s">
        <v>2016</v>
      </c>
      <c r="I1155" s="2" t="s">
        <v>6</v>
      </c>
    </row>
    <row r="1156" spans="1:9" x14ac:dyDescent="0.25">
      <c r="A1156" s="2">
        <v>5000000210</v>
      </c>
      <c r="B1156" s="2" t="s">
        <v>4</v>
      </c>
      <c r="C1156" s="2">
        <v>120</v>
      </c>
      <c r="D1156" s="2">
        <v>76114950</v>
      </c>
      <c r="E1156" s="2">
        <v>1</v>
      </c>
      <c r="F1156" s="2" t="s">
        <v>4</v>
      </c>
      <c r="G1156" s="8" t="s">
        <v>4</v>
      </c>
      <c r="H1156" s="2" t="s">
        <v>2016</v>
      </c>
      <c r="I1156" s="2" t="s">
        <v>6</v>
      </c>
    </row>
    <row r="1157" spans="1:9" x14ac:dyDescent="0.25">
      <c r="A1157" s="2">
        <v>5000000210</v>
      </c>
      <c r="B1157" s="2" t="s">
        <v>4</v>
      </c>
      <c r="C1157" s="2">
        <v>120</v>
      </c>
      <c r="D1157" s="2">
        <v>76117876</v>
      </c>
      <c r="E1157" s="2">
        <v>1</v>
      </c>
      <c r="F1157" s="2" t="s">
        <v>4</v>
      </c>
      <c r="G1157" s="8" t="s">
        <v>4</v>
      </c>
      <c r="H1157" s="2" t="s">
        <v>2016</v>
      </c>
      <c r="I1157" s="2" t="s">
        <v>6</v>
      </c>
    </row>
    <row r="1158" spans="1:9" x14ac:dyDescent="0.25">
      <c r="A1158" s="2">
        <v>5000000210</v>
      </c>
      <c r="B1158" s="2" t="s">
        <v>4</v>
      </c>
      <c r="C1158" s="2">
        <v>120</v>
      </c>
      <c r="D1158" s="2">
        <v>76121817</v>
      </c>
      <c r="E1158" s="2">
        <v>1</v>
      </c>
      <c r="F1158" s="2" t="s">
        <v>4</v>
      </c>
      <c r="G1158" s="8" t="s">
        <v>4</v>
      </c>
      <c r="H1158" s="2" t="s">
        <v>2016</v>
      </c>
      <c r="I1158" s="2" t="s">
        <v>6</v>
      </c>
    </row>
    <row r="1159" spans="1:9" x14ac:dyDescent="0.25">
      <c r="A1159" s="2">
        <v>5000000210</v>
      </c>
      <c r="B1159" s="2" t="s">
        <v>4</v>
      </c>
      <c r="C1159" s="2">
        <v>120</v>
      </c>
      <c r="D1159" s="2">
        <v>76129014</v>
      </c>
      <c r="E1159" s="2">
        <v>1</v>
      </c>
      <c r="F1159" s="2" t="s">
        <v>4</v>
      </c>
      <c r="G1159" s="8" t="s">
        <v>4</v>
      </c>
      <c r="H1159" s="2" t="s">
        <v>2016</v>
      </c>
      <c r="I1159" s="2" t="s">
        <v>6</v>
      </c>
    </row>
    <row r="1160" spans="1:9" x14ac:dyDescent="0.25">
      <c r="A1160" s="2">
        <v>5000000210</v>
      </c>
      <c r="B1160" s="2" t="s">
        <v>4</v>
      </c>
      <c r="C1160" s="2">
        <v>120</v>
      </c>
      <c r="D1160" s="2">
        <v>76136516</v>
      </c>
      <c r="E1160" s="2">
        <v>1</v>
      </c>
      <c r="F1160" s="2" t="s">
        <v>4</v>
      </c>
      <c r="G1160" s="8" t="s">
        <v>4</v>
      </c>
      <c r="H1160" s="2" t="s">
        <v>2016</v>
      </c>
      <c r="I1160" s="2" t="s">
        <v>6</v>
      </c>
    </row>
    <row r="1161" spans="1:9" x14ac:dyDescent="0.25">
      <c r="A1161" s="2">
        <v>5000000210</v>
      </c>
      <c r="B1161" s="2" t="s">
        <v>4</v>
      </c>
      <c r="C1161" s="2">
        <v>120</v>
      </c>
      <c r="D1161" s="2">
        <v>76157272</v>
      </c>
      <c r="E1161" s="2">
        <v>1</v>
      </c>
      <c r="F1161" s="2" t="s">
        <v>4</v>
      </c>
      <c r="G1161" s="8" t="s">
        <v>4</v>
      </c>
      <c r="H1161" s="2" t="s">
        <v>2016</v>
      </c>
      <c r="I1161" s="2" t="s">
        <v>6</v>
      </c>
    </row>
    <row r="1162" spans="1:9" x14ac:dyDescent="0.25">
      <c r="A1162" s="2">
        <v>5000000210</v>
      </c>
      <c r="B1162" s="2" t="s">
        <v>4</v>
      </c>
      <c r="C1162" s="2">
        <v>120</v>
      </c>
      <c r="D1162" s="2">
        <v>76171932</v>
      </c>
      <c r="E1162" s="2">
        <v>1</v>
      </c>
      <c r="F1162" s="2" t="s">
        <v>4</v>
      </c>
      <c r="G1162" s="8" t="s">
        <v>4</v>
      </c>
      <c r="H1162" s="2" t="s">
        <v>2016</v>
      </c>
      <c r="I1162" s="2" t="s">
        <v>6</v>
      </c>
    </row>
    <row r="1163" spans="1:9" x14ac:dyDescent="0.25">
      <c r="A1163" s="2">
        <v>5000000210</v>
      </c>
      <c r="B1163" s="2" t="s">
        <v>4</v>
      </c>
      <c r="C1163" s="2">
        <v>120</v>
      </c>
      <c r="D1163" s="2">
        <v>76178163</v>
      </c>
      <c r="E1163" s="2">
        <v>1</v>
      </c>
      <c r="F1163" s="2" t="s">
        <v>4</v>
      </c>
      <c r="G1163" s="8" t="s">
        <v>4</v>
      </c>
      <c r="H1163" s="2" t="s">
        <v>2016</v>
      </c>
      <c r="I1163" s="2" t="s">
        <v>6</v>
      </c>
    </row>
    <row r="1164" spans="1:9" x14ac:dyDescent="0.25">
      <c r="A1164" s="2">
        <v>5000000210</v>
      </c>
      <c r="B1164" s="2" t="s">
        <v>4</v>
      </c>
      <c r="C1164" s="2">
        <v>120</v>
      </c>
      <c r="D1164" s="2">
        <v>76189767</v>
      </c>
      <c r="E1164" s="2">
        <v>1</v>
      </c>
      <c r="F1164" s="2" t="s">
        <v>4</v>
      </c>
      <c r="G1164" s="8" t="s">
        <v>4</v>
      </c>
      <c r="H1164" s="2" t="s">
        <v>2016</v>
      </c>
      <c r="I1164" s="2" t="s">
        <v>6</v>
      </c>
    </row>
    <row r="1165" spans="1:9" x14ac:dyDescent="0.25">
      <c r="A1165" s="2">
        <v>5000000210</v>
      </c>
      <c r="B1165" s="2" t="s">
        <v>4</v>
      </c>
      <c r="C1165" s="2">
        <v>120</v>
      </c>
      <c r="D1165" s="2">
        <v>76206464</v>
      </c>
      <c r="E1165" s="2">
        <v>1</v>
      </c>
      <c r="F1165" s="2" t="s">
        <v>4</v>
      </c>
      <c r="G1165" s="8" t="s">
        <v>4</v>
      </c>
      <c r="H1165" s="2" t="s">
        <v>2016</v>
      </c>
      <c r="I1165" s="2" t="s">
        <v>6</v>
      </c>
    </row>
    <row r="1166" spans="1:9" x14ac:dyDescent="0.25">
      <c r="A1166" s="2">
        <v>5000000210</v>
      </c>
      <c r="B1166" s="2" t="s">
        <v>4</v>
      </c>
      <c r="C1166" s="2">
        <v>120</v>
      </c>
      <c r="D1166" s="2">
        <v>76225018</v>
      </c>
      <c r="E1166" s="2">
        <v>1</v>
      </c>
      <c r="F1166" s="2" t="s">
        <v>4</v>
      </c>
      <c r="G1166" s="8" t="s">
        <v>4</v>
      </c>
      <c r="H1166" s="2" t="s">
        <v>2016</v>
      </c>
      <c r="I1166" s="2" t="s">
        <v>6</v>
      </c>
    </row>
    <row r="1167" spans="1:9" x14ac:dyDescent="0.25">
      <c r="A1167" s="2">
        <v>5000000210</v>
      </c>
      <c r="B1167" s="2" t="s">
        <v>4</v>
      </c>
      <c r="C1167" s="2">
        <v>120</v>
      </c>
      <c r="D1167" s="2">
        <v>76241351</v>
      </c>
      <c r="E1167" s="2">
        <v>1</v>
      </c>
      <c r="F1167" s="2" t="s">
        <v>4</v>
      </c>
      <c r="G1167" s="8" t="s">
        <v>4</v>
      </c>
      <c r="H1167" s="2" t="s">
        <v>2016</v>
      </c>
      <c r="I1167" s="2" t="s">
        <v>6</v>
      </c>
    </row>
    <row r="1168" spans="1:9" x14ac:dyDescent="0.25">
      <c r="A1168" s="2">
        <v>5000000210</v>
      </c>
      <c r="B1168" s="2" t="s">
        <v>4</v>
      </c>
      <c r="C1168" s="2">
        <v>120</v>
      </c>
      <c r="D1168" s="2">
        <v>76251441</v>
      </c>
      <c r="E1168" s="2">
        <v>1</v>
      </c>
      <c r="F1168" s="2" t="s">
        <v>4</v>
      </c>
      <c r="G1168" s="8" t="s">
        <v>4</v>
      </c>
      <c r="H1168" s="2" t="s">
        <v>2016</v>
      </c>
      <c r="I1168" s="2" t="s">
        <v>6</v>
      </c>
    </row>
    <row r="1169" spans="1:9" x14ac:dyDescent="0.25">
      <c r="A1169" s="2">
        <v>5000000210</v>
      </c>
      <c r="B1169" s="2" t="s">
        <v>4</v>
      </c>
      <c r="C1169" s="2">
        <v>120</v>
      </c>
      <c r="D1169" s="2">
        <v>76311976</v>
      </c>
      <c r="E1169" s="2">
        <v>1</v>
      </c>
      <c r="F1169" s="2" t="s">
        <v>4</v>
      </c>
      <c r="G1169" s="8" t="s">
        <v>4</v>
      </c>
      <c r="H1169" s="2" t="s">
        <v>2016</v>
      </c>
      <c r="I1169" s="2" t="s">
        <v>6</v>
      </c>
    </row>
    <row r="1170" spans="1:9" x14ac:dyDescent="0.25">
      <c r="A1170" s="2">
        <v>5000000210</v>
      </c>
      <c r="B1170" s="2" t="s">
        <v>4</v>
      </c>
      <c r="C1170" s="2">
        <v>120</v>
      </c>
      <c r="D1170" s="2">
        <v>76368412</v>
      </c>
      <c r="E1170" s="2">
        <v>1</v>
      </c>
      <c r="F1170" s="2" t="s">
        <v>4</v>
      </c>
      <c r="G1170" s="8" t="s">
        <v>4</v>
      </c>
      <c r="H1170" s="2" t="s">
        <v>2016</v>
      </c>
      <c r="I1170" s="2" t="s">
        <v>6</v>
      </c>
    </row>
    <row r="1171" spans="1:9" x14ac:dyDescent="0.25">
      <c r="A1171" s="2">
        <v>5000000210</v>
      </c>
      <c r="B1171" s="2" t="s">
        <v>4</v>
      </c>
      <c r="C1171" s="2">
        <v>120</v>
      </c>
      <c r="D1171" s="2">
        <v>76389316</v>
      </c>
      <c r="E1171" s="2">
        <v>1</v>
      </c>
      <c r="F1171" s="2" t="s">
        <v>4</v>
      </c>
      <c r="G1171" s="8" t="s">
        <v>4</v>
      </c>
      <c r="H1171" s="2" t="s">
        <v>2016</v>
      </c>
      <c r="I1171" s="2" t="s">
        <v>6</v>
      </c>
    </row>
    <row r="1172" spans="1:9" x14ac:dyDescent="0.25">
      <c r="A1172" s="2">
        <v>5000000210</v>
      </c>
      <c r="B1172" s="2" t="s">
        <v>4</v>
      </c>
      <c r="C1172" s="2">
        <v>120</v>
      </c>
      <c r="D1172" s="2">
        <v>76412147</v>
      </c>
      <c r="E1172" s="2">
        <v>1</v>
      </c>
      <c r="F1172" s="2" t="s">
        <v>4</v>
      </c>
      <c r="G1172" s="8" t="s">
        <v>4</v>
      </c>
      <c r="H1172" s="2" t="s">
        <v>2016</v>
      </c>
      <c r="I1172" s="2" t="s">
        <v>6</v>
      </c>
    </row>
    <row r="1173" spans="1:9" x14ac:dyDescent="0.25">
      <c r="A1173" s="2">
        <v>5000000210</v>
      </c>
      <c r="B1173" s="2" t="s">
        <v>4</v>
      </c>
      <c r="C1173" s="2">
        <v>120</v>
      </c>
      <c r="D1173" s="2">
        <v>76475700</v>
      </c>
      <c r="E1173" s="2">
        <v>1</v>
      </c>
      <c r="F1173" s="2" t="s">
        <v>4</v>
      </c>
      <c r="G1173" s="8" t="s">
        <v>4</v>
      </c>
      <c r="H1173" s="2" t="s">
        <v>2016</v>
      </c>
      <c r="I1173" s="2" t="s">
        <v>6</v>
      </c>
    </row>
    <row r="1174" spans="1:9" x14ac:dyDescent="0.25">
      <c r="A1174" s="2">
        <v>5000000210</v>
      </c>
      <c r="B1174" s="2" t="s">
        <v>4</v>
      </c>
      <c r="C1174" s="2">
        <v>120</v>
      </c>
      <c r="D1174" s="2">
        <v>76570570</v>
      </c>
      <c r="E1174" s="2">
        <v>2</v>
      </c>
      <c r="F1174" s="2" t="s">
        <v>4</v>
      </c>
      <c r="G1174" s="8" t="s">
        <v>4</v>
      </c>
      <c r="H1174" s="2" t="s">
        <v>2016</v>
      </c>
      <c r="I1174" s="2" t="s">
        <v>6</v>
      </c>
    </row>
    <row r="1175" spans="1:9" x14ac:dyDescent="0.25">
      <c r="A1175" s="2">
        <v>5000000210</v>
      </c>
      <c r="B1175" s="2" t="s">
        <v>4</v>
      </c>
      <c r="C1175" s="2">
        <v>120</v>
      </c>
      <c r="D1175" s="2">
        <v>76573080</v>
      </c>
      <c r="E1175" s="2">
        <v>1</v>
      </c>
      <c r="F1175" s="2" t="s">
        <v>4</v>
      </c>
      <c r="G1175" s="8" t="s">
        <v>4</v>
      </c>
      <c r="H1175" s="2" t="s">
        <v>2016</v>
      </c>
      <c r="I1175" s="2" t="s">
        <v>6</v>
      </c>
    </row>
    <row r="1176" spans="1:9" x14ac:dyDescent="0.25">
      <c r="A1176" s="2">
        <v>5000000210</v>
      </c>
      <c r="B1176" s="2" t="s">
        <v>4</v>
      </c>
      <c r="C1176" s="2">
        <v>120</v>
      </c>
      <c r="D1176" s="2">
        <v>76582763</v>
      </c>
      <c r="E1176" s="2">
        <v>1</v>
      </c>
      <c r="F1176" s="2" t="s">
        <v>4</v>
      </c>
      <c r="G1176" s="8" t="s">
        <v>4</v>
      </c>
      <c r="H1176" s="2" t="s">
        <v>2016</v>
      </c>
      <c r="I1176" s="2" t="s">
        <v>6</v>
      </c>
    </row>
    <row r="1177" spans="1:9" x14ac:dyDescent="0.25">
      <c r="A1177" s="2">
        <v>5000000210</v>
      </c>
      <c r="B1177" s="2" t="s">
        <v>4</v>
      </c>
      <c r="C1177" s="2">
        <v>120</v>
      </c>
      <c r="D1177" s="2">
        <v>76741270</v>
      </c>
      <c r="E1177" s="2">
        <v>1</v>
      </c>
      <c r="F1177" s="2" t="s">
        <v>4</v>
      </c>
      <c r="G1177" s="8" t="s">
        <v>4</v>
      </c>
      <c r="H1177" s="2" t="s">
        <v>2016</v>
      </c>
      <c r="I1177" s="2" t="s">
        <v>6</v>
      </c>
    </row>
    <row r="1178" spans="1:9" x14ac:dyDescent="0.25">
      <c r="A1178" s="2">
        <v>5000000210</v>
      </c>
      <c r="B1178" s="2" t="s">
        <v>4</v>
      </c>
      <c r="C1178" s="2">
        <v>120</v>
      </c>
      <c r="D1178" s="2">
        <v>76847730</v>
      </c>
      <c r="E1178" s="2">
        <v>1</v>
      </c>
      <c r="F1178" s="2" t="s">
        <v>4</v>
      </c>
      <c r="G1178" s="8" t="s">
        <v>4</v>
      </c>
      <c r="H1178" s="2" t="s">
        <v>2016</v>
      </c>
      <c r="I1178" s="2" t="s">
        <v>6</v>
      </c>
    </row>
    <row r="1179" spans="1:9" x14ac:dyDescent="0.25">
      <c r="A1179" s="2">
        <v>5000000210</v>
      </c>
      <c r="B1179" s="2" t="s">
        <v>4</v>
      </c>
      <c r="C1179" s="2">
        <v>120</v>
      </c>
      <c r="D1179" s="2">
        <v>76848800</v>
      </c>
      <c r="E1179" s="2">
        <v>1</v>
      </c>
      <c r="F1179" s="2" t="s">
        <v>4</v>
      </c>
      <c r="G1179" s="8" t="s">
        <v>4</v>
      </c>
      <c r="H1179" s="2" t="s">
        <v>2016</v>
      </c>
      <c r="I1179" s="2" t="s">
        <v>6</v>
      </c>
    </row>
    <row r="1180" spans="1:9" x14ac:dyDescent="0.25">
      <c r="A1180" s="2">
        <v>5000000210</v>
      </c>
      <c r="B1180" s="2" t="s">
        <v>4</v>
      </c>
      <c r="C1180" s="2">
        <v>120</v>
      </c>
      <c r="D1180" s="2">
        <v>76891750</v>
      </c>
      <c r="E1180" s="2">
        <v>1</v>
      </c>
      <c r="F1180" s="2" t="s">
        <v>4</v>
      </c>
      <c r="G1180" s="8" t="s">
        <v>4</v>
      </c>
      <c r="H1180" s="2" t="s">
        <v>2016</v>
      </c>
      <c r="I1180" s="2" t="s">
        <v>6</v>
      </c>
    </row>
    <row r="1181" spans="1:9" x14ac:dyDescent="0.25">
      <c r="A1181" s="2">
        <v>5000000210</v>
      </c>
      <c r="B1181" s="2" t="s">
        <v>4</v>
      </c>
      <c r="C1181" s="2">
        <v>120</v>
      </c>
      <c r="D1181" s="2">
        <v>76914260</v>
      </c>
      <c r="E1181" s="2">
        <v>1</v>
      </c>
      <c r="F1181" s="2" t="s">
        <v>4</v>
      </c>
      <c r="G1181" s="8" t="s">
        <v>4</v>
      </c>
      <c r="H1181" s="2" t="s">
        <v>2016</v>
      </c>
      <c r="I1181" s="2" t="s">
        <v>6</v>
      </c>
    </row>
    <row r="1182" spans="1:9" x14ac:dyDescent="0.25">
      <c r="A1182" s="2">
        <v>5000000210</v>
      </c>
      <c r="B1182" s="2" t="s">
        <v>4</v>
      </c>
      <c r="C1182" s="2">
        <v>120</v>
      </c>
      <c r="D1182" s="2">
        <v>77035510</v>
      </c>
      <c r="E1182" s="2">
        <v>1</v>
      </c>
      <c r="F1182" s="2" t="s">
        <v>4</v>
      </c>
      <c r="G1182" s="8" t="s">
        <v>4</v>
      </c>
      <c r="H1182" s="2" t="s">
        <v>2016</v>
      </c>
      <c r="I1182" s="2" t="s">
        <v>6</v>
      </c>
    </row>
    <row r="1183" spans="1:9" x14ac:dyDescent="0.25">
      <c r="A1183" s="2">
        <v>5000000210</v>
      </c>
      <c r="B1183" s="2" t="s">
        <v>4</v>
      </c>
      <c r="C1183" s="2">
        <v>120</v>
      </c>
      <c r="D1183" s="2">
        <v>77053420</v>
      </c>
      <c r="E1183" s="2">
        <v>1</v>
      </c>
      <c r="F1183" s="2" t="s">
        <v>4</v>
      </c>
      <c r="G1183" s="8" t="s">
        <v>4</v>
      </c>
      <c r="H1183" s="2" t="s">
        <v>2016</v>
      </c>
      <c r="I1183" s="2" t="s">
        <v>6</v>
      </c>
    </row>
    <row r="1184" spans="1:9" x14ac:dyDescent="0.25">
      <c r="A1184" s="2">
        <v>5000000210</v>
      </c>
      <c r="B1184" s="2" t="s">
        <v>4</v>
      </c>
      <c r="C1184" s="2">
        <v>120</v>
      </c>
      <c r="D1184" s="2">
        <v>77189090</v>
      </c>
      <c r="E1184" s="2">
        <v>2</v>
      </c>
      <c r="F1184" s="2" t="s">
        <v>4</v>
      </c>
      <c r="G1184" s="8" t="s">
        <v>4</v>
      </c>
      <c r="H1184" s="2" t="s">
        <v>2016</v>
      </c>
      <c r="I1184" s="2" t="s">
        <v>6</v>
      </c>
    </row>
    <row r="1185" spans="1:9" x14ac:dyDescent="0.25">
      <c r="A1185" s="2">
        <v>5000000210</v>
      </c>
      <c r="B1185" s="2" t="s">
        <v>4</v>
      </c>
      <c r="C1185" s="2">
        <v>120</v>
      </c>
      <c r="D1185" s="2">
        <v>77196980</v>
      </c>
      <c r="E1185" s="2">
        <v>2</v>
      </c>
      <c r="F1185" s="2" t="s">
        <v>4</v>
      </c>
      <c r="G1185" s="8" t="s">
        <v>4</v>
      </c>
      <c r="H1185" s="2" t="s">
        <v>2016</v>
      </c>
      <c r="I1185" s="2" t="s">
        <v>6</v>
      </c>
    </row>
    <row r="1186" spans="1:9" x14ac:dyDescent="0.25">
      <c r="A1186" s="2">
        <v>5000000210</v>
      </c>
      <c r="B1186" s="2" t="s">
        <v>4</v>
      </c>
      <c r="C1186" s="2">
        <v>120</v>
      </c>
      <c r="D1186" s="2">
        <v>77448440</v>
      </c>
      <c r="E1186" s="2">
        <v>1</v>
      </c>
      <c r="F1186" s="2" t="s">
        <v>4</v>
      </c>
      <c r="G1186" s="8" t="s">
        <v>4</v>
      </c>
      <c r="H1186" s="2" t="s">
        <v>2016</v>
      </c>
      <c r="I1186" s="2" t="s">
        <v>6</v>
      </c>
    </row>
    <row r="1187" spans="1:9" x14ac:dyDescent="0.25">
      <c r="A1187" s="2">
        <v>5000000210</v>
      </c>
      <c r="B1187" s="2" t="s">
        <v>4</v>
      </c>
      <c r="C1187" s="2">
        <v>120</v>
      </c>
      <c r="D1187" s="2">
        <v>77448440</v>
      </c>
      <c r="E1187" s="2">
        <v>2</v>
      </c>
      <c r="F1187" s="2" t="s">
        <v>4</v>
      </c>
      <c r="G1187" s="8" t="s">
        <v>4</v>
      </c>
      <c r="H1187" s="2" t="s">
        <v>2016</v>
      </c>
      <c r="I1187" s="2" t="s">
        <v>6</v>
      </c>
    </row>
    <row r="1188" spans="1:9" x14ac:dyDescent="0.25">
      <c r="A1188" s="2">
        <v>5000000210</v>
      </c>
      <c r="B1188" s="2" t="s">
        <v>4</v>
      </c>
      <c r="C1188" s="2">
        <v>120</v>
      </c>
      <c r="D1188" s="2">
        <v>96994310</v>
      </c>
      <c r="E1188" s="2">
        <v>2</v>
      </c>
      <c r="F1188" s="2" t="s">
        <v>4</v>
      </c>
      <c r="G1188" s="8" t="s">
        <v>4</v>
      </c>
      <c r="H1188" s="2" t="s">
        <v>2016</v>
      </c>
      <c r="I1188" s="2" t="s">
        <v>6</v>
      </c>
    </row>
    <row r="1189" spans="1:9" x14ac:dyDescent="0.25">
      <c r="A1189" s="2">
        <v>5000000210</v>
      </c>
      <c r="B1189" s="2" t="s">
        <v>4</v>
      </c>
      <c r="C1189" s="2">
        <v>120</v>
      </c>
      <c r="D1189" s="2">
        <v>77608350</v>
      </c>
      <c r="E1189" s="2">
        <v>2</v>
      </c>
      <c r="F1189" s="2" t="s">
        <v>4</v>
      </c>
      <c r="G1189" s="8" t="s">
        <v>4</v>
      </c>
      <c r="H1189" s="2" t="s">
        <v>2016</v>
      </c>
      <c r="I1189" s="2" t="s">
        <v>6</v>
      </c>
    </row>
    <row r="1190" spans="1:9" x14ac:dyDescent="0.25">
      <c r="A1190" s="2">
        <v>5000000210</v>
      </c>
      <c r="B1190" s="2" t="s">
        <v>4</v>
      </c>
      <c r="C1190" s="2">
        <v>120</v>
      </c>
      <c r="D1190" s="2">
        <v>77870070</v>
      </c>
      <c r="E1190" s="2">
        <v>1</v>
      </c>
      <c r="F1190" s="2" t="s">
        <v>4</v>
      </c>
      <c r="G1190" s="8" t="s">
        <v>4</v>
      </c>
      <c r="H1190" s="2" t="s">
        <v>2016</v>
      </c>
      <c r="I1190" s="2" t="s">
        <v>6</v>
      </c>
    </row>
    <row r="1191" spans="1:9" x14ac:dyDescent="0.25">
      <c r="A1191" s="2">
        <v>5000000210</v>
      </c>
      <c r="B1191" s="2" t="s">
        <v>4</v>
      </c>
      <c r="C1191" s="2">
        <v>120</v>
      </c>
      <c r="D1191" s="2">
        <v>77973560</v>
      </c>
      <c r="E1191" s="2">
        <v>1</v>
      </c>
      <c r="F1191" s="2" t="s">
        <v>4</v>
      </c>
      <c r="G1191" s="8" t="s">
        <v>4</v>
      </c>
      <c r="H1191" s="2" t="s">
        <v>2016</v>
      </c>
      <c r="I1191" s="2" t="s">
        <v>6</v>
      </c>
    </row>
    <row r="1192" spans="1:9" x14ac:dyDescent="0.25">
      <c r="A1192" s="2">
        <v>5000000210</v>
      </c>
      <c r="B1192" s="2" t="s">
        <v>4</v>
      </c>
      <c r="C1192" s="2">
        <v>120</v>
      </c>
      <c r="D1192" s="2">
        <v>77996400</v>
      </c>
      <c r="E1192" s="2">
        <v>1</v>
      </c>
      <c r="F1192" s="2" t="s">
        <v>4</v>
      </c>
      <c r="G1192" s="8" t="s">
        <v>4</v>
      </c>
      <c r="H1192" s="2" t="s">
        <v>2016</v>
      </c>
      <c r="I1192" s="2" t="s">
        <v>6</v>
      </c>
    </row>
    <row r="1193" spans="1:9" x14ac:dyDescent="0.25">
      <c r="A1193" s="2">
        <v>5000000210</v>
      </c>
      <c r="B1193" s="2" t="s">
        <v>4</v>
      </c>
      <c r="C1193" s="2">
        <v>120</v>
      </c>
      <c r="D1193" s="2">
        <v>78166390</v>
      </c>
      <c r="E1193" s="2">
        <v>1</v>
      </c>
      <c r="F1193" s="2" t="s">
        <v>4</v>
      </c>
      <c r="G1193" s="8" t="s">
        <v>4</v>
      </c>
      <c r="H1193" s="2" t="s">
        <v>2016</v>
      </c>
      <c r="I1193" s="2" t="s">
        <v>6</v>
      </c>
    </row>
    <row r="1194" spans="1:9" x14ac:dyDescent="0.25">
      <c r="A1194" s="2">
        <v>5000000210</v>
      </c>
      <c r="B1194" s="2" t="s">
        <v>4</v>
      </c>
      <c r="C1194" s="2">
        <v>120</v>
      </c>
      <c r="D1194" s="2">
        <v>78274660</v>
      </c>
      <c r="E1194" s="2">
        <v>1</v>
      </c>
      <c r="F1194" s="2" t="s">
        <v>4</v>
      </c>
      <c r="G1194" s="8" t="s">
        <v>4</v>
      </c>
      <c r="H1194" s="2" t="s">
        <v>2016</v>
      </c>
      <c r="I1194" s="2" t="s">
        <v>6</v>
      </c>
    </row>
    <row r="1195" spans="1:9" x14ac:dyDescent="0.25">
      <c r="A1195" s="2">
        <v>5000000210</v>
      </c>
      <c r="B1195" s="2" t="s">
        <v>4</v>
      </c>
      <c r="C1195" s="2">
        <v>120</v>
      </c>
      <c r="D1195" s="2">
        <v>76100016</v>
      </c>
      <c r="E1195" s="2">
        <v>1</v>
      </c>
      <c r="F1195" s="2" t="s">
        <v>4</v>
      </c>
      <c r="G1195" s="8" t="s">
        <v>4</v>
      </c>
      <c r="H1195" s="2" t="s">
        <v>2016</v>
      </c>
      <c r="I1195" s="2" t="s">
        <v>6</v>
      </c>
    </row>
    <row r="1196" spans="1:9" x14ac:dyDescent="0.25">
      <c r="A1196" s="2">
        <v>5000000210</v>
      </c>
      <c r="B1196" s="2" t="s">
        <v>4</v>
      </c>
      <c r="C1196" s="2">
        <v>120</v>
      </c>
      <c r="D1196" s="2">
        <v>78868000</v>
      </c>
      <c r="E1196" s="2">
        <v>2</v>
      </c>
      <c r="F1196" s="2" t="s">
        <v>4</v>
      </c>
      <c r="G1196" s="8" t="s">
        <v>4</v>
      </c>
      <c r="H1196" s="2" t="s">
        <v>2016</v>
      </c>
      <c r="I1196" s="2" t="s">
        <v>6</v>
      </c>
    </row>
    <row r="1197" spans="1:9" x14ac:dyDescent="0.25">
      <c r="A1197" s="2">
        <v>5000000210</v>
      </c>
      <c r="B1197" s="2" t="s">
        <v>4</v>
      </c>
      <c r="C1197" s="2">
        <v>120</v>
      </c>
      <c r="D1197" s="2">
        <v>79515290</v>
      </c>
      <c r="E1197" s="2">
        <v>1</v>
      </c>
      <c r="F1197" s="2" t="s">
        <v>4</v>
      </c>
      <c r="G1197" s="8" t="s">
        <v>4</v>
      </c>
      <c r="H1197" s="2" t="s">
        <v>2016</v>
      </c>
      <c r="I1197" s="2" t="s">
        <v>6</v>
      </c>
    </row>
    <row r="1198" spans="1:9" x14ac:dyDescent="0.25">
      <c r="A1198" s="2">
        <v>5000000210</v>
      </c>
      <c r="B1198" s="2" t="s">
        <v>4</v>
      </c>
      <c r="C1198" s="2">
        <v>120</v>
      </c>
      <c r="D1198" s="2">
        <v>79730000</v>
      </c>
      <c r="E1198" s="2">
        <v>1</v>
      </c>
      <c r="F1198" s="2" t="s">
        <v>4</v>
      </c>
      <c r="G1198" s="8" t="s">
        <v>4</v>
      </c>
      <c r="H1198" s="2" t="s">
        <v>2016</v>
      </c>
      <c r="I1198" s="2" t="s">
        <v>6</v>
      </c>
    </row>
    <row r="1199" spans="1:9" x14ac:dyDescent="0.25">
      <c r="A1199" s="2">
        <v>5000000210</v>
      </c>
      <c r="B1199" s="2" t="s">
        <v>4</v>
      </c>
      <c r="C1199" s="2">
        <v>120</v>
      </c>
      <c r="D1199" s="2">
        <v>79738290</v>
      </c>
      <c r="E1199" s="2">
        <v>1</v>
      </c>
      <c r="F1199" s="2" t="s">
        <v>4</v>
      </c>
      <c r="G1199" s="8" t="s">
        <v>4</v>
      </c>
      <c r="H1199" s="2" t="s">
        <v>2016</v>
      </c>
      <c r="I1199" s="2" t="s">
        <v>6</v>
      </c>
    </row>
    <row r="1200" spans="1:9" x14ac:dyDescent="0.25">
      <c r="A1200" s="2">
        <v>5000000210</v>
      </c>
      <c r="B1200" s="2" t="s">
        <v>4</v>
      </c>
      <c r="C1200" s="2">
        <v>120</v>
      </c>
      <c r="D1200" s="2">
        <v>80969800</v>
      </c>
      <c r="E1200" s="2">
        <v>1</v>
      </c>
      <c r="F1200" s="2" t="s">
        <v>4</v>
      </c>
      <c r="G1200" s="8" t="s">
        <v>4</v>
      </c>
      <c r="H1200" s="2" t="s">
        <v>2016</v>
      </c>
      <c r="I1200" s="2" t="s">
        <v>6</v>
      </c>
    </row>
    <row r="1201" spans="1:9" x14ac:dyDescent="0.25">
      <c r="A1201" s="2">
        <v>5000000210</v>
      </c>
      <c r="B1201" s="2" t="s">
        <v>4</v>
      </c>
      <c r="C1201" s="2">
        <v>120</v>
      </c>
      <c r="D1201" s="2">
        <v>88780000</v>
      </c>
      <c r="E1201" s="2">
        <v>1</v>
      </c>
      <c r="F1201" s="2" t="s">
        <v>4</v>
      </c>
      <c r="G1201" s="8" t="s">
        <v>4</v>
      </c>
      <c r="H1201" s="2" t="s">
        <v>2016</v>
      </c>
      <c r="I1201" s="2" t="s">
        <v>6</v>
      </c>
    </row>
    <row r="1202" spans="1:9" x14ac:dyDescent="0.25">
      <c r="A1202" s="2">
        <v>5000000210</v>
      </c>
      <c r="B1202" s="2" t="s">
        <v>4</v>
      </c>
      <c r="C1202" s="2">
        <v>120</v>
      </c>
      <c r="D1202" s="2">
        <v>96585470</v>
      </c>
      <c r="E1202" s="2">
        <v>2</v>
      </c>
      <c r="F1202" s="2" t="s">
        <v>4</v>
      </c>
      <c r="G1202" s="8" t="s">
        <v>4</v>
      </c>
      <c r="H1202" s="2" t="s">
        <v>2016</v>
      </c>
      <c r="I1202" s="2" t="s">
        <v>6</v>
      </c>
    </row>
    <row r="1203" spans="1:9" x14ac:dyDescent="0.25">
      <c r="A1203" s="2">
        <v>5000000210</v>
      </c>
      <c r="B1203" s="2" t="s">
        <v>4</v>
      </c>
      <c r="C1203" s="2">
        <v>120</v>
      </c>
      <c r="D1203" s="2">
        <v>96624160</v>
      </c>
      <c r="E1203" s="2">
        <v>1</v>
      </c>
      <c r="F1203" s="2" t="s">
        <v>4</v>
      </c>
      <c r="G1203" s="8" t="s">
        <v>4</v>
      </c>
      <c r="H1203" s="2" t="s">
        <v>2016</v>
      </c>
      <c r="I1203" s="2" t="s">
        <v>6</v>
      </c>
    </row>
    <row r="1204" spans="1:9" x14ac:dyDescent="0.25">
      <c r="A1204" s="2">
        <v>5000000210</v>
      </c>
      <c r="B1204" s="2" t="s">
        <v>4</v>
      </c>
      <c r="C1204" s="2">
        <v>120</v>
      </c>
      <c r="D1204" s="2">
        <v>96647310</v>
      </c>
      <c r="E1204" s="2">
        <v>2</v>
      </c>
      <c r="F1204" s="2" t="s">
        <v>4</v>
      </c>
      <c r="G1204" s="8" t="s">
        <v>4</v>
      </c>
      <c r="H1204" s="2" t="s">
        <v>2016</v>
      </c>
      <c r="I1204" s="2" t="s">
        <v>6</v>
      </c>
    </row>
    <row r="1205" spans="1:9" x14ac:dyDescent="0.25">
      <c r="A1205" s="2">
        <v>5000000210</v>
      </c>
      <c r="B1205" s="2" t="s">
        <v>4</v>
      </c>
      <c r="C1205" s="2">
        <v>120</v>
      </c>
      <c r="D1205" s="2">
        <v>96805610</v>
      </c>
      <c r="E1205" s="2">
        <v>1</v>
      </c>
      <c r="F1205" s="2" t="s">
        <v>4</v>
      </c>
      <c r="G1205" s="8" t="s">
        <v>4</v>
      </c>
      <c r="H1205" s="2" t="s">
        <v>2016</v>
      </c>
      <c r="I1205" s="2" t="s">
        <v>6</v>
      </c>
    </row>
    <row r="1206" spans="1:9" x14ac:dyDescent="0.25">
      <c r="A1206" s="2">
        <v>5000000210</v>
      </c>
      <c r="B1206" s="2" t="s">
        <v>4</v>
      </c>
      <c r="C1206" s="2">
        <v>120</v>
      </c>
      <c r="D1206" s="2">
        <v>99524380</v>
      </c>
      <c r="E1206" s="2">
        <v>1</v>
      </c>
      <c r="F1206" s="2" t="s">
        <v>4</v>
      </c>
      <c r="G1206" s="8" t="s">
        <v>4</v>
      </c>
      <c r="H1206" s="2" t="s">
        <v>2016</v>
      </c>
      <c r="I1206" s="2" t="s">
        <v>6</v>
      </c>
    </row>
    <row r="1207" spans="1:9" x14ac:dyDescent="0.25">
      <c r="A1207" s="2">
        <v>5000000210</v>
      </c>
      <c r="B1207" s="2" t="s">
        <v>4</v>
      </c>
      <c r="C1207" s="2">
        <v>120</v>
      </c>
      <c r="D1207" s="2">
        <v>96916990</v>
      </c>
      <c r="E1207" s="2">
        <v>3</v>
      </c>
      <c r="F1207" s="2" t="s">
        <v>4</v>
      </c>
      <c r="G1207" s="8" t="s">
        <v>4</v>
      </c>
      <c r="H1207" s="2" t="s">
        <v>2016</v>
      </c>
      <c r="I1207" s="2" t="s">
        <v>6</v>
      </c>
    </row>
    <row r="1208" spans="1:9" x14ac:dyDescent="0.25">
      <c r="A1208" s="2">
        <v>5000000210</v>
      </c>
      <c r="B1208" s="2" t="s">
        <v>4</v>
      </c>
      <c r="C1208" s="2">
        <v>120</v>
      </c>
      <c r="D1208" s="2">
        <v>96950820</v>
      </c>
      <c r="E1208" s="2">
        <v>1</v>
      </c>
      <c r="F1208" s="2" t="s">
        <v>4</v>
      </c>
      <c r="G1208" s="8" t="s">
        <v>4</v>
      </c>
      <c r="H1208" s="2" t="s">
        <v>2016</v>
      </c>
      <c r="I1208" s="2" t="s">
        <v>6</v>
      </c>
    </row>
    <row r="1209" spans="1:9" x14ac:dyDescent="0.25">
      <c r="A1209" s="2">
        <v>5000000210</v>
      </c>
      <c r="B1209" s="2" t="s">
        <v>4</v>
      </c>
      <c r="C1209" s="2">
        <v>120</v>
      </c>
      <c r="D1209" s="2">
        <v>99518440</v>
      </c>
      <c r="E1209" s="2">
        <v>1</v>
      </c>
      <c r="F1209" s="2" t="s">
        <v>4</v>
      </c>
      <c r="G1209" s="8" t="s">
        <v>4</v>
      </c>
      <c r="H1209" s="2" t="s">
        <v>2016</v>
      </c>
      <c r="I1209" s="2" t="s">
        <v>6</v>
      </c>
    </row>
    <row r="1210" spans="1:9" x14ac:dyDescent="0.25">
      <c r="A1210" s="2">
        <v>5000000210</v>
      </c>
      <c r="B1210" s="2" t="s">
        <v>4</v>
      </c>
      <c r="C1210" s="2">
        <v>120</v>
      </c>
      <c r="D1210" s="2">
        <v>78645760</v>
      </c>
      <c r="E1210" s="2">
        <v>1</v>
      </c>
      <c r="F1210" s="2" t="s">
        <v>4</v>
      </c>
      <c r="G1210" s="8" t="s">
        <v>4</v>
      </c>
      <c r="H1210" s="2" t="s">
        <v>2016</v>
      </c>
      <c r="I1210" s="2" t="s">
        <v>6</v>
      </c>
    </row>
    <row r="1211" spans="1:9" x14ac:dyDescent="0.25">
      <c r="A1211" s="2">
        <v>5500538290</v>
      </c>
      <c r="B1211" s="2" t="s">
        <v>4</v>
      </c>
      <c r="C1211" s="2">
        <v>118</v>
      </c>
      <c r="D1211" s="2">
        <v>14284126</v>
      </c>
      <c r="E1211" s="2">
        <v>1</v>
      </c>
      <c r="F1211" s="2" t="s">
        <v>4</v>
      </c>
      <c r="G1211" s="8" t="s">
        <v>4</v>
      </c>
      <c r="H1211" s="2" t="s">
        <v>2016</v>
      </c>
      <c r="I1211" s="2" t="s">
        <v>8</v>
      </c>
    </row>
    <row r="1212" spans="1:9" x14ac:dyDescent="0.25">
      <c r="A1212" s="2">
        <v>5500538290</v>
      </c>
      <c r="B1212" s="2" t="s">
        <v>4</v>
      </c>
      <c r="C1212" s="2">
        <v>120</v>
      </c>
      <c r="D1212" s="2">
        <v>14284126</v>
      </c>
      <c r="E1212" s="2">
        <v>1</v>
      </c>
      <c r="F1212" s="2" t="s">
        <v>4</v>
      </c>
      <c r="G1212" s="8" t="s">
        <v>4</v>
      </c>
      <c r="H1212" s="2" t="s">
        <v>2016</v>
      </c>
      <c r="I1212" s="2" t="s">
        <v>6</v>
      </c>
    </row>
    <row r="1213" spans="1:9" x14ac:dyDescent="0.25">
      <c r="A1213" s="2">
        <v>5500538520</v>
      </c>
      <c r="B1213" s="2" t="s">
        <v>4</v>
      </c>
      <c r="C1213" s="2">
        <v>118</v>
      </c>
      <c r="D1213" s="2">
        <v>12874654</v>
      </c>
      <c r="E1213" s="2">
        <v>1</v>
      </c>
      <c r="F1213" s="2" t="s">
        <v>4</v>
      </c>
      <c r="G1213" s="8" t="s">
        <v>4</v>
      </c>
      <c r="H1213" s="2" t="s">
        <v>2016</v>
      </c>
      <c r="I1213" s="2" t="s">
        <v>8</v>
      </c>
    </row>
    <row r="1214" spans="1:9" x14ac:dyDescent="0.25">
      <c r="A1214" s="2">
        <v>5500538520</v>
      </c>
      <c r="B1214" s="2" t="s">
        <v>4</v>
      </c>
      <c r="C1214" s="2">
        <v>120</v>
      </c>
      <c r="D1214" s="2">
        <v>12874654</v>
      </c>
      <c r="E1214" s="2">
        <v>1</v>
      </c>
      <c r="F1214" s="2" t="s">
        <v>4</v>
      </c>
      <c r="G1214" s="8" t="s">
        <v>4</v>
      </c>
      <c r="H1214" s="2" t="s">
        <v>2016</v>
      </c>
      <c r="I1214" s="2" t="s">
        <v>6</v>
      </c>
    </row>
    <row r="1215" spans="1:9" x14ac:dyDescent="0.25">
      <c r="A1215" s="2">
        <v>5500540373</v>
      </c>
      <c r="B1215" s="2" t="s">
        <v>4</v>
      </c>
      <c r="C1215" s="2">
        <v>118</v>
      </c>
      <c r="D1215" s="2">
        <v>10531840</v>
      </c>
      <c r="E1215" s="2">
        <v>1</v>
      </c>
      <c r="F1215" s="2" t="s">
        <v>4</v>
      </c>
      <c r="G1215" s="8" t="s">
        <v>4</v>
      </c>
      <c r="H1215" s="2" t="s">
        <v>2016</v>
      </c>
      <c r="I1215" s="2" t="s">
        <v>8</v>
      </c>
    </row>
    <row r="1216" spans="1:9" x14ac:dyDescent="0.25">
      <c r="A1216" s="2">
        <v>5500540373</v>
      </c>
      <c r="B1216" s="2" t="s">
        <v>4</v>
      </c>
      <c r="C1216" s="2">
        <v>120</v>
      </c>
      <c r="D1216" s="2">
        <v>10531840</v>
      </c>
      <c r="E1216" s="2">
        <v>1</v>
      </c>
      <c r="F1216" s="2" t="s">
        <v>4</v>
      </c>
      <c r="G1216" s="8" t="s">
        <v>4</v>
      </c>
      <c r="H1216" s="2" t="s">
        <v>2016</v>
      </c>
      <c r="I1216" s="2" t="s">
        <v>6</v>
      </c>
    </row>
    <row r="1217" spans="1:9" x14ac:dyDescent="0.25">
      <c r="A1217" s="2">
        <v>5500549879</v>
      </c>
      <c r="B1217" s="2" t="s">
        <v>4</v>
      </c>
      <c r="C1217" s="2">
        <v>118</v>
      </c>
      <c r="D1217" s="2">
        <v>11229922</v>
      </c>
      <c r="E1217" s="2">
        <v>1</v>
      </c>
      <c r="F1217" s="2" t="s">
        <v>4</v>
      </c>
      <c r="G1217" s="8" t="s">
        <v>4</v>
      </c>
      <c r="H1217" s="2" t="s">
        <v>2016</v>
      </c>
      <c r="I1217" s="2" t="s">
        <v>8</v>
      </c>
    </row>
    <row r="1218" spans="1:9" x14ac:dyDescent="0.25">
      <c r="A1218" s="2">
        <v>5500549879</v>
      </c>
      <c r="B1218" s="2" t="s">
        <v>4</v>
      </c>
      <c r="C1218" s="2">
        <v>120</v>
      </c>
      <c r="D1218" s="2">
        <v>11229922</v>
      </c>
      <c r="E1218" s="2">
        <v>1</v>
      </c>
      <c r="F1218" s="2" t="s">
        <v>4</v>
      </c>
      <c r="G1218" s="8" t="s">
        <v>4</v>
      </c>
      <c r="H1218" s="2" t="s">
        <v>2016</v>
      </c>
      <c r="I1218" s="2" t="s">
        <v>6</v>
      </c>
    </row>
    <row r="1219" spans="1:9" x14ac:dyDescent="0.25">
      <c r="A1219" s="2">
        <v>5500554615</v>
      </c>
      <c r="B1219" s="2" t="s">
        <v>4</v>
      </c>
      <c r="C1219" s="2">
        <v>118</v>
      </c>
      <c r="D1219" s="2">
        <v>10856897</v>
      </c>
      <c r="E1219" s="2">
        <v>1</v>
      </c>
      <c r="F1219" s="2" t="s">
        <v>4</v>
      </c>
      <c r="G1219" s="8" t="s">
        <v>4</v>
      </c>
      <c r="H1219" s="2" t="s">
        <v>2016</v>
      </c>
      <c r="I1219" s="2" t="s">
        <v>8</v>
      </c>
    </row>
    <row r="1220" spans="1:9" x14ac:dyDescent="0.25">
      <c r="A1220" s="2">
        <v>5500554615</v>
      </c>
      <c r="B1220" s="2" t="s">
        <v>4</v>
      </c>
      <c r="C1220" s="2">
        <v>120</v>
      </c>
      <c r="D1220" s="2">
        <v>10856897</v>
      </c>
      <c r="E1220" s="2">
        <v>1</v>
      </c>
      <c r="F1220" s="2" t="s">
        <v>4</v>
      </c>
      <c r="G1220" s="8" t="s">
        <v>4</v>
      </c>
      <c r="H1220" s="2" t="s">
        <v>2016</v>
      </c>
      <c r="I1220" s="2" t="s">
        <v>6</v>
      </c>
    </row>
    <row r="1221" spans="1:9" x14ac:dyDescent="0.25">
      <c r="A1221" s="2">
        <v>5500556546</v>
      </c>
      <c r="B1221" s="2" t="s">
        <v>4</v>
      </c>
      <c r="C1221" s="2">
        <v>118</v>
      </c>
      <c r="D1221" s="2">
        <v>9919302</v>
      </c>
      <c r="E1221" s="2">
        <v>1</v>
      </c>
      <c r="F1221" s="2" t="s">
        <v>4</v>
      </c>
      <c r="G1221" s="8" t="s">
        <v>4</v>
      </c>
      <c r="H1221" s="2" t="s">
        <v>2016</v>
      </c>
      <c r="I1221" s="2" t="s">
        <v>8</v>
      </c>
    </row>
    <row r="1222" spans="1:9" x14ac:dyDescent="0.25">
      <c r="A1222" s="2">
        <v>5500556546</v>
      </c>
      <c r="B1222" s="2" t="s">
        <v>4</v>
      </c>
      <c r="C1222" s="2">
        <v>120</v>
      </c>
      <c r="D1222" s="2">
        <v>9919302</v>
      </c>
      <c r="E1222" s="2">
        <v>1</v>
      </c>
      <c r="F1222" s="2" t="s">
        <v>4</v>
      </c>
      <c r="G1222" s="8" t="s">
        <v>4</v>
      </c>
      <c r="H1222" s="2" t="s">
        <v>2016</v>
      </c>
      <c r="I1222" s="2" t="s">
        <v>6</v>
      </c>
    </row>
    <row r="1223" spans="1:9" x14ac:dyDescent="0.25">
      <c r="A1223" s="2">
        <v>5500558189</v>
      </c>
      <c r="B1223" s="2" t="s">
        <v>4</v>
      </c>
      <c r="C1223" s="2">
        <v>118</v>
      </c>
      <c r="D1223" s="2">
        <v>8805891</v>
      </c>
      <c r="E1223" s="2">
        <v>1</v>
      </c>
      <c r="F1223" s="2" t="s">
        <v>4</v>
      </c>
      <c r="G1223" s="8" t="s">
        <v>4</v>
      </c>
      <c r="H1223" s="2" t="s">
        <v>2016</v>
      </c>
      <c r="I1223" s="2" t="s">
        <v>8</v>
      </c>
    </row>
    <row r="1224" spans="1:9" x14ac:dyDescent="0.25">
      <c r="A1224" s="2">
        <v>5500558189</v>
      </c>
      <c r="B1224" s="2" t="s">
        <v>4</v>
      </c>
      <c r="C1224" s="2">
        <v>120</v>
      </c>
      <c r="D1224" s="2">
        <v>8805891</v>
      </c>
      <c r="E1224" s="2">
        <v>1</v>
      </c>
      <c r="F1224" s="2" t="s">
        <v>4</v>
      </c>
      <c r="G1224" s="8" t="s">
        <v>4</v>
      </c>
      <c r="H1224" s="2" t="s">
        <v>2016</v>
      </c>
      <c r="I1224" s="2" t="s">
        <v>6</v>
      </c>
    </row>
    <row r="1225" spans="1:9" x14ac:dyDescent="0.25">
      <c r="A1225" s="2">
        <v>5500561778</v>
      </c>
      <c r="B1225" s="2" t="s">
        <v>4</v>
      </c>
      <c r="C1225" s="2">
        <v>118</v>
      </c>
      <c r="D1225" s="2">
        <v>12513886</v>
      </c>
      <c r="E1225" s="2">
        <v>1</v>
      </c>
      <c r="F1225" s="2" t="s">
        <v>4</v>
      </c>
      <c r="G1225" s="8" t="s">
        <v>4</v>
      </c>
      <c r="H1225" s="2" t="s">
        <v>2016</v>
      </c>
      <c r="I1225" s="2" t="s">
        <v>8</v>
      </c>
    </row>
    <row r="1226" spans="1:9" x14ac:dyDescent="0.25">
      <c r="A1226" s="2">
        <v>5500561778</v>
      </c>
      <c r="B1226" s="2" t="s">
        <v>4</v>
      </c>
      <c r="C1226" s="2">
        <v>120</v>
      </c>
      <c r="D1226" s="2">
        <v>12513886</v>
      </c>
      <c r="E1226" s="2">
        <v>1</v>
      </c>
      <c r="F1226" s="2" t="s">
        <v>4</v>
      </c>
      <c r="G1226" s="8" t="s">
        <v>4</v>
      </c>
      <c r="H1226" s="2" t="s">
        <v>2016</v>
      </c>
      <c r="I1226" s="2" t="s">
        <v>6</v>
      </c>
    </row>
    <row r="1227" spans="1:9" x14ac:dyDescent="0.25">
      <c r="A1227" s="2">
        <v>5500626071</v>
      </c>
      <c r="B1227" s="2" t="s">
        <v>4</v>
      </c>
      <c r="C1227" s="2">
        <v>118</v>
      </c>
      <c r="D1227" s="2">
        <v>10323037</v>
      </c>
      <c r="E1227" s="2">
        <v>1</v>
      </c>
      <c r="F1227" s="2" t="s">
        <v>4</v>
      </c>
      <c r="G1227" s="8" t="s">
        <v>4</v>
      </c>
      <c r="H1227" s="2" t="s">
        <v>2016</v>
      </c>
      <c r="I1227" s="2" t="s">
        <v>8</v>
      </c>
    </row>
    <row r="1228" spans="1:9" x14ac:dyDescent="0.25">
      <c r="A1228" s="2">
        <v>5500626071</v>
      </c>
      <c r="B1228" s="2" t="s">
        <v>4</v>
      </c>
      <c r="C1228" s="2">
        <v>120</v>
      </c>
      <c r="D1228" s="2">
        <v>10323037</v>
      </c>
      <c r="E1228" s="2">
        <v>1</v>
      </c>
      <c r="F1228" s="2" t="s">
        <v>4</v>
      </c>
      <c r="G1228" s="8" t="s">
        <v>4</v>
      </c>
      <c r="H1228" s="2" t="s">
        <v>2016</v>
      </c>
      <c r="I1228" s="2" t="s">
        <v>6</v>
      </c>
    </row>
    <row r="1229" spans="1:9" x14ac:dyDescent="0.25">
      <c r="A1229" s="2">
        <v>5500686664</v>
      </c>
      <c r="B1229" s="2" t="s">
        <v>4</v>
      </c>
      <c r="C1229" s="2">
        <v>118</v>
      </c>
      <c r="D1229" s="2">
        <v>10846168</v>
      </c>
      <c r="E1229" s="2">
        <v>1</v>
      </c>
      <c r="F1229" s="2" t="s">
        <v>4</v>
      </c>
      <c r="G1229" s="8" t="s">
        <v>4</v>
      </c>
      <c r="H1229" s="2" t="s">
        <v>2016</v>
      </c>
      <c r="I1229" s="2" t="s">
        <v>8</v>
      </c>
    </row>
    <row r="1230" spans="1:9" x14ac:dyDescent="0.25">
      <c r="A1230" s="2">
        <v>5500686664</v>
      </c>
      <c r="B1230" s="2" t="s">
        <v>4</v>
      </c>
      <c r="C1230" s="2">
        <v>120</v>
      </c>
      <c r="D1230" s="2">
        <v>10846168</v>
      </c>
      <c r="E1230" s="2">
        <v>1</v>
      </c>
      <c r="F1230" s="2" t="s">
        <v>4</v>
      </c>
      <c r="G1230" s="8" t="s">
        <v>4</v>
      </c>
      <c r="H1230" s="2" t="s">
        <v>2016</v>
      </c>
      <c r="I1230" s="2" t="s">
        <v>6</v>
      </c>
    </row>
    <row r="1231" spans="1:9" x14ac:dyDescent="0.25">
      <c r="A1231" s="2">
        <v>5500738294</v>
      </c>
      <c r="B1231" s="2" t="s">
        <v>4</v>
      </c>
      <c r="C1231" s="2">
        <v>118</v>
      </c>
      <c r="D1231" s="2">
        <v>4666219</v>
      </c>
      <c r="E1231" s="2">
        <v>1</v>
      </c>
      <c r="F1231" s="2" t="s">
        <v>4</v>
      </c>
      <c r="G1231" s="8" t="s">
        <v>4</v>
      </c>
      <c r="H1231" s="2" t="s">
        <v>2016</v>
      </c>
      <c r="I1231" s="2" t="s">
        <v>8</v>
      </c>
    </row>
    <row r="1232" spans="1:9" x14ac:dyDescent="0.25">
      <c r="A1232" s="2">
        <v>5500738294</v>
      </c>
      <c r="B1232" s="2" t="s">
        <v>4</v>
      </c>
      <c r="C1232" s="2">
        <v>120</v>
      </c>
      <c r="D1232" s="2">
        <v>4666219</v>
      </c>
      <c r="E1232" s="2">
        <v>1</v>
      </c>
      <c r="F1232" s="2" t="s">
        <v>4</v>
      </c>
      <c r="G1232" s="8" t="s">
        <v>4</v>
      </c>
      <c r="H1232" s="2" t="s">
        <v>2016</v>
      </c>
      <c r="I1232" s="2" t="s">
        <v>6</v>
      </c>
    </row>
    <row r="1233" spans="1:9" x14ac:dyDescent="0.25">
      <c r="A1233" s="2">
        <v>5500750168</v>
      </c>
      <c r="B1233" s="2" t="s">
        <v>4</v>
      </c>
      <c r="C1233" s="2">
        <v>118</v>
      </c>
      <c r="D1233" s="2">
        <v>4140907</v>
      </c>
      <c r="E1233" s="2">
        <v>1</v>
      </c>
      <c r="F1233" s="2" t="s">
        <v>4</v>
      </c>
      <c r="G1233" s="8" t="s">
        <v>4</v>
      </c>
      <c r="H1233" s="2" t="s">
        <v>2016</v>
      </c>
      <c r="I1233" s="2" t="s">
        <v>8</v>
      </c>
    </row>
    <row r="1234" spans="1:9" x14ac:dyDescent="0.25">
      <c r="A1234" s="2">
        <v>5500750168</v>
      </c>
      <c r="B1234" s="2" t="s">
        <v>4</v>
      </c>
      <c r="C1234" s="2">
        <v>120</v>
      </c>
      <c r="D1234" s="2">
        <v>4140907</v>
      </c>
      <c r="E1234" s="2">
        <v>1</v>
      </c>
      <c r="F1234" s="2" t="s">
        <v>4</v>
      </c>
      <c r="G1234" s="8" t="s">
        <v>4</v>
      </c>
      <c r="H1234" s="2" t="s">
        <v>2016</v>
      </c>
      <c r="I1234" s="2" t="s">
        <v>6</v>
      </c>
    </row>
    <row r="1235" spans="1:9" x14ac:dyDescent="0.25">
      <c r="A1235" s="2">
        <v>5500781649</v>
      </c>
      <c r="B1235" s="2" t="s">
        <v>4</v>
      </c>
      <c r="C1235" s="2">
        <v>118</v>
      </c>
      <c r="D1235" s="2">
        <v>9787277</v>
      </c>
      <c r="E1235" s="2">
        <v>1</v>
      </c>
      <c r="F1235" s="2" t="s">
        <v>4</v>
      </c>
      <c r="G1235" s="8" t="s">
        <v>4</v>
      </c>
      <c r="H1235" s="2" t="s">
        <v>2016</v>
      </c>
      <c r="I1235" s="2" t="s">
        <v>8</v>
      </c>
    </row>
    <row r="1236" spans="1:9" x14ac:dyDescent="0.25">
      <c r="A1236" s="2">
        <v>5500781649</v>
      </c>
      <c r="B1236" s="2" t="s">
        <v>4</v>
      </c>
      <c r="C1236" s="2">
        <v>120</v>
      </c>
      <c r="D1236" s="2">
        <v>9787277</v>
      </c>
      <c r="E1236" s="2">
        <v>1</v>
      </c>
      <c r="F1236" s="2" t="s">
        <v>4</v>
      </c>
      <c r="G1236" s="8" t="s">
        <v>4</v>
      </c>
      <c r="H1236" s="2" t="s">
        <v>2016</v>
      </c>
      <c r="I1236" s="2" t="s">
        <v>6</v>
      </c>
    </row>
    <row r="1237" spans="1:9" x14ac:dyDescent="0.25">
      <c r="A1237" s="2">
        <v>5000000044</v>
      </c>
      <c r="B1237" s="2" t="s">
        <v>4</v>
      </c>
      <c r="C1237" s="2">
        <v>120</v>
      </c>
      <c r="D1237" s="2" t="s">
        <v>4</v>
      </c>
      <c r="E1237" s="2" t="s">
        <v>4</v>
      </c>
      <c r="F1237" s="2" t="s">
        <v>4</v>
      </c>
      <c r="G1237" s="8" t="s">
        <v>4</v>
      </c>
      <c r="H1237" s="2" t="s">
        <v>1138</v>
      </c>
      <c r="I1237" s="2" t="s">
        <v>1136</v>
      </c>
    </row>
    <row r="1238" spans="1:9" x14ac:dyDescent="0.25">
      <c r="A1238" s="2">
        <v>5000000046</v>
      </c>
      <c r="B1238" s="2" t="s">
        <v>4</v>
      </c>
      <c r="C1238" s="2">
        <v>120</v>
      </c>
      <c r="D1238" s="2" t="s">
        <v>4</v>
      </c>
      <c r="E1238" s="2" t="s">
        <v>4</v>
      </c>
      <c r="F1238" s="2" t="s">
        <v>4</v>
      </c>
      <c r="G1238" s="8" t="s">
        <v>4</v>
      </c>
      <c r="H1238" s="2" t="s">
        <v>1138</v>
      </c>
      <c r="I1238" s="2" t="s">
        <v>1136</v>
      </c>
    </row>
    <row r="1239" spans="1:9" x14ac:dyDescent="0.25">
      <c r="A1239" s="2">
        <v>5000000047</v>
      </c>
      <c r="B1239" s="2" t="s">
        <v>4</v>
      </c>
      <c r="C1239" s="2">
        <v>120</v>
      </c>
      <c r="D1239" s="2" t="s">
        <v>4</v>
      </c>
      <c r="E1239" s="2" t="s">
        <v>4</v>
      </c>
      <c r="F1239" s="2" t="s">
        <v>4</v>
      </c>
      <c r="G1239" s="8" t="s">
        <v>4</v>
      </c>
      <c r="H1239" s="2" t="s">
        <v>1138</v>
      </c>
      <c r="I1239" s="2" t="s">
        <v>1136</v>
      </c>
    </row>
    <row r="1240" spans="1:9" x14ac:dyDescent="0.25">
      <c r="A1240" s="2">
        <v>5000000050</v>
      </c>
      <c r="B1240" s="2" t="s">
        <v>4</v>
      </c>
      <c r="C1240" s="2">
        <v>120</v>
      </c>
      <c r="D1240" s="2" t="s">
        <v>4</v>
      </c>
      <c r="E1240" s="2" t="s">
        <v>4</v>
      </c>
      <c r="F1240" s="2" t="s">
        <v>4</v>
      </c>
      <c r="G1240" s="8" t="s">
        <v>4</v>
      </c>
      <c r="H1240" s="2" t="s">
        <v>1138</v>
      </c>
      <c r="I1240" s="2" t="s">
        <v>1136</v>
      </c>
    </row>
    <row r="1241" spans="1:9" x14ac:dyDescent="0.25">
      <c r="A1241" s="2">
        <v>5000000055</v>
      </c>
      <c r="B1241" s="2" t="s">
        <v>4</v>
      </c>
      <c r="C1241" s="2">
        <v>120</v>
      </c>
      <c r="D1241" s="2" t="s">
        <v>4</v>
      </c>
      <c r="E1241" s="2" t="s">
        <v>4</v>
      </c>
      <c r="F1241" s="2" t="s">
        <v>4</v>
      </c>
      <c r="G1241" s="8" t="s">
        <v>4</v>
      </c>
      <c r="H1241" s="2" t="s">
        <v>1138</v>
      </c>
      <c r="I1241" s="2" t="s">
        <v>1136</v>
      </c>
    </row>
    <row r="1242" spans="1:9" x14ac:dyDescent="0.25">
      <c r="A1242" s="2">
        <v>5000000130</v>
      </c>
      <c r="B1242" s="2" t="s">
        <v>4</v>
      </c>
      <c r="C1242" s="2">
        <v>120</v>
      </c>
      <c r="D1242" s="2" t="s">
        <v>4</v>
      </c>
      <c r="E1242" s="2" t="s">
        <v>4</v>
      </c>
      <c r="F1242" s="2" t="s">
        <v>4</v>
      </c>
      <c r="G1242" s="8" t="s">
        <v>4</v>
      </c>
      <c r="H1242" s="2" t="s">
        <v>1138</v>
      </c>
      <c r="I1242" s="2" t="s">
        <v>1136</v>
      </c>
    </row>
    <row r="1243" spans="1:9" x14ac:dyDescent="0.25">
      <c r="A1243" s="2">
        <v>5000000131</v>
      </c>
      <c r="B1243" s="2" t="s">
        <v>4</v>
      </c>
      <c r="C1243" s="2">
        <v>120</v>
      </c>
      <c r="D1243" s="2" t="s">
        <v>4</v>
      </c>
      <c r="E1243" s="2" t="s">
        <v>4</v>
      </c>
      <c r="F1243" s="2" t="s">
        <v>4</v>
      </c>
      <c r="G1243" s="8" t="s">
        <v>4</v>
      </c>
      <c r="H1243" s="2" t="s">
        <v>1138</v>
      </c>
      <c r="I1243" s="2" t="s">
        <v>1136</v>
      </c>
    </row>
    <row r="1244" spans="1:9" x14ac:dyDescent="0.25">
      <c r="A1244" s="2">
        <v>5000000134</v>
      </c>
      <c r="B1244" s="2" t="s">
        <v>4</v>
      </c>
      <c r="C1244" s="2">
        <v>120</v>
      </c>
      <c r="D1244" s="2" t="s">
        <v>4</v>
      </c>
      <c r="E1244" s="2" t="s">
        <v>4</v>
      </c>
      <c r="F1244" s="2" t="s">
        <v>4</v>
      </c>
      <c r="G1244" s="8" t="s">
        <v>4</v>
      </c>
      <c r="H1244" s="2" t="s">
        <v>1138</v>
      </c>
      <c r="I1244" s="2" t="s">
        <v>1136</v>
      </c>
    </row>
    <row r="1245" spans="1:9" x14ac:dyDescent="0.25">
      <c r="A1245" s="2">
        <v>5000000141</v>
      </c>
      <c r="B1245" s="2" t="s">
        <v>4</v>
      </c>
      <c r="C1245" s="2">
        <v>120</v>
      </c>
      <c r="D1245" s="2" t="s">
        <v>4</v>
      </c>
      <c r="E1245" s="2" t="s">
        <v>4</v>
      </c>
      <c r="F1245" s="2" t="s">
        <v>4</v>
      </c>
      <c r="G1245" s="8" t="s">
        <v>4</v>
      </c>
      <c r="H1245" s="2" t="s">
        <v>1138</v>
      </c>
      <c r="I1245" s="2" t="s">
        <v>1136</v>
      </c>
    </row>
    <row r="1246" spans="1:9" x14ac:dyDescent="0.25">
      <c r="A1246" s="2">
        <v>5000000142</v>
      </c>
      <c r="B1246" s="2" t="s">
        <v>4</v>
      </c>
      <c r="C1246" s="2">
        <v>120</v>
      </c>
      <c r="D1246" s="2" t="s">
        <v>4</v>
      </c>
      <c r="E1246" s="2" t="s">
        <v>4</v>
      </c>
      <c r="F1246" s="2" t="s">
        <v>4</v>
      </c>
      <c r="G1246" s="8" t="s">
        <v>4</v>
      </c>
      <c r="H1246" s="2" t="s">
        <v>1138</v>
      </c>
      <c r="I1246" s="2" t="s">
        <v>1136</v>
      </c>
    </row>
    <row r="1247" spans="1:9" x14ac:dyDescent="0.25">
      <c r="A1247" s="2">
        <v>5000000154</v>
      </c>
      <c r="B1247" s="2" t="s">
        <v>4</v>
      </c>
      <c r="C1247" s="2">
        <v>120</v>
      </c>
      <c r="D1247" s="2" t="s">
        <v>4</v>
      </c>
      <c r="E1247" s="2" t="s">
        <v>4</v>
      </c>
      <c r="F1247" s="2" t="s">
        <v>4</v>
      </c>
      <c r="G1247" s="8" t="s">
        <v>4</v>
      </c>
      <c r="H1247" s="2" t="s">
        <v>1138</v>
      </c>
      <c r="I1247" s="2" t="s">
        <v>1136</v>
      </c>
    </row>
    <row r="1248" spans="1:9" x14ac:dyDescent="0.25">
      <c r="A1248" s="2">
        <v>5000000158</v>
      </c>
      <c r="B1248" s="2" t="s">
        <v>4</v>
      </c>
      <c r="C1248" s="2">
        <v>120</v>
      </c>
      <c r="D1248" s="2" t="s">
        <v>4</v>
      </c>
      <c r="E1248" s="2" t="s">
        <v>4</v>
      </c>
      <c r="F1248" s="2" t="s">
        <v>4</v>
      </c>
      <c r="G1248" s="8" t="s">
        <v>4</v>
      </c>
      <c r="H1248" s="2" t="s">
        <v>1138</v>
      </c>
      <c r="I1248" s="2" t="s">
        <v>1136</v>
      </c>
    </row>
    <row r="1249" spans="1:9" x14ac:dyDescent="0.25">
      <c r="A1249" s="2">
        <v>5000000323</v>
      </c>
      <c r="B1249" s="2">
        <v>647</v>
      </c>
      <c r="C1249" s="2">
        <v>101</v>
      </c>
      <c r="D1249" s="2" t="s">
        <v>4</v>
      </c>
      <c r="E1249" s="2" t="s">
        <v>4</v>
      </c>
      <c r="F1249" s="2" t="s">
        <v>4</v>
      </c>
      <c r="G1249" s="8" t="s">
        <v>4</v>
      </c>
      <c r="H1249" s="2" t="s">
        <v>1138</v>
      </c>
      <c r="I1249" s="2" t="s">
        <v>1136</v>
      </c>
    </row>
    <row r="1250" spans="1:9" x14ac:dyDescent="0.25">
      <c r="A1250" s="2">
        <v>5000000323</v>
      </c>
      <c r="B1250" s="2">
        <v>647</v>
      </c>
      <c r="C1250" s="2">
        <v>102</v>
      </c>
      <c r="D1250" s="2" t="s">
        <v>4</v>
      </c>
      <c r="E1250" s="2" t="s">
        <v>4</v>
      </c>
      <c r="F1250" s="2" t="s">
        <v>4</v>
      </c>
      <c r="G1250" s="8" t="s">
        <v>4</v>
      </c>
      <c r="H1250" s="2" t="s">
        <v>1138</v>
      </c>
      <c r="I1250" s="2" t="s">
        <v>1136</v>
      </c>
    </row>
    <row r="1251" spans="1:9" x14ac:dyDescent="0.25">
      <c r="A1251" s="2" t="s">
        <v>4</v>
      </c>
      <c r="B1251" s="2">
        <v>653</v>
      </c>
      <c r="C1251" s="2">
        <v>121</v>
      </c>
      <c r="D1251" s="2" t="s">
        <v>4</v>
      </c>
      <c r="E1251" s="2" t="s">
        <v>4</v>
      </c>
      <c r="F1251" s="2" t="s">
        <v>4</v>
      </c>
      <c r="G1251" s="8" t="s">
        <v>4</v>
      </c>
      <c r="H1251" s="2" t="s">
        <v>1138</v>
      </c>
      <c r="I1251" s="2" t="s">
        <v>1135</v>
      </c>
    </row>
    <row r="1252" spans="1:9" x14ac:dyDescent="0.25">
      <c r="A1252" s="2" t="s">
        <v>4</v>
      </c>
      <c r="B1252" s="2">
        <v>654</v>
      </c>
      <c r="C1252" s="2">
        <v>121</v>
      </c>
      <c r="D1252" s="2" t="s">
        <v>4</v>
      </c>
      <c r="E1252" s="2" t="s">
        <v>4</v>
      </c>
      <c r="F1252" s="2" t="s">
        <v>4</v>
      </c>
      <c r="G1252" s="8" t="s">
        <v>4</v>
      </c>
      <c r="H1252" s="2" t="s">
        <v>1138</v>
      </c>
      <c r="I1252" s="2" t="s">
        <v>1135</v>
      </c>
    </row>
    <row r="1253" spans="1:9" x14ac:dyDescent="0.25">
      <c r="A1253" s="2" t="s">
        <v>4</v>
      </c>
      <c r="B1253" s="2">
        <v>656</v>
      </c>
      <c r="C1253" s="2">
        <v>121</v>
      </c>
      <c r="D1253" s="2" t="s">
        <v>4</v>
      </c>
      <c r="E1253" s="2" t="s">
        <v>4</v>
      </c>
      <c r="F1253" s="2" t="s">
        <v>4</v>
      </c>
      <c r="G1253" s="8" t="s">
        <v>4</v>
      </c>
      <c r="H1253" s="2" t="s">
        <v>1138</v>
      </c>
      <c r="I1253" s="2" t="s">
        <v>1135</v>
      </c>
    </row>
    <row r="1254" spans="1:9" x14ac:dyDescent="0.25">
      <c r="A1254" s="2" t="s">
        <v>4</v>
      </c>
      <c r="B1254" s="2">
        <v>658</v>
      </c>
      <c r="C1254" s="2">
        <v>121</v>
      </c>
      <c r="D1254" s="2" t="s">
        <v>4</v>
      </c>
      <c r="E1254" s="2" t="s">
        <v>4</v>
      </c>
      <c r="F1254" s="2" t="s">
        <v>4</v>
      </c>
      <c r="G1254" s="8" t="s">
        <v>4</v>
      </c>
      <c r="H1254" s="2" t="s">
        <v>1138</v>
      </c>
      <c r="I1254" s="2" t="s">
        <v>1135</v>
      </c>
    </row>
    <row r="1255" spans="1:9" x14ac:dyDescent="0.25">
      <c r="A1255" s="2" t="s">
        <v>4</v>
      </c>
      <c r="B1255" s="2">
        <v>659</v>
      </c>
      <c r="C1255" s="2">
        <v>121</v>
      </c>
      <c r="D1255" s="2" t="s">
        <v>4</v>
      </c>
      <c r="E1255" s="2" t="s">
        <v>4</v>
      </c>
      <c r="F1255" s="2" t="s">
        <v>4</v>
      </c>
      <c r="G1255" s="8" t="s">
        <v>4</v>
      </c>
      <c r="H1255" s="2" t="s">
        <v>1138</v>
      </c>
      <c r="I1255" s="2" t="s">
        <v>1135</v>
      </c>
    </row>
    <row r="1256" spans="1:9" x14ac:dyDescent="0.25">
      <c r="A1256" s="2" t="s">
        <v>4</v>
      </c>
      <c r="B1256" s="2">
        <v>660</v>
      </c>
      <c r="C1256" s="2">
        <v>121</v>
      </c>
      <c r="D1256" s="2" t="s">
        <v>4</v>
      </c>
      <c r="E1256" s="2" t="s">
        <v>4</v>
      </c>
      <c r="F1256" s="2" t="s">
        <v>4</v>
      </c>
      <c r="G1256" s="8" t="s">
        <v>4</v>
      </c>
      <c r="H1256" s="2" t="s">
        <v>1138</v>
      </c>
      <c r="I1256" s="2" t="s">
        <v>1135</v>
      </c>
    </row>
    <row r="1257" spans="1:9" x14ac:dyDescent="0.25">
      <c r="A1257" s="2" t="s">
        <v>4</v>
      </c>
      <c r="B1257" s="2">
        <v>663</v>
      </c>
      <c r="C1257" s="2">
        <v>121</v>
      </c>
      <c r="D1257" s="2" t="s">
        <v>4</v>
      </c>
      <c r="E1257" s="2" t="s">
        <v>4</v>
      </c>
      <c r="F1257" s="2" t="s">
        <v>4</v>
      </c>
      <c r="G1257" s="8" t="s">
        <v>4</v>
      </c>
      <c r="H1257" s="2" t="s">
        <v>1138</v>
      </c>
      <c r="I1257" s="2" t="s">
        <v>1135</v>
      </c>
    </row>
    <row r="1258" spans="1:9" x14ac:dyDescent="0.25">
      <c r="A1258" s="2" t="s">
        <v>4</v>
      </c>
      <c r="B1258" s="2">
        <v>664</v>
      </c>
      <c r="C1258" s="2">
        <v>121</v>
      </c>
      <c r="D1258" s="2" t="s">
        <v>4</v>
      </c>
      <c r="E1258" s="2" t="s">
        <v>4</v>
      </c>
      <c r="F1258" s="2" t="s">
        <v>4</v>
      </c>
      <c r="G1258" s="8" t="s">
        <v>4</v>
      </c>
      <c r="H1258" s="2" t="s">
        <v>1138</v>
      </c>
      <c r="I1258" s="2" t="s">
        <v>1135</v>
      </c>
    </row>
    <row r="1259" spans="1:9" x14ac:dyDescent="0.25">
      <c r="A1259" s="2" t="s">
        <v>4</v>
      </c>
      <c r="B1259" s="2">
        <v>665</v>
      </c>
      <c r="C1259" s="2">
        <v>121</v>
      </c>
      <c r="D1259" s="2" t="s">
        <v>4</v>
      </c>
      <c r="E1259" s="2" t="s">
        <v>4</v>
      </c>
      <c r="F1259" s="2" t="s">
        <v>4</v>
      </c>
      <c r="G1259" s="8" t="s">
        <v>4</v>
      </c>
      <c r="H1259" s="2" t="s">
        <v>1138</v>
      </c>
      <c r="I1259" s="2" t="s">
        <v>1135</v>
      </c>
    </row>
    <row r="1260" spans="1:9" x14ac:dyDescent="0.25">
      <c r="A1260" s="2" t="s">
        <v>4</v>
      </c>
      <c r="B1260" s="2">
        <v>666</v>
      </c>
      <c r="C1260" s="2">
        <v>131</v>
      </c>
      <c r="D1260" s="2" t="s">
        <v>4</v>
      </c>
      <c r="E1260" s="2" t="s">
        <v>4</v>
      </c>
      <c r="F1260" s="2" t="s">
        <v>4</v>
      </c>
      <c r="G1260" s="8" t="s">
        <v>4</v>
      </c>
      <c r="H1260" s="2" t="s">
        <v>1138</v>
      </c>
      <c r="I1260" s="2" t="s">
        <v>1135</v>
      </c>
    </row>
    <row r="1261" spans="1:9" x14ac:dyDescent="0.25">
      <c r="A1261" s="2" t="s">
        <v>4</v>
      </c>
      <c r="B1261" s="2">
        <v>678</v>
      </c>
      <c r="C1261" s="2">
        <v>121</v>
      </c>
      <c r="D1261" s="2" t="s">
        <v>4</v>
      </c>
      <c r="E1261" s="2" t="s">
        <v>4</v>
      </c>
      <c r="F1261" s="2" t="s">
        <v>4</v>
      </c>
      <c r="G1261" s="8" t="s">
        <v>4</v>
      </c>
      <c r="H1261" s="2" t="s">
        <v>1138</v>
      </c>
      <c r="I1261" s="2" t="s">
        <v>1135</v>
      </c>
    </row>
    <row r="1262" spans="1:9" x14ac:dyDescent="0.25">
      <c r="A1262" s="2" t="s">
        <v>4</v>
      </c>
      <c r="B1262" s="2">
        <v>679</v>
      </c>
      <c r="C1262" s="2">
        <v>121</v>
      </c>
      <c r="D1262" s="2" t="s">
        <v>4</v>
      </c>
      <c r="E1262" s="2" t="s">
        <v>4</v>
      </c>
      <c r="F1262" s="2" t="s">
        <v>4</v>
      </c>
      <c r="G1262" s="8" t="s">
        <v>4</v>
      </c>
      <c r="H1262" s="2" t="s">
        <v>1138</v>
      </c>
      <c r="I1262" s="2" t="s">
        <v>1135</v>
      </c>
    </row>
    <row r="1263" spans="1:9" x14ac:dyDescent="0.25">
      <c r="A1263" s="2" t="s">
        <v>4</v>
      </c>
      <c r="B1263" s="2">
        <v>696</v>
      </c>
      <c r="C1263" s="2">
        <v>121</v>
      </c>
      <c r="D1263" s="2" t="s">
        <v>4</v>
      </c>
      <c r="E1263" s="2" t="s">
        <v>4</v>
      </c>
      <c r="F1263" s="2" t="s">
        <v>4</v>
      </c>
      <c r="G1263" s="8" t="s">
        <v>4</v>
      </c>
      <c r="H1263" s="2" t="s">
        <v>1138</v>
      </c>
      <c r="I1263" s="2" t="s">
        <v>1135</v>
      </c>
    </row>
    <row r="1264" spans="1:9" x14ac:dyDescent="0.25">
      <c r="A1264" s="2" t="s">
        <v>4</v>
      </c>
      <c r="B1264" s="2">
        <v>698</v>
      </c>
      <c r="C1264" s="2">
        <v>131</v>
      </c>
      <c r="D1264" s="2" t="s">
        <v>4</v>
      </c>
      <c r="E1264" s="2" t="s">
        <v>4</v>
      </c>
      <c r="F1264" s="2" t="s">
        <v>4</v>
      </c>
      <c r="G1264" s="8">
        <v>44652</v>
      </c>
      <c r="H1264" s="2" t="s">
        <v>1138</v>
      </c>
      <c r="I1264" s="2" t="s">
        <v>1135</v>
      </c>
    </row>
    <row r="1265" spans="1:9" x14ac:dyDescent="0.25">
      <c r="A1265" s="2" t="s">
        <v>4</v>
      </c>
      <c r="B1265" s="2">
        <v>698</v>
      </c>
      <c r="C1265" s="2">
        <v>137</v>
      </c>
      <c r="D1265" s="2" t="s">
        <v>4</v>
      </c>
      <c r="E1265" s="2" t="s">
        <v>4</v>
      </c>
      <c r="F1265" s="2" t="s">
        <v>4</v>
      </c>
      <c r="G1265" s="8">
        <v>44652</v>
      </c>
      <c r="H1265" s="2" t="s">
        <v>1138</v>
      </c>
      <c r="I1265" s="2" t="s">
        <v>1911</v>
      </c>
    </row>
    <row r="1266" spans="1:9" x14ac:dyDescent="0.25">
      <c r="A1266" s="2" t="s">
        <v>4</v>
      </c>
      <c r="B1266" s="2">
        <v>699</v>
      </c>
      <c r="C1266" s="2">
        <v>121</v>
      </c>
      <c r="D1266" s="2" t="s">
        <v>4</v>
      </c>
      <c r="E1266" s="2" t="s">
        <v>4</v>
      </c>
      <c r="F1266" s="2" t="s">
        <v>4</v>
      </c>
      <c r="G1266" s="8" t="s">
        <v>4</v>
      </c>
      <c r="H1266" s="2" t="s">
        <v>1138</v>
      </c>
      <c r="I1266" s="2" t="s">
        <v>1135</v>
      </c>
    </row>
    <row r="1267" spans="1:9" x14ac:dyDescent="0.25">
      <c r="A1267" s="2" t="s">
        <v>4</v>
      </c>
      <c r="B1267" s="2">
        <v>700</v>
      </c>
      <c r="C1267" s="2">
        <v>121</v>
      </c>
      <c r="D1267" s="2" t="s">
        <v>4</v>
      </c>
      <c r="E1267" s="2" t="s">
        <v>4</v>
      </c>
      <c r="F1267" s="2" t="s">
        <v>4</v>
      </c>
      <c r="G1267" s="8" t="s">
        <v>4</v>
      </c>
      <c r="H1267" s="2" t="s">
        <v>1138</v>
      </c>
      <c r="I1267" s="2" t="s">
        <v>1135</v>
      </c>
    </row>
    <row r="1268" spans="1:9" x14ac:dyDescent="0.25">
      <c r="A1268" s="2" t="s">
        <v>4</v>
      </c>
      <c r="B1268" s="2">
        <v>701</v>
      </c>
      <c r="C1268" s="2">
        <v>121</v>
      </c>
      <c r="D1268" s="2" t="s">
        <v>4</v>
      </c>
      <c r="E1268" s="2" t="s">
        <v>4</v>
      </c>
      <c r="F1268" s="2" t="s">
        <v>4</v>
      </c>
      <c r="G1268" s="8" t="s">
        <v>4</v>
      </c>
      <c r="H1268" s="2" t="s">
        <v>1138</v>
      </c>
      <c r="I1268" s="2" t="s">
        <v>1135</v>
      </c>
    </row>
    <row r="1269" spans="1:9" x14ac:dyDescent="0.25">
      <c r="A1269" s="2" t="s">
        <v>4</v>
      </c>
      <c r="B1269" s="2">
        <v>712</v>
      </c>
      <c r="C1269" s="2">
        <v>121</v>
      </c>
      <c r="D1269" s="2" t="s">
        <v>4</v>
      </c>
      <c r="E1269" s="2" t="s">
        <v>4</v>
      </c>
      <c r="F1269" s="2" t="s">
        <v>4</v>
      </c>
      <c r="G1269" s="8" t="s">
        <v>4</v>
      </c>
      <c r="H1269" s="2" t="s">
        <v>1138</v>
      </c>
      <c r="I1269" s="2" t="s">
        <v>1135</v>
      </c>
    </row>
    <row r="1270" spans="1:9" x14ac:dyDescent="0.25">
      <c r="A1270" s="2" t="s">
        <v>4</v>
      </c>
      <c r="B1270" s="2">
        <v>730</v>
      </c>
      <c r="C1270" s="2">
        <v>131</v>
      </c>
      <c r="D1270" s="2" t="s">
        <v>4</v>
      </c>
      <c r="E1270" s="2" t="s">
        <v>4</v>
      </c>
      <c r="F1270" s="2" t="s">
        <v>4</v>
      </c>
      <c r="G1270" s="8">
        <v>44652</v>
      </c>
      <c r="H1270" s="2" t="s">
        <v>1138</v>
      </c>
      <c r="I1270" s="2" t="s">
        <v>1135</v>
      </c>
    </row>
    <row r="1271" spans="1:9" x14ac:dyDescent="0.25">
      <c r="A1271" s="2" t="s">
        <v>4</v>
      </c>
      <c r="B1271" s="2">
        <v>730</v>
      </c>
      <c r="C1271" s="2">
        <v>137</v>
      </c>
      <c r="D1271" s="2" t="s">
        <v>4</v>
      </c>
      <c r="E1271" s="2" t="s">
        <v>4</v>
      </c>
      <c r="F1271" s="2" t="s">
        <v>4</v>
      </c>
      <c r="G1271" s="8">
        <v>44652</v>
      </c>
      <c r="H1271" s="2" t="s">
        <v>1138</v>
      </c>
      <c r="I1271" s="2" t="s">
        <v>1135</v>
      </c>
    </row>
    <row r="1272" spans="1:9" x14ac:dyDescent="0.25">
      <c r="A1272" s="2" t="s">
        <v>4</v>
      </c>
      <c r="B1272" s="2">
        <v>731</v>
      </c>
      <c r="C1272" s="2">
        <v>175</v>
      </c>
      <c r="D1272" s="2" t="s">
        <v>4</v>
      </c>
      <c r="E1272" s="2" t="s">
        <v>4</v>
      </c>
      <c r="F1272" s="2" t="s">
        <v>4</v>
      </c>
      <c r="G1272" s="8" t="s">
        <v>4</v>
      </c>
      <c r="H1272" s="2" t="s">
        <v>1138</v>
      </c>
      <c r="I1272" s="2" t="s">
        <v>1135</v>
      </c>
    </row>
    <row r="1273" spans="1:9" x14ac:dyDescent="0.25">
      <c r="A1273" s="2" t="s">
        <v>4</v>
      </c>
      <c r="B1273" s="2">
        <v>735</v>
      </c>
      <c r="C1273" s="2">
        <v>2400</v>
      </c>
      <c r="D1273" s="2" t="s">
        <v>4</v>
      </c>
      <c r="E1273" s="2" t="s">
        <v>4</v>
      </c>
      <c r="F1273" s="2" t="s">
        <v>4</v>
      </c>
      <c r="G1273" s="8" t="s">
        <v>4</v>
      </c>
      <c r="H1273" s="2" t="s">
        <v>1138</v>
      </c>
      <c r="I1273" s="2" t="s">
        <v>1135</v>
      </c>
    </row>
    <row r="1274" spans="1:9" x14ac:dyDescent="0.25">
      <c r="A1274" s="2" t="s">
        <v>4</v>
      </c>
      <c r="B1274" s="2">
        <v>739</v>
      </c>
      <c r="C1274" s="2">
        <v>175</v>
      </c>
      <c r="D1274" s="2" t="s">
        <v>4</v>
      </c>
      <c r="E1274" s="2" t="s">
        <v>4</v>
      </c>
      <c r="F1274" s="2" t="s">
        <v>4</v>
      </c>
      <c r="G1274" s="8" t="s">
        <v>4</v>
      </c>
      <c r="H1274" s="2" t="s">
        <v>1138</v>
      </c>
      <c r="I1274" s="2" t="s">
        <v>1135</v>
      </c>
    </row>
    <row r="1275" spans="1:9" x14ac:dyDescent="0.25">
      <c r="A1275" s="2">
        <v>565</v>
      </c>
      <c r="B1275" s="2" t="s">
        <v>4</v>
      </c>
      <c r="C1275" s="2">
        <v>1</v>
      </c>
      <c r="D1275" s="2" t="s">
        <v>4</v>
      </c>
      <c r="E1275" s="2" t="s">
        <v>4</v>
      </c>
      <c r="F1275" s="2" t="s">
        <v>4</v>
      </c>
      <c r="G1275" s="8" t="s">
        <v>4</v>
      </c>
      <c r="H1275" s="2" t="s">
        <v>159</v>
      </c>
      <c r="I1275" s="2" t="s">
        <v>138</v>
      </c>
    </row>
    <row r="1276" spans="1:9" x14ac:dyDescent="0.25">
      <c r="A1276" s="2">
        <v>565</v>
      </c>
      <c r="B1276" s="2" t="s">
        <v>4</v>
      </c>
      <c r="C1276" s="2">
        <v>6</v>
      </c>
      <c r="D1276" s="2" t="s">
        <v>4</v>
      </c>
      <c r="E1276" s="2" t="s">
        <v>4</v>
      </c>
      <c r="F1276" s="2" t="s">
        <v>4</v>
      </c>
      <c r="G1276" s="8" t="s">
        <v>4</v>
      </c>
      <c r="H1276" s="2" t="s">
        <v>159</v>
      </c>
      <c r="I1276" s="2" t="s">
        <v>143</v>
      </c>
    </row>
    <row r="1277" spans="1:9" x14ac:dyDescent="0.25">
      <c r="A1277" s="2">
        <v>565</v>
      </c>
      <c r="B1277" s="2" t="s">
        <v>4</v>
      </c>
      <c r="C1277" s="2">
        <v>112</v>
      </c>
      <c r="D1277" s="2" t="s">
        <v>4</v>
      </c>
      <c r="E1277" s="2" t="s">
        <v>4</v>
      </c>
      <c r="F1277" s="2" t="s">
        <v>4</v>
      </c>
      <c r="G1277" s="8" t="s">
        <v>4</v>
      </c>
      <c r="H1277" s="2" t="s">
        <v>159</v>
      </c>
      <c r="I1277" s="2" t="s">
        <v>138</v>
      </c>
    </row>
    <row r="1278" spans="1:9" x14ac:dyDescent="0.25">
      <c r="A1278" s="2">
        <v>568</v>
      </c>
      <c r="B1278" s="2" t="s">
        <v>4</v>
      </c>
      <c r="C1278" s="2">
        <v>1</v>
      </c>
      <c r="D1278" s="2" t="s">
        <v>4</v>
      </c>
      <c r="E1278" s="2" t="s">
        <v>4</v>
      </c>
      <c r="F1278" s="2" t="s">
        <v>4</v>
      </c>
      <c r="G1278" s="8" t="s">
        <v>4</v>
      </c>
      <c r="H1278" s="2" t="s">
        <v>159</v>
      </c>
      <c r="I1278" s="2" t="s">
        <v>138</v>
      </c>
    </row>
    <row r="1279" spans="1:9" x14ac:dyDescent="0.25">
      <c r="A1279" s="2">
        <v>568</v>
      </c>
      <c r="B1279" s="2" t="s">
        <v>4</v>
      </c>
      <c r="C1279" s="2">
        <v>6</v>
      </c>
      <c r="D1279" s="2" t="s">
        <v>4</v>
      </c>
      <c r="E1279" s="2" t="s">
        <v>4</v>
      </c>
      <c r="F1279" s="2" t="s">
        <v>4</v>
      </c>
      <c r="G1279" s="8" t="s">
        <v>4</v>
      </c>
      <c r="H1279" s="2" t="s">
        <v>159</v>
      </c>
      <c r="I1279" s="2" t="s">
        <v>143</v>
      </c>
    </row>
    <row r="1280" spans="1:9" x14ac:dyDescent="0.25">
      <c r="A1280" s="2">
        <v>568</v>
      </c>
      <c r="B1280" s="2" t="s">
        <v>4</v>
      </c>
      <c r="C1280" s="2">
        <v>112</v>
      </c>
      <c r="D1280" s="2" t="s">
        <v>4</v>
      </c>
      <c r="E1280" s="2" t="s">
        <v>4</v>
      </c>
      <c r="F1280" s="2" t="s">
        <v>4</v>
      </c>
      <c r="G1280" s="8" t="s">
        <v>4</v>
      </c>
      <c r="H1280" s="2" t="s">
        <v>159</v>
      </c>
      <c r="I1280" s="2" t="s">
        <v>138</v>
      </c>
    </row>
    <row r="1281" spans="1:9" x14ac:dyDescent="0.25">
      <c r="A1281" s="2" t="s">
        <v>4</v>
      </c>
      <c r="B1281" s="2">
        <v>698</v>
      </c>
      <c r="C1281" s="2">
        <v>126</v>
      </c>
      <c r="D1281" s="2" t="s">
        <v>4</v>
      </c>
      <c r="E1281" s="2" t="s">
        <v>4</v>
      </c>
      <c r="F1281" s="2" t="s">
        <v>4</v>
      </c>
      <c r="G1281" s="8" t="s">
        <v>4</v>
      </c>
      <c r="H1281" s="2" t="s">
        <v>251</v>
      </c>
      <c r="I1281" s="2" t="s">
        <v>251</v>
      </c>
    </row>
    <row r="1282" spans="1:9" x14ac:dyDescent="0.25">
      <c r="A1282" s="2" t="s">
        <v>4</v>
      </c>
      <c r="B1282" s="2">
        <v>698</v>
      </c>
      <c r="C1282" s="2">
        <v>128</v>
      </c>
      <c r="D1282" s="2" t="s">
        <v>4</v>
      </c>
      <c r="E1282" s="2" t="s">
        <v>4</v>
      </c>
      <c r="F1282" s="2" t="s">
        <v>4</v>
      </c>
      <c r="G1282" s="8" t="s">
        <v>4</v>
      </c>
      <c r="H1282" s="2" t="s">
        <v>251</v>
      </c>
      <c r="I1282" s="2" t="s">
        <v>251</v>
      </c>
    </row>
    <row r="1283" spans="1:9" x14ac:dyDescent="0.25">
      <c r="A1283" s="2" t="s">
        <v>4</v>
      </c>
      <c r="B1283" s="2">
        <v>698</v>
      </c>
      <c r="C1283" s="2">
        <v>129</v>
      </c>
      <c r="D1283" s="2" t="s">
        <v>4</v>
      </c>
      <c r="E1283" s="2" t="s">
        <v>4</v>
      </c>
      <c r="F1283" s="2" t="s">
        <v>4</v>
      </c>
      <c r="G1283" s="8" t="s">
        <v>4</v>
      </c>
      <c r="H1283" s="2" t="s">
        <v>251</v>
      </c>
      <c r="I1283" s="2" t="s">
        <v>251</v>
      </c>
    </row>
    <row r="1284" spans="1:9" x14ac:dyDescent="0.25">
      <c r="A1284" s="2" t="s">
        <v>4</v>
      </c>
      <c r="B1284" s="2">
        <v>698</v>
      </c>
      <c r="C1284" s="2">
        <v>130</v>
      </c>
      <c r="D1284" s="2" t="s">
        <v>4</v>
      </c>
      <c r="E1284" s="2" t="s">
        <v>4</v>
      </c>
      <c r="F1284" s="2" t="s">
        <v>4</v>
      </c>
      <c r="G1284" s="8" t="s">
        <v>4</v>
      </c>
      <c r="H1284" s="2" t="s">
        <v>251</v>
      </c>
      <c r="I1284" s="2" t="s">
        <v>251</v>
      </c>
    </row>
    <row r="1285" spans="1:9" x14ac:dyDescent="0.25">
      <c r="A1285" s="2" t="s">
        <v>4</v>
      </c>
      <c r="B1285" s="2">
        <v>698</v>
      </c>
      <c r="C1285" s="2">
        <v>131</v>
      </c>
      <c r="D1285" s="2" t="s">
        <v>4</v>
      </c>
      <c r="E1285" s="2" t="s">
        <v>4</v>
      </c>
      <c r="F1285" s="2" t="s">
        <v>4</v>
      </c>
      <c r="G1285" s="8">
        <v>42163</v>
      </c>
      <c r="H1285" s="2" t="s">
        <v>251</v>
      </c>
      <c r="I1285" s="2" t="s">
        <v>251</v>
      </c>
    </row>
    <row r="1286" spans="1:9" x14ac:dyDescent="0.25">
      <c r="A1286" s="2" t="s">
        <v>4</v>
      </c>
      <c r="B1286" s="2">
        <v>698</v>
      </c>
      <c r="C1286" s="2">
        <v>134</v>
      </c>
      <c r="D1286" s="2" t="s">
        <v>4</v>
      </c>
      <c r="E1286" s="2" t="s">
        <v>4</v>
      </c>
      <c r="F1286" s="2" t="s">
        <v>4</v>
      </c>
      <c r="G1286" s="8" t="s">
        <v>4</v>
      </c>
      <c r="H1286" s="2" t="s">
        <v>251</v>
      </c>
      <c r="I1286" s="2" t="s">
        <v>251</v>
      </c>
    </row>
    <row r="1287" spans="1:9" x14ac:dyDescent="0.25">
      <c r="A1287" s="2" t="s">
        <v>4</v>
      </c>
      <c r="B1287" s="2">
        <v>698</v>
      </c>
      <c r="C1287" s="2">
        <v>135</v>
      </c>
      <c r="D1287" s="2" t="s">
        <v>4</v>
      </c>
      <c r="E1287" s="2" t="s">
        <v>4</v>
      </c>
      <c r="F1287" s="2" t="s">
        <v>4</v>
      </c>
      <c r="G1287" s="8" t="s">
        <v>4</v>
      </c>
      <c r="H1287" s="2" t="s">
        <v>251</v>
      </c>
      <c r="I1287" s="2" t="s">
        <v>251</v>
      </c>
    </row>
    <row r="1288" spans="1:9" x14ac:dyDescent="0.25">
      <c r="A1288" s="2" t="s">
        <v>4</v>
      </c>
      <c r="B1288" s="2">
        <v>698</v>
      </c>
      <c r="C1288" s="2">
        <v>136</v>
      </c>
      <c r="D1288" s="2" t="s">
        <v>4</v>
      </c>
      <c r="E1288" s="2" t="s">
        <v>4</v>
      </c>
      <c r="F1288" s="2" t="s">
        <v>4</v>
      </c>
      <c r="G1288" s="8" t="s">
        <v>4</v>
      </c>
      <c r="H1288" s="2" t="s">
        <v>251</v>
      </c>
      <c r="I1288" s="2" t="s">
        <v>251</v>
      </c>
    </row>
    <row r="1289" spans="1:9" x14ac:dyDescent="0.25">
      <c r="A1289" s="2" t="s">
        <v>4</v>
      </c>
      <c r="B1289" s="2">
        <v>698</v>
      </c>
      <c r="C1289" s="2">
        <v>137</v>
      </c>
      <c r="D1289" s="2" t="s">
        <v>4</v>
      </c>
      <c r="E1289" s="2" t="s">
        <v>4</v>
      </c>
      <c r="F1289" s="2" t="s">
        <v>4</v>
      </c>
      <c r="G1289" s="8">
        <v>42163</v>
      </c>
      <c r="H1289" s="2" t="s">
        <v>251</v>
      </c>
      <c r="I1289" s="2" t="s">
        <v>251</v>
      </c>
    </row>
    <row r="1290" spans="1:9" x14ac:dyDescent="0.25">
      <c r="A1290" s="2" t="s">
        <v>4</v>
      </c>
      <c r="B1290" s="2">
        <v>698</v>
      </c>
      <c r="C1290" s="2">
        <v>143</v>
      </c>
      <c r="D1290" s="2" t="s">
        <v>4</v>
      </c>
      <c r="E1290" s="2" t="s">
        <v>4</v>
      </c>
      <c r="F1290" s="2" t="s">
        <v>4</v>
      </c>
      <c r="G1290" s="8" t="s">
        <v>4</v>
      </c>
      <c r="H1290" s="2" t="s">
        <v>251</v>
      </c>
      <c r="I1290" s="2" t="s">
        <v>251</v>
      </c>
    </row>
    <row r="1291" spans="1:9" x14ac:dyDescent="0.25">
      <c r="A1291" s="2" t="s">
        <v>4</v>
      </c>
      <c r="B1291" s="2">
        <v>698</v>
      </c>
      <c r="C1291" s="2">
        <v>144</v>
      </c>
      <c r="D1291" s="2" t="s">
        <v>4</v>
      </c>
      <c r="E1291" s="2" t="s">
        <v>4</v>
      </c>
      <c r="F1291" s="2" t="s">
        <v>4</v>
      </c>
      <c r="G1291" s="8" t="s">
        <v>4</v>
      </c>
      <c r="H1291" s="2" t="s">
        <v>251</v>
      </c>
      <c r="I1291" s="2" t="s">
        <v>251</v>
      </c>
    </row>
    <row r="1292" spans="1:9" x14ac:dyDescent="0.25">
      <c r="A1292" s="2" t="s">
        <v>4</v>
      </c>
      <c r="B1292" s="2">
        <v>698</v>
      </c>
      <c r="C1292" s="2">
        <v>145</v>
      </c>
      <c r="D1292" s="2" t="s">
        <v>4</v>
      </c>
      <c r="E1292" s="2" t="s">
        <v>4</v>
      </c>
      <c r="F1292" s="2" t="s">
        <v>4</v>
      </c>
      <c r="G1292" s="8" t="s">
        <v>4</v>
      </c>
      <c r="H1292" s="2" t="s">
        <v>251</v>
      </c>
      <c r="I1292" s="2" t="s">
        <v>251</v>
      </c>
    </row>
    <row r="1293" spans="1:9" x14ac:dyDescent="0.25">
      <c r="A1293" s="2" t="s">
        <v>4</v>
      </c>
      <c r="B1293" s="2">
        <v>698</v>
      </c>
      <c r="C1293" s="2">
        <v>146</v>
      </c>
      <c r="D1293" s="2" t="s">
        <v>4</v>
      </c>
      <c r="E1293" s="2" t="s">
        <v>4</v>
      </c>
      <c r="F1293" s="2" t="s">
        <v>4</v>
      </c>
      <c r="G1293" s="8" t="s">
        <v>4</v>
      </c>
      <c r="H1293" s="2" t="s">
        <v>251</v>
      </c>
      <c r="I1293" s="2" t="s">
        <v>251</v>
      </c>
    </row>
    <row r="1294" spans="1:9" x14ac:dyDescent="0.25">
      <c r="A1294" s="2" t="s">
        <v>4</v>
      </c>
      <c r="B1294" s="2">
        <v>730</v>
      </c>
      <c r="C1294" s="2">
        <v>126</v>
      </c>
      <c r="D1294" s="2" t="s">
        <v>4</v>
      </c>
      <c r="E1294" s="2" t="s">
        <v>4</v>
      </c>
      <c r="F1294" s="2" t="s">
        <v>4</v>
      </c>
      <c r="G1294" s="8" t="s">
        <v>4</v>
      </c>
      <c r="H1294" s="2" t="s">
        <v>251</v>
      </c>
      <c r="I1294" s="2" t="s">
        <v>251</v>
      </c>
    </row>
    <row r="1295" spans="1:9" x14ac:dyDescent="0.25">
      <c r="A1295" s="2" t="s">
        <v>4</v>
      </c>
      <c r="B1295" s="2">
        <v>730</v>
      </c>
      <c r="C1295" s="2">
        <v>128</v>
      </c>
      <c r="D1295" s="2" t="s">
        <v>4</v>
      </c>
      <c r="E1295" s="2" t="s">
        <v>4</v>
      </c>
      <c r="F1295" s="2" t="s">
        <v>4</v>
      </c>
      <c r="G1295" s="8" t="s">
        <v>4</v>
      </c>
      <c r="H1295" s="2" t="s">
        <v>251</v>
      </c>
      <c r="I1295" s="2" t="s">
        <v>251</v>
      </c>
    </row>
    <row r="1296" spans="1:9" x14ac:dyDescent="0.25">
      <c r="A1296" s="2" t="s">
        <v>4</v>
      </c>
      <c r="B1296" s="2">
        <v>730</v>
      </c>
      <c r="C1296" s="2">
        <v>129</v>
      </c>
      <c r="D1296" s="2" t="s">
        <v>4</v>
      </c>
      <c r="E1296" s="2" t="s">
        <v>4</v>
      </c>
      <c r="F1296" s="2" t="s">
        <v>4</v>
      </c>
      <c r="G1296" s="8" t="s">
        <v>4</v>
      </c>
      <c r="H1296" s="2" t="s">
        <v>251</v>
      </c>
      <c r="I1296" s="2" t="s">
        <v>251</v>
      </c>
    </row>
    <row r="1297" spans="1:9" x14ac:dyDescent="0.25">
      <c r="A1297" s="2" t="s">
        <v>4</v>
      </c>
      <c r="B1297" s="2">
        <v>730</v>
      </c>
      <c r="C1297" s="2">
        <v>130</v>
      </c>
      <c r="D1297" s="2" t="s">
        <v>4</v>
      </c>
      <c r="E1297" s="2" t="s">
        <v>4</v>
      </c>
      <c r="F1297" s="2" t="s">
        <v>4</v>
      </c>
      <c r="G1297" s="8" t="s">
        <v>4</v>
      </c>
      <c r="H1297" s="2" t="s">
        <v>251</v>
      </c>
      <c r="I1297" s="2" t="s">
        <v>251</v>
      </c>
    </row>
    <row r="1298" spans="1:9" x14ac:dyDescent="0.25">
      <c r="A1298" s="2" t="s">
        <v>4</v>
      </c>
      <c r="B1298" s="2">
        <v>730</v>
      </c>
      <c r="C1298" s="2">
        <v>131</v>
      </c>
      <c r="D1298" s="2" t="s">
        <v>4</v>
      </c>
      <c r="E1298" s="2" t="s">
        <v>4</v>
      </c>
      <c r="F1298" s="2" t="s">
        <v>4</v>
      </c>
      <c r="G1298" s="8">
        <v>42163</v>
      </c>
      <c r="H1298" s="2" t="s">
        <v>251</v>
      </c>
      <c r="I1298" s="2" t="s">
        <v>251</v>
      </c>
    </row>
    <row r="1299" spans="1:9" x14ac:dyDescent="0.25">
      <c r="A1299" s="2" t="s">
        <v>4</v>
      </c>
      <c r="B1299" s="2">
        <v>730</v>
      </c>
      <c r="C1299" s="2">
        <v>134</v>
      </c>
      <c r="D1299" s="2" t="s">
        <v>4</v>
      </c>
      <c r="E1299" s="2" t="s">
        <v>4</v>
      </c>
      <c r="F1299" s="2" t="s">
        <v>4</v>
      </c>
      <c r="G1299" s="8" t="s">
        <v>4</v>
      </c>
      <c r="H1299" s="2" t="s">
        <v>251</v>
      </c>
      <c r="I1299" s="2" t="s">
        <v>251</v>
      </c>
    </row>
    <row r="1300" spans="1:9" x14ac:dyDescent="0.25">
      <c r="A1300" s="2" t="s">
        <v>4</v>
      </c>
      <c r="B1300" s="2">
        <v>730</v>
      </c>
      <c r="C1300" s="2">
        <v>135</v>
      </c>
      <c r="D1300" s="2" t="s">
        <v>4</v>
      </c>
      <c r="E1300" s="2" t="s">
        <v>4</v>
      </c>
      <c r="F1300" s="2" t="s">
        <v>4</v>
      </c>
      <c r="G1300" s="8" t="s">
        <v>4</v>
      </c>
      <c r="H1300" s="2" t="s">
        <v>251</v>
      </c>
      <c r="I1300" s="2" t="s">
        <v>251</v>
      </c>
    </row>
    <row r="1301" spans="1:9" x14ac:dyDescent="0.25">
      <c r="A1301" s="2" t="s">
        <v>4</v>
      </c>
      <c r="B1301" s="2">
        <v>730</v>
      </c>
      <c r="C1301" s="2">
        <v>136</v>
      </c>
      <c r="D1301" s="2" t="s">
        <v>4</v>
      </c>
      <c r="E1301" s="2" t="s">
        <v>4</v>
      </c>
      <c r="F1301" s="2" t="s">
        <v>4</v>
      </c>
      <c r="G1301" s="8" t="s">
        <v>4</v>
      </c>
      <c r="H1301" s="2" t="s">
        <v>251</v>
      </c>
      <c r="I1301" s="2" t="s">
        <v>251</v>
      </c>
    </row>
    <row r="1302" spans="1:9" x14ac:dyDescent="0.25">
      <c r="A1302" s="2" t="s">
        <v>4</v>
      </c>
      <c r="B1302" s="2">
        <v>730</v>
      </c>
      <c r="C1302" s="2">
        <v>137</v>
      </c>
      <c r="D1302" s="2" t="s">
        <v>4</v>
      </c>
      <c r="E1302" s="2" t="s">
        <v>4</v>
      </c>
      <c r="F1302" s="2" t="s">
        <v>4</v>
      </c>
      <c r="G1302" s="8">
        <v>42163</v>
      </c>
      <c r="H1302" s="2" t="s">
        <v>251</v>
      </c>
      <c r="I1302" s="2" t="s">
        <v>251</v>
      </c>
    </row>
    <row r="1303" spans="1:9" x14ac:dyDescent="0.25">
      <c r="A1303" s="2" t="s">
        <v>4</v>
      </c>
      <c r="B1303" s="2">
        <v>730</v>
      </c>
      <c r="C1303" s="2">
        <v>143</v>
      </c>
      <c r="D1303" s="2" t="s">
        <v>4</v>
      </c>
      <c r="E1303" s="2" t="s">
        <v>4</v>
      </c>
      <c r="F1303" s="2" t="s">
        <v>4</v>
      </c>
      <c r="G1303" s="8" t="s">
        <v>4</v>
      </c>
      <c r="H1303" s="2" t="s">
        <v>251</v>
      </c>
      <c r="I1303" s="2" t="s">
        <v>251</v>
      </c>
    </row>
    <row r="1304" spans="1:9" x14ac:dyDescent="0.25">
      <c r="A1304" s="2" t="s">
        <v>4</v>
      </c>
      <c r="B1304" s="2">
        <v>730</v>
      </c>
      <c r="C1304" s="2">
        <v>144</v>
      </c>
      <c r="D1304" s="2" t="s">
        <v>4</v>
      </c>
      <c r="E1304" s="2" t="s">
        <v>4</v>
      </c>
      <c r="F1304" s="2" t="s">
        <v>4</v>
      </c>
      <c r="G1304" s="8" t="s">
        <v>4</v>
      </c>
      <c r="H1304" s="2" t="s">
        <v>251</v>
      </c>
      <c r="I1304" s="2" t="s">
        <v>251</v>
      </c>
    </row>
    <row r="1305" spans="1:9" x14ac:dyDescent="0.25">
      <c r="A1305" s="2" t="s">
        <v>4</v>
      </c>
      <c r="B1305" s="2">
        <v>730</v>
      </c>
      <c r="C1305" s="2">
        <v>145</v>
      </c>
      <c r="D1305" s="2" t="s">
        <v>4</v>
      </c>
      <c r="E1305" s="2" t="s">
        <v>4</v>
      </c>
      <c r="F1305" s="2" t="s">
        <v>4</v>
      </c>
      <c r="G1305" s="8" t="s">
        <v>4</v>
      </c>
      <c r="H1305" s="2" t="s">
        <v>251</v>
      </c>
      <c r="I1305" s="2" t="s">
        <v>251</v>
      </c>
    </row>
    <row r="1306" spans="1:9" x14ac:dyDescent="0.25">
      <c r="A1306" s="2" t="s">
        <v>4</v>
      </c>
      <c r="B1306" s="2">
        <v>730</v>
      </c>
      <c r="C1306" s="2">
        <v>146</v>
      </c>
      <c r="D1306" s="2" t="s">
        <v>4</v>
      </c>
      <c r="E1306" s="2" t="s">
        <v>4</v>
      </c>
      <c r="F1306" s="2" t="s">
        <v>4</v>
      </c>
      <c r="G1306" s="8" t="s">
        <v>4</v>
      </c>
      <c r="H1306" s="2" t="s">
        <v>251</v>
      </c>
      <c r="I1306" s="2" t="s">
        <v>251</v>
      </c>
    </row>
    <row r="1307" spans="1:9" x14ac:dyDescent="0.25">
      <c r="A1307" s="2" t="s">
        <v>4</v>
      </c>
      <c r="B1307" s="2">
        <v>730</v>
      </c>
      <c r="C1307" s="2">
        <v>162</v>
      </c>
      <c r="D1307" s="2" t="s">
        <v>4</v>
      </c>
      <c r="E1307" s="2" t="s">
        <v>4</v>
      </c>
      <c r="F1307" s="2" t="s">
        <v>4</v>
      </c>
      <c r="G1307" s="8" t="s">
        <v>4</v>
      </c>
      <c r="H1307" s="2" t="s">
        <v>251</v>
      </c>
      <c r="I1307" s="2" t="s">
        <v>251</v>
      </c>
    </row>
    <row r="1308" spans="1:9" x14ac:dyDescent="0.25">
      <c r="A1308" s="2">
        <v>563</v>
      </c>
      <c r="B1308" s="2" t="s">
        <v>4</v>
      </c>
      <c r="C1308" s="2">
        <v>1</v>
      </c>
      <c r="D1308" s="2" t="s">
        <v>4</v>
      </c>
      <c r="E1308" s="2" t="s">
        <v>4</v>
      </c>
      <c r="F1308" s="2" t="s">
        <v>4</v>
      </c>
      <c r="G1308" s="8" t="s">
        <v>4</v>
      </c>
      <c r="H1308" s="2" t="s">
        <v>146</v>
      </c>
      <c r="I1308" s="2" t="s">
        <v>147</v>
      </c>
    </row>
    <row r="1309" spans="1:9" x14ac:dyDescent="0.25">
      <c r="A1309" s="2" t="s">
        <v>4</v>
      </c>
      <c r="B1309" s="2">
        <v>322</v>
      </c>
      <c r="C1309" s="2">
        <v>27</v>
      </c>
      <c r="D1309" s="2" t="s">
        <v>4</v>
      </c>
      <c r="E1309" s="2" t="s">
        <v>4</v>
      </c>
      <c r="F1309" s="2" t="s">
        <v>4</v>
      </c>
      <c r="G1309" s="8" t="s">
        <v>4</v>
      </c>
      <c r="H1309" s="2" t="s">
        <v>144</v>
      </c>
      <c r="I1309" s="2" t="s">
        <v>145</v>
      </c>
    </row>
    <row r="1310" spans="1:9" x14ac:dyDescent="0.25">
      <c r="A1310" s="2" t="s">
        <v>4</v>
      </c>
      <c r="B1310" s="2">
        <v>322</v>
      </c>
      <c r="C1310" s="2">
        <v>2700</v>
      </c>
      <c r="D1310" s="2" t="s">
        <v>4</v>
      </c>
      <c r="E1310" s="2" t="s">
        <v>4</v>
      </c>
      <c r="F1310" s="2" t="s">
        <v>4</v>
      </c>
      <c r="G1310" s="8" t="s">
        <v>4</v>
      </c>
      <c r="H1310" s="2" t="s">
        <v>144</v>
      </c>
      <c r="I1310" s="2" t="s">
        <v>145</v>
      </c>
    </row>
    <row r="1311" spans="1:9" x14ac:dyDescent="0.25">
      <c r="A1311" s="2" t="s">
        <v>4</v>
      </c>
      <c r="B1311" s="2">
        <v>323</v>
      </c>
      <c r="C1311" s="2">
        <v>27</v>
      </c>
      <c r="D1311" s="2" t="s">
        <v>4</v>
      </c>
      <c r="E1311" s="2" t="s">
        <v>4</v>
      </c>
      <c r="F1311" s="2" t="s">
        <v>4</v>
      </c>
      <c r="G1311" s="8" t="s">
        <v>4</v>
      </c>
      <c r="H1311" s="2" t="s">
        <v>144</v>
      </c>
      <c r="I1311" s="2" t="s">
        <v>145</v>
      </c>
    </row>
    <row r="1312" spans="1:9" x14ac:dyDescent="0.25">
      <c r="A1312" s="2" t="s">
        <v>4</v>
      </c>
      <c r="B1312" s="2">
        <v>323</v>
      </c>
      <c r="C1312" s="2">
        <v>2700</v>
      </c>
      <c r="D1312" s="2" t="s">
        <v>4</v>
      </c>
      <c r="E1312" s="2" t="s">
        <v>4</v>
      </c>
      <c r="F1312" s="2" t="s">
        <v>4</v>
      </c>
      <c r="G1312" s="8" t="s">
        <v>4</v>
      </c>
      <c r="H1312" s="2" t="s">
        <v>144</v>
      </c>
      <c r="I1312" s="2" t="s">
        <v>145</v>
      </c>
    </row>
    <row r="1313" spans="1:9" x14ac:dyDescent="0.25">
      <c r="A1313" s="2" t="s">
        <v>4</v>
      </c>
      <c r="B1313" s="2">
        <v>342</v>
      </c>
      <c r="C1313" s="2">
        <v>27</v>
      </c>
      <c r="D1313" s="2" t="s">
        <v>4</v>
      </c>
      <c r="E1313" s="2" t="s">
        <v>4</v>
      </c>
      <c r="F1313" s="2" t="s">
        <v>4</v>
      </c>
      <c r="G1313" s="8" t="s">
        <v>4</v>
      </c>
      <c r="H1313" s="2" t="s">
        <v>144</v>
      </c>
      <c r="I1313" s="2" t="s">
        <v>145</v>
      </c>
    </row>
    <row r="1314" spans="1:9" x14ac:dyDescent="0.25">
      <c r="A1314" s="2" t="s">
        <v>4</v>
      </c>
      <c r="B1314" s="2">
        <v>342</v>
      </c>
      <c r="C1314" s="2">
        <v>2700</v>
      </c>
      <c r="D1314" s="2" t="s">
        <v>4</v>
      </c>
      <c r="E1314" s="2" t="s">
        <v>4</v>
      </c>
      <c r="F1314" s="2" t="s">
        <v>4</v>
      </c>
      <c r="G1314" s="8" t="s">
        <v>4</v>
      </c>
      <c r="H1314" s="2" t="s">
        <v>144</v>
      </c>
      <c r="I1314" s="2" t="s">
        <v>145</v>
      </c>
    </row>
    <row r="1315" spans="1:9" x14ac:dyDescent="0.25">
      <c r="A1315" s="2">
        <v>5000000001</v>
      </c>
      <c r="B1315" s="2" t="s">
        <v>4</v>
      </c>
      <c r="C1315" s="2">
        <v>94</v>
      </c>
      <c r="D1315" s="2" t="s">
        <v>4</v>
      </c>
      <c r="E1315" s="2" t="s">
        <v>4</v>
      </c>
      <c r="F1315" s="2" t="s">
        <v>4</v>
      </c>
      <c r="G1315" s="8" t="s">
        <v>4</v>
      </c>
      <c r="H1315" s="2" t="s">
        <v>1148</v>
      </c>
      <c r="I1315" s="2" t="s">
        <v>11</v>
      </c>
    </row>
    <row r="1316" spans="1:9" x14ac:dyDescent="0.25">
      <c r="A1316" s="2">
        <v>5000000003</v>
      </c>
      <c r="B1316" s="2" t="s">
        <v>4</v>
      </c>
      <c r="C1316" s="2">
        <v>94</v>
      </c>
      <c r="D1316" s="2" t="s">
        <v>4</v>
      </c>
      <c r="E1316" s="2" t="s">
        <v>4</v>
      </c>
      <c r="F1316" s="2" t="s">
        <v>4</v>
      </c>
      <c r="G1316" s="8" t="s">
        <v>4</v>
      </c>
      <c r="H1316" s="2" t="s">
        <v>1148</v>
      </c>
      <c r="I1316" s="2" t="s">
        <v>11</v>
      </c>
    </row>
    <row r="1317" spans="1:9" x14ac:dyDescent="0.25">
      <c r="A1317" s="2">
        <v>5000000004</v>
      </c>
      <c r="B1317" s="2" t="s">
        <v>4</v>
      </c>
      <c r="C1317" s="2">
        <v>94</v>
      </c>
      <c r="D1317" s="2" t="s">
        <v>4</v>
      </c>
      <c r="E1317" s="2" t="s">
        <v>4</v>
      </c>
      <c r="F1317" s="2" t="s">
        <v>4</v>
      </c>
      <c r="G1317" s="8" t="s">
        <v>4</v>
      </c>
      <c r="H1317" s="2" t="s">
        <v>1148</v>
      </c>
      <c r="I1317" s="2" t="s">
        <v>11</v>
      </c>
    </row>
    <row r="1318" spans="1:9" x14ac:dyDescent="0.25">
      <c r="A1318" s="2">
        <v>5000000005</v>
      </c>
      <c r="B1318" s="2" t="s">
        <v>4</v>
      </c>
      <c r="C1318" s="2">
        <v>94</v>
      </c>
      <c r="D1318" s="2" t="s">
        <v>4</v>
      </c>
      <c r="E1318" s="2" t="s">
        <v>4</v>
      </c>
      <c r="F1318" s="2" t="s">
        <v>4</v>
      </c>
      <c r="G1318" s="8" t="s">
        <v>4</v>
      </c>
      <c r="H1318" s="2" t="s">
        <v>1148</v>
      </c>
      <c r="I1318" s="2" t="s">
        <v>11</v>
      </c>
    </row>
    <row r="1319" spans="1:9" x14ac:dyDescent="0.25">
      <c r="A1319" s="2">
        <v>5000000006</v>
      </c>
      <c r="B1319" s="2" t="s">
        <v>4</v>
      </c>
      <c r="C1319" s="2">
        <v>94</v>
      </c>
      <c r="D1319" s="2" t="s">
        <v>4</v>
      </c>
      <c r="E1319" s="2" t="s">
        <v>4</v>
      </c>
      <c r="F1319" s="2" t="s">
        <v>4</v>
      </c>
      <c r="G1319" s="8" t="s">
        <v>4</v>
      </c>
      <c r="H1319" s="2" t="s">
        <v>1148</v>
      </c>
      <c r="I1319" s="2" t="s">
        <v>11</v>
      </c>
    </row>
    <row r="1320" spans="1:9" x14ac:dyDescent="0.25">
      <c r="A1320" s="2">
        <v>5000000009</v>
      </c>
      <c r="B1320" s="2" t="s">
        <v>4</v>
      </c>
      <c r="C1320" s="2">
        <v>94</v>
      </c>
      <c r="D1320" s="2" t="s">
        <v>4</v>
      </c>
      <c r="E1320" s="2" t="s">
        <v>4</v>
      </c>
      <c r="F1320" s="2" t="s">
        <v>4</v>
      </c>
      <c r="G1320" s="8" t="s">
        <v>4</v>
      </c>
      <c r="H1320" s="2" t="s">
        <v>1148</v>
      </c>
      <c r="I1320" s="2" t="s">
        <v>11</v>
      </c>
    </row>
    <row r="1321" spans="1:9" x14ac:dyDescent="0.25">
      <c r="A1321" s="2">
        <v>5000000010</v>
      </c>
      <c r="B1321" s="2" t="s">
        <v>4</v>
      </c>
      <c r="C1321" s="2">
        <v>94</v>
      </c>
      <c r="D1321" s="2" t="s">
        <v>4</v>
      </c>
      <c r="E1321" s="2" t="s">
        <v>4</v>
      </c>
      <c r="F1321" s="2" t="s">
        <v>4</v>
      </c>
      <c r="G1321" s="8" t="s">
        <v>4</v>
      </c>
      <c r="H1321" s="2" t="s">
        <v>1148</v>
      </c>
      <c r="I1321" s="2" t="s">
        <v>11</v>
      </c>
    </row>
    <row r="1322" spans="1:9" x14ac:dyDescent="0.25">
      <c r="A1322" s="2">
        <v>5000000036</v>
      </c>
      <c r="B1322" s="2" t="s">
        <v>4</v>
      </c>
      <c r="C1322" s="2">
        <v>94</v>
      </c>
      <c r="D1322" s="2" t="s">
        <v>4</v>
      </c>
      <c r="E1322" s="2" t="s">
        <v>4</v>
      </c>
      <c r="F1322" s="2" t="s">
        <v>4</v>
      </c>
      <c r="G1322" s="8" t="s">
        <v>4</v>
      </c>
      <c r="H1322" s="2" t="s">
        <v>1148</v>
      </c>
      <c r="I1322" s="2" t="s">
        <v>11</v>
      </c>
    </row>
    <row r="1323" spans="1:9" x14ac:dyDescent="0.25">
      <c r="A1323" s="2">
        <v>5000000038</v>
      </c>
      <c r="B1323" s="2" t="s">
        <v>4</v>
      </c>
      <c r="C1323" s="2">
        <v>94</v>
      </c>
      <c r="D1323" s="2" t="s">
        <v>4</v>
      </c>
      <c r="E1323" s="2" t="s">
        <v>4</v>
      </c>
      <c r="F1323" s="2" t="s">
        <v>4</v>
      </c>
      <c r="G1323" s="8" t="s">
        <v>4</v>
      </c>
      <c r="H1323" s="2" t="s">
        <v>1148</v>
      </c>
      <c r="I1323" s="2" t="s">
        <v>11</v>
      </c>
    </row>
    <row r="1324" spans="1:9" x14ac:dyDescent="0.25">
      <c r="A1324" s="2">
        <v>5000000041</v>
      </c>
      <c r="B1324" s="2" t="s">
        <v>4</v>
      </c>
      <c r="C1324" s="2">
        <v>94</v>
      </c>
      <c r="D1324" s="2" t="s">
        <v>4</v>
      </c>
      <c r="E1324" s="2" t="s">
        <v>4</v>
      </c>
      <c r="F1324" s="2" t="s">
        <v>4</v>
      </c>
      <c r="G1324" s="8" t="s">
        <v>4</v>
      </c>
      <c r="H1324" s="2" t="s">
        <v>1148</v>
      </c>
      <c r="I1324" s="2" t="s">
        <v>11</v>
      </c>
    </row>
    <row r="1325" spans="1:9" x14ac:dyDescent="0.25">
      <c r="A1325" s="2">
        <v>5000000045</v>
      </c>
      <c r="B1325" s="2" t="s">
        <v>4</v>
      </c>
      <c r="C1325" s="2">
        <v>94</v>
      </c>
      <c r="D1325" s="2" t="s">
        <v>4</v>
      </c>
      <c r="E1325" s="2" t="s">
        <v>4</v>
      </c>
      <c r="F1325" s="2" t="s">
        <v>4</v>
      </c>
      <c r="G1325" s="8" t="s">
        <v>4</v>
      </c>
      <c r="H1325" s="2" t="s">
        <v>1148</v>
      </c>
      <c r="I1325" s="2" t="s">
        <v>11</v>
      </c>
    </row>
    <row r="1326" spans="1:9" x14ac:dyDescent="0.25">
      <c r="A1326" s="2">
        <v>5000000048</v>
      </c>
      <c r="B1326" s="2" t="s">
        <v>4</v>
      </c>
      <c r="C1326" s="2">
        <v>94</v>
      </c>
      <c r="D1326" s="2" t="s">
        <v>4</v>
      </c>
      <c r="E1326" s="2" t="s">
        <v>4</v>
      </c>
      <c r="F1326" s="2" t="s">
        <v>4</v>
      </c>
      <c r="G1326" s="8" t="s">
        <v>4</v>
      </c>
      <c r="H1326" s="2" t="s">
        <v>1148</v>
      </c>
      <c r="I1326" s="2" t="s">
        <v>11</v>
      </c>
    </row>
    <row r="1327" spans="1:9" x14ac:dyDescent="0.25">
      <c r="A1327" s="2">
        <v>5000000049</v>
      </c>
      <c r="B1327" s="2" t="s">
        <v>4</v>
      </c>
      <c r="C1327" s="2">
        <v>94</v>
      </c>
      <c r="D1327" s="2" t="s">
        <v>4</v>
      </c>
      <c r="E1327" s="2" t="s">
        <v>4</v>
      </c>
      <c r="F1327" s="2" t="s">
        <v>4</v>
      </c>
      <c r="G1327" s="8" t="s">
        <v>4</v>
      </c>
      <c r="H1327" s="2" t="s">
        <v>1148</v>
      </c>
      <c r="I1327" s="2" t="s">
        <v>11</v>
      </c>
    </row>
    <row r="1328" spans="1:9" x14ac:dyDescent="0.25">
      <c r="A1328" s="2">
        <v>5000000052</v>
      </c>
      <c r="B1328" s="2" t="s">
        <v>4</v>
      </c>
      <c r="C1328" s="2">
        <v>94</v>
      </c>
      <c r="D1328" s="2" t="s">
        <v>4</v>
      </c>
      <c r="E1328" s="2" t="s">
        <v>4</v>
      </c>
      <c r="F1328" s="2" t="s">
        <v>4</v>
      </c>
      <c r="G1328" s="8" t="s">
        <v>4</v>
      </c>
      <c r="H1328" s="2" t="s">
        <v>1148</v>
      </c>
      <c r="I1328" s="2" t="s">
        <v>11</v>
      </c>
    </row>
    <row r="1329" spans="1:9" x14ac:dyDescent="0.25">
      <c r="A1329" s="2">
        <v>5000000053</v>
      </c>
      <c r="B1329" s="2" t="s">
        <v>4</v>
      </c>
      <c r="C1329" s="2">
        <v>94</v>
      </c>
      <c r="D1329" s="2" t="s">
        <v>4</v>
      </c>
      <c r="E1329" s="2" t="s">
        <v>4</v>
      </c>
      <c r="F1329" s="2" t="s">
        <v>4</v>
      </c>
      <c r="G1329" s="8" t="s">
        <v>4</v>
      </c>
      <c r="H1329" s="2" t="s">
        <v>1148</v>
      </c>
      <c r="I1329" s="2" t="s">
        <v>11</v>
      </c>
    </row>
    <row r="1330" spans="1:9" x14ac:dyDescent="0.25">
      <c r="A1330" s="2">
        <v>5000000054</v>
      </c>
      <c r="B1330" s="2" t="s">
        <v>4</v>
      </c>
      <c r="C1330" s="2">
        <v>94</v>
      </c>
      <c r="D1330" s="2" t="s">
        <v>4</v>
      </c>
      <c r="E1330" s="2" t="s">
        <v>4</v>
      </c>
      <c r="F1330" s="2" t="s">
        <v>4</v>
      </c>
      <c r="G1330" s="8" t="s">
        <v>4</v>
      </c>
      <c r="H1330" s="2" t="s">
        <v>1148</v>
      </c>
      <c r="I1330" s="2" t="s">
        <v>11</v>
      </c>
    </row>
    <row r="1331" spans="1:9" x14ac:dyDescent="0.25">
      <c r="A1331" s="2">
        <v>5000000070</v>
      </c>
      <c r="B1331" s="2" t="s">
        <v>4</v>
      </c>
      <c r="C1331" s="2">
        <v>94</v>
      </c>
      <c r="D1331" s="2" t="s">
        <v>4</v>
      </c>
      <c r="E1331" s="2" t="s">
        <v>4</v>
      </c>
      <c r="F1331" s="2" t="s">
        <v>4</v>
      </c>
      <c r="G1331" s="8" t="s">
        <v>4</v>
      </c>
      <c r="H1331" s="2" t="s">
        <v>1148</v>
      </c>
      <c r="I1331" s="2" t="s">
        <v>11</v>
      </c>
    </row>
    <row r="1332" spans="1:9" x14ac:dyDescent="0.25">
      <c r="A1332" s="2">
        <v>5000000071</v>
      </c>
      <c r="B1332" s="2" t="s">
        <v>4</v>
      </c>
      <c r="C1332" s="2">
        <v>94</v>
      </c>
      <c r="D1332" s="2" t="s">
        <v>4</v>
      </c>
      <c r="E1332" s="2" t="s">
        <v>4</v>
      </c>
      <c r="F1332" s="2" t="s">
        <v>4</v>
      </c>
      <c r="G1332" s="8" t="s">
        <v>4</v>
      </c>
      <c r="H1332" s="2" t="s">
        <v>1148</v>
      </c>
      <c r="I1332" s="2" t="s">
        <v>11</v>
      </c>
    </row>
    <row r="1333" spans="1:9" x14ac:dyDescent="0.25">
      <c r="A1333" s="2">
        <v>5000000082</v>
      </c>
      <c r="B1333" s="2" t="s">
        <v>4</v>
      </c>
      <c r="C1333" s="2">
        <v>94</v>
      </c>
      <c r="D1333" s="2" t="s">
        <v>4</v>
      </c>
      <c r="E1333" s="2" t="s">
        <v>4</v>
      </c>
      <c r="F1333" s="2" t="s">
        <v>4</v>
      </c>
      <c r="G1333" s="8" t="s">
        <v>4</v>
      </c>
      <c r="H1333" s="2" t="s">
        <v>1148</v>
      </c>
      <c r="I1333" s="2" t="s">
        <v>11</v>
      </c>
    </row>
    <row r="1334" spans="1:9" x14ac:dyDescent="0.25">
      <c r="A1334" s="2">
        <v>5000000083</v>
      </c>
      <c r="B1334" s="2" t="s">
        <v>4</v>
      </c>
      <c r="C1334" s="2">
        <v>94</v>
      </c>
      <c r="D1334" s="2" t="s">
        <v>4</v>
      </c>
      <c r="E1334" s="2" t="s">
        <v>4</v>
      </c>
      <c r="F1334" s="2" t="s">
        <v>4</v>
      </c>
      <c r="G1334" s="8" t="s">
        <v>4</v>
      </c>
      <c r="H1334" s="2" t="s">
        <v>1148</v>
      </c>
      <c r="I1334" s="2" t="s">
        <v>11</v>
      </c>
    </row>
    <row r="1335" spans="1:9" x14ac:dyDescent="0.25">
      <c r="A1335" s="2">
        <v>5000000086</v>
      </c>
      <c r="B1335" s="2" t="s">
        <v>4</v>
      </c>
      <c r="C1335" s="2">
        <v>94</v>
      </c>
      <c r="D1335" s="2" t="s">
        <v>4</v>
      </c>
      <c r="E1335" s="2" t="s">
        <v>4</v>
      </c>
      <c r="F1335" s="2" t="s">
        <v>4</v>
      </c>
      <c r="G1335" s="8" t="s">
        <v>4</v>
      </c>
      <c r="H1335" s="2" t="s">
        <v>1148</v>
      </c>
      <c r="I1335" s="2" t="s">
        <v>11</v>
      </c>
    </row>
    <row r="1336" spans="1:9" x14ac:dyDescent="0.25">
      <c r="A1336" s="2">
        <v>5000000087</v>
      </c>
      <c r="B1336" s="2" t="s">
        <v>4</v>
      </c>
      <c r="C1336" s="2">
        <v>94</v>
      </c>
      <c r="D1336" s="2" t="s">
        <v>4</v>
      </c>
      <c r="E1336" s="2" t="s">
        <v>4</v>
      </c>
      <c r="F1336" s="2" t="s">
        <v>4</v>
      </c>
      <c r="G1336" s="8" t="s">
        <v>4</v>
      </c>
      <c r="H1336" s="2" t="s">
        <v>1148</v>
      </c>
      <c r="I1336" s="2" t="s">
        <v>11</v>
      </c>
    </row>
    <row r="1337" spans="1:9" x14ac:dyDescent="0.25">
      <c r="A1337" s="2">
        <v>5000000089</v>
      </c>
      <c r="B1337" s="2" t="s">
        <v>4</v>
      </c>
      <c r="C1337" s="2">
        <v>94</v>
      </c>
      <c r="D1337" s="2" t="s">
        <v>4</v>
      </c>
      <c r="E1337" s="2" t="s">
        <v>4</v>
      </c>
      <c r="F1337" s="2" t="s">
        <v>4</v>
      </c>
      <c r="G1337" s="8" t="s">
        <v>4</v>
      </c>
      <c r="H1337" s="2" t="s">
        <v>1148</v>
      </c>
      <c r="I1337" s="2" t="s">
        <v>11</v>
      </c>
    </row>
    <row r="1338" spans="1:9" x14ac:dyDescent="0.25">
      <c r="A1338" s="2">
        <v>5000000090</v>
      </c>
      <c r="B1338" s="2" t="s">
        <v>4</v>
      </c>
      <c r="C1338" s="2">
        <v>94</v>
      </c>
      <c r="D1338" s="2" t="s">
        <v>4</v>
      </c>
      <c r="E1338" s="2" t="s">
        <v>4</v>
      </c>
      <c r="F1338" s="2" t="s">
        <v>4</v>
      </c>
      <c r="G1338" s="8" t="s">
        <v>4</v>
      </c>
      <c r="H1338" s="2" t="s">
        <v>1148</v>
      </c>
      <c r="I1338" s="2" t="s">
        <v>11</v>
      </c>
    </row>
    <row r="1339" spans="1:9" x14ac:dyDescent="0.25">
      <c r="A1339" s="2">
        <v>5000000092</v>
      </c>
      <c r="B1339" s="2" t="s">
        <v>4</v>
      </c>
      <c r="C1339" s="2">
        <v>94</v>
      </c>
      <c r="D1339" s="2" t="s">
        <v>4</v>
      </c>
      <c r="E1339" s="2" t="s">
        <v>4</v>
      </c>
      <c r="F1339" s="2" t="s">
        <v>4</v>
      </c>
      <c r="G1339" s="8" t="s">
        <v>4</v>
      </c>
      <c r="H1339" s="2" t="s">
        <v>1148</v>
      </c>
      <c r="I1339" s="2" t="s">
        <v>11</v>
      </c>
    </row>
    <row r="1340" spans="1:9" x14ac:dyDescent="0.25">
      <c r="A1340" s="2">
        <v>5000000093</v>
      </c>
      <c r="B1340" s="2" t="s">
        <v>4</v>
      </c>
      <c r="C1340" s="2">
        <v>94</v>
      </c>
      <c r="D1340" s="2" t="s">
        <v>4</v>
      </c>
      <c r="E1340" s="2" t="s">
        <v>4</v>
      </c>
      <c r="F1340" s="2" t="s">
        <v>4</v>
      </c>
      <c r="G1340" s="8" t="s">
        <v>4</v>
      </c>
      <c r="H1340" s="2" t="s">
        <v>1148</v>
      </c>
      <c r="I1340" s="2" t="s">
        <v>11</v>
      </c>
    </row>
    <row r="1341" spans="1:9" x14ac:dyDescent="0.25">
      <c r="A1341" s="2">
        <v>5000000096</v>
      </c>
      <c r="B1341" s="2" t="s">
        <v>4</v>
      </c>
      <c r="C1341" s="2">
        <v>94</v>
      </c>
      <c r="D1341" s="2" t="s">
        <v>4</v>
      </c>
      <c r="E1341" s="2" t="s">
        <v>4</v>
      </c>
      <c r="F1341" s="2" t="s">
        <v>4</v>
      </c>
      <c r="G1341" s="8" t="s">
        <v>4</v>
      </c>
      <c r="H1341" s="2" t="s">
        <v>1148</v>
      </c>
      <c r="I1341" s="2" t="s">
        <v>11</v>
      </c>
    </row>
    <row r="1342" spans="1:9" x14ac:dyDescent="0.25">
      <c r="A1342" s="2">
        <v>5000000097</v>
      </c>
      <c r="B1342" s="2" t="s">
        <v>4</v>
      </c>
      <c r="C1342" s="2">
        <v>94</v>
      </c>
      <c r="D1342" s="2" t="s">
        <v>4</v>
      </c>
      <c r="E1342" s="2" t="s">
        <v>4</v>
      </c>
      <c r="F1342" s="2" t="s">
        <v>4</v>
      </c>
      <c r="G1342" s="8" t="s">
        <v>4</v>
      </c>
      <c r="H1342" s="2" t="s">
        <v>1148</v>
      </c>
      <c r="I1342" s="2" t="s">
        <v>11</v>
      </c>
    </row>
    <row r="1343" spans="1:9" x14ac:dyDescent="0.25">
      <c r="A1343" s="2">
        <v>5000000103</v>
      </c>
      <c r="B1343" s="2" t="s">
        <v>4</v>
      </c>
      <c r="C1343" s="2">
        <v>94</v>
      </c>
      <c r="D1343" s="2" t="s">
        <v>4</v>
      </c>
      <c r="E1343" s="2" t="s">
        <v>4</v>
      </c>
      <c r="F1343" s="2" t="s">
        <v>4</v>
      </c>
      <c r="G1343" s="8" t="s">
        <v>4</v>
      </c>
      <c r="H1343" s="2" t="s">
        <v>1148</v>
      </c>
      <c r="I1343" s="2" t="s">
        <v>11</v>
      </c>
    </row>
    <row r="1344" spans="1:9" x14ac:dyDescent="0.25">
      <c r="A1344" s="2">
        <v>5000000104</v>
      </c>
      <c r="B1344" s="2" t="s">
        <v>4</v>
      </c>
      <c r="C1344" s="2">
        <v>94</v>
      </c>
      <c r="D1344" s="2" t="s">
        <v>4</v>
      </c>
      <c r="E1344" s="2" t="s">
        <v>4</v>
      </c>
      <c r="F1344" s="2" t="s">
        <v>4</v>
      </c>
      <c r="G1344" s="8" t="s">
        <v>4</v>
      </c>
      <c r="H1344" s="2" t="s">
        <v>1148</v>
      </c>
      <c r="I1344" s="2" t="s">
        <v>11</v>
      </c>
    </row>
    <row r="1345" spans="1:9" x14ac:dyDescent="0.25">
      <c r="A1345" s="2">
        <v>5000000105</v>
      </c>
      <c r="B1345" s="2" t="s">
        <v>4</v>
      </c>
      <c r="C1345" s="2">
        <v>94</v>
      </c>
      <c r="D1345" s="2" t="s">
        <v>4</v>
      </c>
      <c r="E1345" s="2" t="s">
        <v>4</v>
      </c>
      <c r="F1345" s="2" t="s">
        <v>4</v>
      </c>
      <c r="G1345" s="8" t="s">
        <v>4</v>
      </c>
      <c r="H1345" s="2" t="s">
        <v>1148</v>
      </c>
      <c r="I1345" s="2" t="s">
        <v>11</v>
      </c>
    </row>
    <row r="1346" spans="1:9" x14ac:dyDescent="0.25">
      <c r="A1346" s="2">
        <v>5000000110</v>
      </c>
      <c r="B1346" s="2" t="s">
        <v>4</v>
      </c>
      <c r="C1346" s="2">
        <v>94</v>
      </c>
      <c r="D1346" s="2" t="s">
        <v>4</v>
      </c>
      <c r="E1346" s="2" t="s">
        <v>4</v>
      </c>
      <c r="F1346" s="2" t="s">
        <v>4</v>
      </c>
      <c r="G1346" s="8" t="s">
        <v>4</v>
      </c>
      <c r="H1346" s="2" t="s">
        <v>1148</v>
      </c>
      <c r="I1346" s="2" t="s">
        <v>11</v>
      </c>
    </row>
    <row r="1347" spans="1:9" x14ac:dyDescent="0.25">
      <c r="A1347" s="2">
        <v>5000000113</v>
      </c>
      <c r="B1347" s="2" t="s">
        <v>4</v>
      </c>
      <c r="C1347" s="2">
        <v>94</v>
      </c>
      <c r="D1347" s="2" t="s">
        <v>4</v>
      </c>
      <c r="E1347" s="2" t="s">
        <v>4</v>
      </c>
      <c r="F1347" s="2" t="s">
        <v>4</v>
      </c>
      <c r="G1347" s="8" t="s">
        <v>4</v>
      </c>
      <c r="H1347" s="2" t="s">
        <v>1148</v>
      </c>
      <c r="I1347" s="2" t="s">
        <v>11</v>
      </c>
    </row>
    <row r="1348" spans="1:9" x14ac:dyDescent="0.25">
      <c r="A1348" s="2">
        <v>5000000116</v>
      </c>
      <c r="B1348" s="2" t="s">
        <v>4</v>
      </c>
      <c r="C1348" s="2">
        <v>94</v>
      </c>
      <c r="D1348" s="2" t="s">
        <v>4</v>
      </c>
      <c r="E1348" s="2" t="s">
        <v>4</v>
      </c>
      <c r="F1348" s="2" t="s">
        <v>4</v>
      </c>
      <c r="G1348" s="8" t="s">
        <v>4</v>
      </c>
      <c r="H1348" s="2" t="s">
        <v>1148</v>
      </c>
      <c r="I1348" s="2" t="s">
        <v>11</v>
      </c>
    </row>
    <row r="1349" spans="1:9" x14ac:dyDescent="0.25">
      <c r="A1349" s="2">
        <v>5000000117</v>
      </c>
      <c r="B1349" s="2" t="s">
        <v>4</v>
      </c>
      <c r="C1349" s="2">
        <v>94</v>
      </c>
      <c r="D1349" s="2" t="s">
        <v>4</v>
      </c>
      <c r="E1349" s="2" t="s">
        <v>4</v>
      </c>
      <c r="F1349" s="2" t="s">
        <v>4</v>
      </c>
      <c r="G1349" s="8" t="s">
        <v>4</v>
      </c>
      <c r="H1349" s="2" t="s">
        <v>1148</v>
      </c>
      <c r="I1349" s="2" t="s">
        <v>11</v>
      </c>
    </row>
    <row r="1350" spans="1:9" x14ac:dyDescent="0.25">
      <c r="A1350" s="2">
        <v>5000000119</v>
      </c>
      <c r="B1350" s="2" t="s">
        <v>4</v>
      </c>
      <c r="C1350" s="2">
        <v>94</v>
      </c>
      <c r="D1350" s="2" t="s">
        <v>4</v>
      </c>
      <c r="E1350" s="2" t="s">
        <v>4</v>
      </c>
      <c r="F1350" s="2" t="s">
        <v>4</v>
      </c>
      <c r="G1350" s="8" t="s">
        <v>4</v>
      </c>
      <c r="H1350" s="2" t="s">
        <v>1148</v>
      </c>
      <c r="I1350" s="2" t="s">
        <v>11</v>
      </c>
    </row>
    <row r="1351" spans="1:9" x14ac:dyDescent="0.25">
      <c r="A1351" s="2">
        <v>5000000133</v>
      </c>
      <c r="B1351" s="2" t="s">
        <v>4</v>
      </c>
      <c r="C1351" s="2">
        <v>94</v>
      </c>
      <c r="D1351" s="2" t="s">
        <v>4</v>
      </c>
      <c r="E1351" s="2" t="s">
        <v>4</v>
      </c>
      <c r="F1351" s="2" t="s">
        <v>4</v>
      </c>
      <c r="G1351" s="8" t="s">
        <v>4</v>
      </c>
      <c r="H1351" s="2" t="s">
        <v>1148</v>
      </c>
      <c r="I1351" s="2" t="s">
        <v>11</v>
      </c>
    </row>
    <row r="1352" spans="1:9" x14ac:dyDescent="0.25">
      <c r="A1352" s="2">
        <v>5000000135</v>
      </c>
      <c r="B1352" s="2" t="s">
        <v>4</v>
      </c>
      <c r="C1352" s="2">
        <v>94</v>
      </c>
      <c r="D1352" s="2" t="s">
        <v>4</v>
      </c>
      <c r="E1352" s="2" t="s">
        <v>4</v>
      </c>
      <c r="F1352" s="2" t="s">
        <v>4</v>
      </c>
      <c r="G1352" s="8" t="s">
        <v>4</v>
      </c>
      <c r="H1352" s="2" t="s">
        <v>1148</v>
      </c>
      <c r="I1352" s="2" t="s">
        <v>11</v>
      </c>
    </row>
    <row r="1353" spans="1:9" x14ac:dyDescent="0.25">
      <c r="A1353" s="2">
        <v>5000000146</v>
      </c>
      <c r="B1353" s="2" t="s">
        <v>4</v>
      </c>
      <c r="C1353" s="2">
        <v>94</v>
      </c>
      <c r="D1353" s="2" t="s">
        <v>4</v>
      </c>
      <c r="E1353" s="2" t="s">
        <v>4</v>
      </c>
      <c r="F1353" s="2" t="s">
        <v>4</v>
      </c>
      <c r="G1353" s="8" t="s">
        <v>4</v>
      </c>
      <c r="H1353" s="2" t="s">
        <v>1148</v>
      </c>
      <c r="I1353" s="2" t="s">
        <v>11</v>
      </c>
    </row>
    <row r="1354" spans="1:9" x14ac:dyDescent="0.25">
      <c r="A1354" s="2" t="s">
        <v>4</v>
      </c>
      <c r="B1354" s="2">
        <v>327</v>
      </c>
      <c r="C1354" s="2">
        <v>2800</v>
      </c>
      <c r="D1354" s="2" t="s">
        <v>4</v>
      </c>
      <c r="E1354" s="2" t="s">
        <v>4</v>
      </c>
      <c r="F1354" s="2" t="s">
        <v>4</v>
      </c>
      <c r="G1354" s="8" t="s">
        <v>4</v>
      </c>
      <c r="H1354" s="2" t="s">
        <v>2028</v>
      </c>
      <c r="I1354" s="2" t="s">
        <v>288</v>
      </c>
    </row>
    <row r="1355" spans="1:9" x14ac:dyDescent="0.25">
      <c r="A1355" s="2" t="s">
        <v>4</v>
      </c>
      <c r="B1355" s="2">
        <v>1</v>
      </c>
      <c r="C1355" s="2">
        <v>1</v>
      </c>
      <c r="D1355" s="2" t="s">
        <v>4</v>
      </c>
      <c r="E1355" s="2" t="s">
        <v>4</v>
      </c>
      <c r="F1355" s="8" t="s">
        <v>4</v>
      </c>
      <c r="G1355" s="8" t="s">
        <v>4</v>
      </c>
      <c r="H1355" s="2" t="s">
        <v>176</v>
      </c>
      <c r="I1355" s="2" t="s">
        <v>155</v>
      </c>
    </row>
    <row r="1356" spans="1:9" x14ac:dyDescent="0.25">
      <c r="A1356" s="2" t="s">
        <v>4</v>
      </c>
      <c r="B1356" s="2">
        <v>8</v>
      </c>
      <c r="C1356" s="2">
        <v>1</v>
      </c>
      <c r="D1356" s="2" t="s">
        <v>4</v>
      </c>
      <c r="E1356" s="2" t="s">
        <v>4</v>
      </c>
      <c r="F1356" s="8" t="s">
        <v>4</v>
      </c>
      <c r="G1356" s="8" t="s">
        <v>4</v>
      </c>
      <c r="H1356" s="2" t="s">
        <v>176</v>
      </c>
      <c r="I1356" s="2" t="s">
        <v>155</v>
      </c>
    </row>
    <row r="1357" spans="1:9" x14ac:dyDescent="0.25">
      <c r="A1357" s="2" t="s">
        <v>4</v>
      </c>
      <c r="B1357" s="2">
        <v>28</v>
      </c>
      <c r="C1357" s="2">
        <v>1</v>
      </c>
      <c r="D1357" s="2" t="s">
        <v>4</v>
      </c>
      <c r="E1357" s="2" t="s">
        <v>4</v>
      </c>
      <c r="F1357" s="8" t="s">
        <v>4</v>
      </c>
      <c r="G1357" s="8" t="s">
        <v>4</v>
      </c>
      <c r="H1357" s="2" t="s">
        <v>176</v>
      </c>
      <c r="I1357" s="2" t="s">
        <v>155</v>
      </c>
    </row>
    <row r="1358" spans="1:9" x14ac:dyDescent="0.25">
      <c r="A1358" s="2" t="s">
        <v>4</v>
      </c>
      <c r="B1358" s="2">
        <v>244</v>
      </c>
      <c r="C1358" s="2">
        <v>1</v>
      </c>
      <c r="D1358" s="2" t="s">
        <v>4</v>
      </c>
      <c r="E1358" s="2" t="s">
        <v>4</v>
      </c>
      <c r="F1358" s="8" t="s">
        <v>4</v>
      </c>
      <c r="G1358" s="8" t="s">
        <v>4</v>
      </c>
      <c r="H1358" s="2" t="s">
        <v>176</v>
      </c>
      <c r="I1358" s="2" t="s">
        <v>155</v>
      </c>
    </row>
    <row r="1359" spans="1:9" x14ac:dyDescent="0.25">
      <c r="A1359" s="2" t="s">
        <v>4</v>
      </c>
      <c r="B1359" s="2">
        <v>245</v>
      </c>
      <c r="C1359" s="2">
        <v>1</v>
      </c>
      <c r="D1359" s="2" t="s">
        <v>4</v>
      </c>
      <c r="E1359" s="2" t="s">
        <v>4</v>
      </c>
      <c r="F1359" s="8" t="s">
        <v>4</v>
      </c>
      <c r="G1359" s="8" t="s">
        <v>4</v>
      </c>
      <c r="H1359" s="2" t="s">
        <v>176</v>
      </c>
      <c r="I1359" s="2" t="s">
        <v>155</v>
      </c>
    </row>
    <row r="1360" spans="1:9" x14ac:dyDescent="0.25">
      <c r="A1360" s="2" t="s">
        <v>4</v>
      </c>
      <c r="B1360" s="2">
        <v>250</v>
      </c>
      <c r="C1360" s="2">
        <v>1</v>
      </c>
      <c r="D1360" s="2" t="s">
        <v>4</v>
      </c>
      <c r="E1360" s="2" t="s">
        <v>4</v>
      </c>
      <c r="F1360" s="8" t="s">
        <v>4</v>
      </c>
      <c r="G1360" s="8" t="s">
        <v>4</v>
      </c>
      <c r="H1360" s="2" t="s">
        <v>176</v>
      </c>
      <c r="I1360" s="2" t="s">
        <v>155</v>
      </c>
    </row>
    <row r="1361" spans="1:9" x14ac:dyDescent="0.25">
      <c r="A1361" s="2" t="s">
        <v>4</v>
      </c>
      <c r="B1361" s="2">
        <v>251</v>
      </c>
      <c r="C1361" s="2">
        <v>1</v>
      </c>
      <c r="D1361" s="2" t="s">
        <v>4</v>
      </c>
      <c r="E1361" s="2" t="s">
        <v>4</v>
      </c>
      <c r="F1361" s="8" t="s">
        <v>4</v>
      </c>
      <c r="G1361" s="8" t="s">
        <v>4</v>
      </c>
      <c r="H1361" s="2" t="s">
        <v>176</v>
      </c>
      <c r="I1361" s="2" t="s">
        <v>155</v>
      </c>
    </row>
    <row r="1362" spans="1:9" x14ac:dyDescent="0.25">
      <c r="A1362" s="2" t="s">
        <v>4</v>
      </c>
      <c r="B1362" s="2">
        <v>255</v>
      </c>
      <c r="C1362" s="2">
        <v>1</v>
      </c>
      <c r="D1362" s="2" t="s">
        <v>4</v>
      </c>
      <c r="E1362" s="2" t="s">
        <v>4</v>
      </c>
      <c r="F1362" s="8" t="s">
        <v>4</v>
      </c>
      <c r="G1362" s="8" t="s">
        <v>4</v>
      </c>
      <c r="H1362" s="2" t="s">
        <v>176</v>
      </c>
      <c r="I1362" s="2" t="s">
        <v>155</v>
      </c>
    </row>
    <row r="1363" spans="1:9" x14ac:dyDescent="0.25">
      <c r="A1363" s="2" t="s">
        <v>4</v>
      </c>
      <c r="B1363" s="2">
        <v>256</v>
      </c>
      <c r="C1363" s="2">
        <v>1</v>
      </c>
      <c r="D1363" s="2" t="s">
        <v>4</v>
      </c>
      <c r="E1363" s="2" t="s">
        <v>4</v>
      </c>
      <c r="F1363" s="8" t="s">
        <v>4</v>
      </c>
      <c r="G1363" s="8" t="s">
        <v>4</v>
      </c>
      <c r="H1363" s="2" t="s">
        <v>176</v>
      </c>
      <c r="I1363" s="2" t="s">
        <v>155</v>
      </c>
    </row>
    <row r="1364" spans="1:9" x14ac:dyDescent="0.25">
      <c r="A1364" s="2" t="s">
        <v>4</v>
      </c>
      <c r="B1364" s="2">
        <v>275</v>
      </c>
      <c r="C1364" s="2">
        <v>1</v>
      </c>
      <c r="D1364" s="2" t="s">
        <v>4</v>
      </c>
      <c r="E1364" s="2" t="s">
        <v>4</v>
      </c>
      <c r="F1364" s="8" t="s">
        <v>4</v>
      </c>
      <c r="G1364" s="8" t="s">
        <v>4</v>
      </c>
      <c r="H1364" s="2" t="s">
        <v>176</v>
      </c>
      <c r="I1364" s="2" t="s">
        <v>155</v>
      </c>
    </row>
    <row r="1365" spans="1:9" x14ac:dyDescent="0.25">
      <c r="A1365" s="2" t="s">
        <v>4</v>
      </c>
      <c r="B1365" s="2">
        <v>279</v>
      </c>
      <c r="C1365" s="2">
        <v>1</v>
      </c>
      <c r="D1365" s="2" t="s">
        <v>4</v>
      </c>
      <c r="E1365" s="2" t="s">
        <v>4</v>
      </c>
      <c r="F1365" s="8" t="s">
        <v>4</v>
      </c>
      <c r="G1365" s="8" t="s">
        <v>4</v>
      </c>
      <c r="H1365" s="2" t="s">
        <v>176</v>
      </c>
      <c r="I1365" s="2" t="s">
        <v>155</v>
      </c>
    </row>
    <row r="1366" spans="1:9" x14ac:dyDescent="0.25">
      <c r="A1366" s="2" t="s">
        <v>4</v>
      </c>
      <c r="B1366" s="2">
        <v>280</v>
      </c>
      <c r="C1366" s="2">
        <v>1</v>
      </c>
      <c r="D1366" s="2" t="s">
        <v>4</v>
      </c>
      <c r="E1366" s="2" t="s">
        <v>4</v>
      </c>
      <c r="F1366" s="8" t="s">
        <v>4</v>
      </c>
      <c r="G1366" s="8" t="s">
        <v>4</v>
      </c>
      <c r="H1366" s="2" t="s">
        <v>176</v>
      </c>
      <c r="I1366" s="2" t="s">
        <v>155</v>
      </c>
    </row>
    <row r="1367" spans="1:9" x14ac:dyDescent="0.25">
      <c r="A1367" s="2" t="s">
        <v>4</v>
      </c>
      <c r="B1367" s="2">
        <v>281</v>
      </c>
      <c r="C1367" s="2">
        <v>1</v>
      </c>
      <c r="D1367" s="2" t="s">
        <v>4</v>
      </c>
      <c r="E1367" s="2" t="s">
        <v>4</v>
      </c>
      <c r="F1367" s="8" t="s">
        <v>4</v>
      </c>
      <c r="G1367" s="8" t="s">
        <v>4</v>
      </c>
      <c r="H1367" s="2" t="s">
        <v>176</v>
      </c>
      <c r="I1367" s="2" t="s">
        <v>155</v>
      </c>
    </row>
    <row r="1368" spans="1:9" x14ac:dyDescent="0.25">
      <c r="A1368" s="2" t="s">
        <v>4</v>
      </c>
      <c r="B1368" s="2">
        <v>282</v>
      </c>
      <c r="C1368" s="2">
        <v>1</v>
      </c>
      <c r="D1368" s="2" t="s">
        <v>4</v>
      </c>
      <c r="E1368" s="2" t="s">
        <v>4</v>
      </c>
      <c r="F1368" s="8" t="s">
        <v>4</v>
      </c>
      <c r="G1368" s="8" t="s">
        <v>4</v>
      </c>
      <c r="H1368" s="2" t="s">
        <v>176</v>
      </c>
      <c r="I1368" s="2" t="s">
        <v>155</v>
      </c>
    </row>
    <row r="1369" spans="1:9" x14ac:dyDescent="0.25">
      <c r="A1369" s="2" t="s">
        <v>4</v>
      </c>
      <c r="B1369" s="2">
        <v>283</v>
      </c>
      <c r="C1369" s="2">
        <v>1</v>
      </c>
      <c r="D1369" s="2" t="s">
        <v>4</v>
      </c>
      <c r="E1369" s="2" t="s">
        <v>4</v>
      </c>
      <c r="F1369" s="8" t="s">
        <v>4</v>
      </c>
      <c r="G1369" s="8" t="s">
        <v>4</v>
      </c>
      <c r="H1369" s="2" t="s">
        <v>176</v>
      </c>
      <c r="I1369" s="2" t="s">
        <v>155</v>
      </c>
    </row>
    <row r="1370" spans="1:9" x14ac:dyDescent="0.25">
      <c r="A1370" s="2" t="s">
        <v>4</v>
      </c>
      <c r="B1370" s="2">
        <v>284</v>
      </c>
      <c r="C1370" s="2">
        <v>1</v>
      </c>
      <c r="D1370" s="2" t="s">
        <v>4</v>
      </c>
      <c r="E1370" s="2" t="s">
        <v>4</v>
      </c>
      <c r="F1370" s="8" t="s">
        <v>4</v>
      </c>
      <c r="G1370" s="8" t="s">
        <v>4</v>
      </c>
      <c r="H1370" s="2" t="s">
        <v>176</v>
      </c>
      <c r="I1370" s="2" t="s">
        <v>155</v>
      </c>
    </row>
    <row r="1371" spans="1:9" x14ac:dyDescent="0.25">
      <c r="A1371" s="2" t="s">
        <v>4</v>
      </c>
      <c r="B1371" s="2">
        <v>285</v>
      </c>
      <c r="C1371" s="2">
        <v>1</v>
      </c>
      <c r="D1371" s="2" t="s">
        <v>4</v>
      </c>
      <c r="E1371" s="2" t="s">
        <v>4</v>
      </c>
      <c r="F1371" s="8" t="s">
        <v>4</v>
      </c>
      <c r="G1371" s="8" t="s">
        <v>4</v>
      </c>
      <c r="H1371" s="2" t="s">
        <v>176</v>
      </c>
      <c r="I1371" s="2" t="s">
        <v>155</v>
      </c>
    </row>
    <row r="1372" spans="1:9" x14ac:dyDescent="0.25">
      <c r="A1372" s="2" t="s">
        <v>4</v>
      </c>
      <c r="B1372" s="2">
        <v>375</v>
      </c>
      <c r="C1372" s="2">
        <v>1</v>
      </c>
      <c r="D1372" s="2" t="s">
        <v>4</v>
      </c>
      <c r="E1372" s="2" t="s">
        <v>4</v>
      </c>
      <c r="F1372" s="8" t="s">
        <v>4</v>
      </c>
      <c r="G1372" s="8" t="s">
        <v>4</v>
      </c>
      <c r="H1372" s="2" t="s">
        <v>176</v>
      </c>
      <c r="I1372" s="2" t="s">
        <v>155</v>
      </c>
    </row>
    <row r="1373" spans="1:9" x14ac:dyDescent="0.25">
      <c r="A1373" s="2">
        <v>36</v>
      </c>
      <c r="B1373" s="2" t="s">
        <v>4</v>
      </c>
      <c r="C1373" s="2">
        <v>1</v>
      </c>
      <c r="D1373" s="2" t="s">
        <v>4</v>
      </c>
      <c r="E1373" s="2" t="s">
        <v>4</v>
      </c>
      <c r="F1373" s="8" t="s">
        <v>4</v>
      </c>
      <c r="G1373" s="8" t="s">
        <v>4</v>
      </c>
      <c r="H1373" s="2" t="s">
        <v>176</v>
      </c>
      <c r="I1373" s="2" t="s">
        <v>155</v>
      </c>
    </row>
    <row r="1374" spans="1:9" x14ac:dyDescent="0.25">
      <c r="A1374" s="2">
        <v>44</v>
      </c>
      <c r="B1374" s="2" t="s">
        <v>4</v>
      </c>
      <c r="C1374" s="2">
        <v>1</v>
      </c>
      <c r="D1374" s="2" t="s">
        <v>4</v>
      </c>
      <c r="E1374" s="2" t="s">
        <v>4</v>
      </c>
      <c r="F1374" s="8" t="s">
        <v>4</v>
      </c>
      <c r="G1374" s="8" t="s">
        <v>4</v>
      </c>
      <c r="H1374" s="2" t="s">
        <v>176</v>
      </c>
      <c r="I1374" s="2" t="s">
        <v>155</v>
      </c>
    </row>
    <row r="1375" spans="1:9" x14ac:dyDescent="0.25">
      <c r="A1375" s="2">
        <v>45</v>
      </c>
      <c r="B1375" s="2" t="s">
        <v>4</v>
      </c>
      <c r="C1375" s="2">
        <v>1</v>
      </c>
      <c r="D1375" s="2" t="s">
        <v>4</v>
      </c>
      <c r="E1375" s="2" t="s">
        <v>4</v>
      </c>
      <c r="F1375" s="8" t="s">
        <v>4</v>
      </c>
      <c r="G1375" s="8" t="s">
        <v>4</v>
      </c>
      <c r="H1375" s="2" t="s">
        <v>176</v>
      </c>
      <c r="I1375" s="2" t="s">
        <v>155</v>
      </c>
    </row>
    <row r="1376" spans="1:9" x14ac:dyDescent="0.25">
      <c r="A1376" s="2">
        <v>63</v>
      </c>
      <c r="B1376" s="2" t="s">
        <v>4</v>
      </c>
      <c r="C1376" s="2">
        <v>1</v>
      </c>
      <c r="D1376" s="2" t="s">
        <v>4</v>
      </c>
      <c r="E1376" s="2" t="s">
        <v>4</v>
      </c>
      <c r="F1376" s="8" t="s">
        <v>4</v>
      </c>
      <c r="G1376" s="8" t="s">
        <v>4</v>
      </c>
      <c r="H1376" s="2" t="s">
        <v>176</v>
      </c>
      <c r="I1376" s="2" t="s">
        <v>155</v>
      </c>
    </row>
    <row r="1377" spans="1:9" x14ac:dyDescent="0.25">
      <c r="A1377" s="2">
        <v>72</v>
      </c>
      <c r="B1377" s="2" t="s">
        <v>4</v>
      </c>
      <c r="C1377" s="2">
        <v>1</v>
      </c>
      <c r="D1377" s="2" t="s">
        <v>4</v>
      </c>
      <c r="E1377" s="2" t="s">
        <v>4</v>
      </c>
      <c r="F1377" s="8" t="s">
        <v>4</v>
      </c>
      <c r="G1377" s="8" t="s">
        <v>4</v>
      </c>
      <c r="H1377" s="2" t="s">
        <v>176</v>
      </c>
      <c r="I1377" s="2" t="s">
        <v>155</v>
      </c>
    </row>
    <row r="1378" spans="1:9" x14ac:dyDescent="0.25">
      <c r="A1378" s="2">
        <v>109</v>
      </c>
      <c r="B1378" s="2" t="s">
        <v>4</v>
      </c>
      <c r="C1378" s="2">
        <v>1</v>
      </c>
      <c r="D1378" s="2" t="s">
        <v>4</v>
      </c>
      <c r="E1378" s="2" t="s">
        <v>4</v>
      </c>
      <c r="F1378" s="8" t="s">
        <v>4</v>
      </c>
      <c r="G1378" s="8" t="s">
        <v>4</v>
      </c>
      <c r="H1378" s="2" t="s">
        <v>176</v>
      </c>
      <c r="I1378" s="2" t="s">
        <v>155</v>
      </c>
    </row>
    <row r="1379" spans="1:9" x14ac:dyDescent="0.25">
      <c r="A1379" s="2">
        <v>110</v>
      </c>
      <c r="B1379" s="2" t="s">
        <v>4</v>
      </c>
      <c r="C1379" s="2">
        <v>1</v>
      </c>
      <c r="D1379" s="2" t="s">
        <v>4</v>
      </c>
      <c r="E1379" s="2" t="s">
        <v>4</v>
      </c>
      <c r="F1379" s="8" t="s">
        <v>4</v>
      </c>
      <c r="G1379" s="8" t="s">
        <v>4</v>
      </c>
      <c r="H1379" s="2" t="s">
        <v>176</v>
      </c>
      <c r="I1379" s="2" t="s">
        <v>155</v>
      </c>
    </row>
    <row r="1380" spans="1:9" x14ac:dyDescent="0.25">
      <c r="A1380" s="2">
        <v>111</v>
      </c>
      <c r="B1380" s="2" t="s">
        <v>4</v>
      </c>
      <c r="C1380" s="2">
        <v>1</v>
      </c>
      <c r="D1380" s="2" t="s">
        <v>4</v>
      </c>
      <c r="E1380" s="2" t="s">
        <v>4</v>
      </c>
      <c r="F1380" s="8" t="s">
        <v>4</v>
      </c>
      <c r="G1380" s="8" t="s">
        <v>4</v>
      </c>
      <c r="H1380" s="2" t="s">
        <v>176</v>
      </c>
      <c r="I1380" s="2" t="s">
        <v>155</v>
      </c>
    </row>
    <row r="1381" spans="1:9" x14ac:dyDescent="0.25">
      <c r="A1381" s="2">
        <v>142</v>
      </c>
      <c r="B1381" s="2" t="s">
        <v>4</v>
      </c>
      <c r="C1381" s="2">
        <v>1</v>
      </c>
      <c r="D1381" s="2" t="s">
        <v>4</v>
      </c>
      <c r="E1381" s="2" t="s">
        <v>4</v>
      </c>
      <c r="F1381" s="8" t="s">
        <v>4</v>
      </c>
      <c r="G1381" s="8" t="s">
        <v>4</v>
      </c>
      <c r="H1381" s="2" t="s">
        <v>176</v>
      </c>
      <c r="I1381" s="2" t="s">
        <v>155</v>
      </c>
    </row>
    <row r="1382" spans="1:9" x14ac:dyDescent="0.25">
      <c r="A1382" s="2">
        <v>143</v>
      </c>
      <c r="B1382" s="2" t="s">
        <v>4</v>
      </c>
      <c r="C1382" s="2">
        <v>1</v>
      </c>
      <c r="D1382" s="2" t="s">
        <v>4</v>
      </c>
      <c r="E1382" s="2" t="s">
        <v>4</v>
      </c>
      <c r="F1382" s="8" t="s">
        <v>4</v>
      </c>
      <c r="G1382" s="8" t="s">
        <v>4</v>
      </c>
      <c r="H1382" s="2" t="s">
        <v>176</v>
      </c>
      <c r="I1382" s="2" t="s">
        <v>155</v>
      </c>
    </row>
    <row r="1383" spans="1:9" x14ac:dyDescent="0.25">
      <c r="A1383" s="2">
        <v>144</v>
      </c>
      <c r="B1383" s="2" t="s">
        <v>4</v>
      </c>
      <c r="C1383" s="2">
        <v>1</v>
      </c>
      <c r="D1383" s="2" t="s">
        <v>4</v>
      </c>
      <c r="E1383" s="2" t="s">
        <v>4</v>
      </c>
      <c r="F1383" s="8" t="s">
        <v>4</v>
      </c>
      <c r="G1383" s="8" t="s">
        <v>4</v>
      </c>
      <c r="H1383" s="2" t="s">
        <v>176</v>
      </c>
      <c r="I1383" s="2" t="s">
        <v>155</v>
      </c>
    </row>
    <row r="1384" spans="1:9" x14ac:dyDescent="0.25">
      <c r="A1384" s="2">
        <v>213</v>
      </c>
      <c r="B1384" s="2" t="s">
        <v>4</v>
      </c>
      <c r="C1384" s="2">
        <v>1</v>
      </c>
      <c r="D1384" s="2" t="s">
        <v>4</v>
      </c>
      <c r="E1384" s="2" t="s">
        <v>4</v>
      </c>
      <c r="F1384" s="8" t="s">
        <v>4</v>
      </c>
      <c r="G1384" s="8" t="s">
        <v>4</v>
      </c>
      <c r="H1384" s="2" t="s">
        <v>176</v>
      </c>
      <c r="I1384" s="2" t="s">
        <v>155</v>
      </c>
    </row>
    <row r="1385" spans="1:9" x14ac:dyDescent="0.25">
      <c r="A1385" s="2">
        <v>230</v>
      </c>
      <c r="B1385" s="2" t="s">
        <v>4</v>
      </c>
      <c r="C1385" s="2">
        <v>1</v>
      </c>
      <c r="D1385" s="2" t="s">
        <v>4</v>
      </c>
      <c r="E1385" s="2" t="s">
        <v>4</v>
      </c>
      <c r="F1385" s="8" t="s">
        <v>4</v>
      </c>
      <c r="G1385" s="8" t="s">
        <v>4</v>
      </c>
      <c r="H1385" s="2" t="s">
        <v>176</v>
      </c>
      <c r="I1385" s="2" t="s">
        <v>155</v>
      </c>
    </row>
    <row r="1386" spans="1:9" x14ac:dyDescent="0.25">
      <c r="A1386" s="2">
        <v>300</v>
      </c>
      <c r="B1386" s="2" t="s">
        <v>4</v>
      </c>
      <c r="C1386" s="2">
        <v>1</v>
      </c>
      <c r="D1386" s="2" t="s">
        <v>4</v>
      </c>
      <c r="E1386" s="2" t="s">
        <v>4</v>
      </c>
      <c r="F1386" s="8" t="s">
        <v>4</v>
      </c>
      <c r="G1386" s="8" t="s">
        <v>4</v>
      </c>
      <c r="H1386" s="2" t="s">
        <v>176</v>
      </c>
      <c r="I1386" s="2" t="s">
        <v>155</v>
      </c>
    </row>
    <row r="1387" spans="1:9" x14ac:dyDescent="0.25">
      <c r="A1387" s="2">
        <v>302</v>
      </c>
      <c r="B1387" s="2" t="s">
        <v>4</v>
      </c>
      <c r="C1387" s="2">
        <v>1</v>
      </c>
      <c r="D1387" s="2" t="s">
        <v>4</v>
      </c>
      <c r="E1387" s="2" t="s">
        <v>4</v>
      </c>
      <c r="F1387" s="8" t="s">
        <v>4</v>
      </c>
      <c r="G1387" s="8" t="s">
        <v>4</v>
      </c>
      <c r="H1387" s="2" t="s">
        <v>176</v>
      </c>
      <c r="I1387" s="2" t="s">
        <v>155</v>
      </c>
    </row>
    <row r="1388" spans="1:9" x14ac:dyDescent="0.25">
      <c r="A1388" s="2">
        <v>306</v>
      </c>
      <c r="B1388" s="2" t="s">
        <v>4</v>
      </c>
      <c r="C1388" s="2">
        <v>1</v>
      </c>
      <c r="D1388" s="2" t="s">
        <v>4</v>
      </c>
      <c r="E1388" s="2" t="s">
        <v>4</v>
      </c>
      <c r="F1388" s="8" t="s">
        <v>4</v>
      </c>
      <c r="G1388" s="8" t="s">
        <v>4</v>
      </c>
      <c r="H1388" s="2" t="s">
        <v>176</v>
      </c>
      <c r="I1388" s="2" t="s">
        <v>155</v>
      </c>
    </row>
    <row r="1389" spans="1:9" x14ac:dyDescent="0.25">
      <c r="A1389" s="2">
        <v>308</v>
      </c>
      <c r="B1389" s="2" t="s">
        <v>4</v>
      </c>
      <c r="C1389" s="2">
        <v>1</v>
      </c>
      <c r="D1389" s="2" t="s">
        <v>4</v>
      </c>
      <c r="E1389" s="2" t="s">
        <v>4</v>
      </c>
      <c r="F1389" s="8" t="s">
        <v>4</v>
      </c>
      <c r="G1389" s="8" t="s">
        <v>4</v>
      </c>
      <c r="H1389" s="2" t="s">
        <v>176</v>
      </c>
      <c r="I1389" s="2" t="s">
        <v>155</v>
      </c>
    </row>
    <row r="1390" spans="1:9" x14ac:dyDescent="0.25">
      <c r="A1390" s="2">
        <v>310</v>
      </c>
      <c r="B1390" s="2" t="s">
        <v>4</v>
      </c>
      <c r="C1390" s="2">
        <v>1</v>
      </c>
      <c r="D1390" s="2" t="s">
        <v>4</v>
      </c>
      <c r="E1390" s="2" t="s">
        <v>4</v>
      </c>
      <c r="F1390" s="8" t="s">
        <v>4</v>
      </c>
      <c r="G1390" s="8" t="s">
        <v>4</v>
      </c>
      <c r="H1390" s="2" t="s">
        <v>176</v>
      </c>
      <c r="I1390" s="2" t="s">
        <v>155</v>
      </c>
    </row>
    <row r="1391" spans="1:9" x14ac:dyDescent="0.25">
      <c r="A1391" s="2">
        <v>327</v>
      </c>
      <c r="B1391" s="2" t="s">
        <v>4</v>
      </c>
      <c r="C1391" s="2">
        <v>1</v>
      </c>
      <c r="D1391" s="2" t="s">
        <v>4</v>
      </c>
      <c r="E1391" s="2" t="s">
        <v>4</v>
      </c>
      <c r="F1391" s="8" t="s">
        <v>4</v>
      </c>
      <c r="G1391" s="8" t="s">
        <v>4</v>
      </c>
      <c r="H1391" s="2" t="s">
        <v>176</v>
      </c>
      <c r="I1391" s="2" t="s">
        <v>155</v>
      </c>
    </row>
    <row r="1392" spans="1:9" x14ac:dyDescent="0.25">
      <c r="A1392" s="2">
        <v>330</v>
      </c>
      <c r="B1392" s="2" t="s">
        <v>4</v>
      </c>
      <c r="C1392" s="2">
        <v>1</v>
      </c>
      <c r="D1392" s="2" t="s">
        <v>4</v>
      </c>
      <c r="E1392" s="2" t="s">
        <v>4</v>
      </c>
      <c r="F1392" s="8" t="s">
        <v>4</v>
      </c>
      <c r="G1392" s="8" t="s">
        <v>4</v>
      </c>
      <c r="H1392" s="2" t="s">
        <v>176</v>
      </c>
      <c r="I1392" s="2" t="s">
        <v>155</v>
      </c>
    </row>
    <row r="1393" spans="1:9" x14ac:dyDescent="0.25">
      <c r="A1393" s="2">
        <v>339</v>
      </c>
      <c r="B1393" s="2" t="s">
        <v>4</v>
      </c>
      <c r="C1393" s="2">
        <v>1</v>
      </c>
      <c r="D1393" s="2" t="s">
        <v>4</v>
      </c>
      <c r="E1393" s="2" t="s">
        <v>4</v>
      </c>
      <c r="F1393" s="8" t="s">
        <v>4</v>
      </c>
      <c r="G1393" s="8" t="s">
        <v>4</v>
      </c>
      <c r="H1393" s="2" t="s">
        <v>176</v>
      </c>
      <c r="I1393" s="2" t="s">
        <v>155</v>
      </c>
    </row>
    <row r="1394" spans="1:9" x14ac:dyDescent="0.25">
      <c r="A1394" s="2">
        <v>340</v>
      </c>
      <c r="B1394" s="2" t="s">
        <v>4</v>
      </c>
      <c r="C1394" s="2">
        <v>1</v>
      </c>
      <c r="D1394" s="2" t="s">
        <v>4</v>
      </c>
      <c r="E1394" s="2" t="s">
        <v>4</v>
      </c>
      <c r="F1394" s="8" t="s">
        <v>4</v>
      </c>
      <c r="G1394" s="8" t="s">
        <v>4</v>
      </c>
      <c r="H1394" s="2" t="s">
        <v>176</v>
      </c>
      <c r="I1394" s="2" t="s">
        <v>155</v>
      </c>
    </row>
    <row r="1395" spans="1:9" x14ac:dyDescent="0.25">
      <c r="A1395" s="2">
        <v>344</v>
      </c>
      <c r="B1395" s="2" t="s">
        <v>4</v>
      </c>
      <c r="C1395" s="2">
        <v>1</v>
      </c>
      <c r="D1395" s="2" t="s">
        <v>4</v>
      </c>
      <c r="E1395" s="2" t="s">
        <v>4</v>
      </c>
      <c r="F1395" s="8" t="s">
        <v>4</v>
      </c>
      <c r="G1395" s="8" t="s">
        <v>4</v>
      </c>
      <c r="H1395" s="2" t="s">
        <v>176</v>
      </c>
      <c r="I1395" s="2" t="s">
        <v>155</v>
      </c>
    </row>
    <row r="1396" spans="1:9" x14ac:dyDescent="0.25">
      <c r="A1396" s="2">
        <v>345</v>
      </c>
      <c r="B1396" s="2" t="s">
        <v>4</v>
      </c>
      <c r="C1396" s="2">
        <v>1</v>
      </c>
      <c r="D1396" s="2" t="s">
        <v>4</v>
      </c>
      <c r="E1396" s="2" t="s">
        <v>4</v>
      </c>
      <c r="F1396" s="8" t="s">
        <v>4</v>
      </c>
      <c r="G1396" s="8" t="s">
        <v>4</v>
      </c>
      <c r="H1396" s="2" t="s">
        <v>176</v>
      </c>
      <c r="I1396" s="2" t="s">
        <v>155</v>
      </c>
    </row>
    <row r="1397" spans="1:9" x14ac:dyDescent="0.25">
      <c r="A1397" s="2">
        <v>348</v>
      </c>
      <c r="B1397" s="2" t="s">
        <v>4</v>
      </c>
      <c r="C1397" s="2">
        <v>1</v>
      </c>
      <c r="D1397" s="2" t="s">
        <v>4</v>
      </c>
      <c r="E1397" s="2" t="s">
        <v>4</v>
      </c>
      <c r="F1397" s="8" t="s">
        <v>4</v>
      </c>
      <c r="G1397" s="8" t="s">
        <v>4</v>
      </c>
      <c r="H1397" s="2" t="s">
        <v>176</v>
      </c>
      <c r="I1397" s="2" t="s">
        <v>155</v>
      </c>
    </row>
    <row r="1398" spans="1:9" x14ac:dyDescent="0.25">
      <c r="A1398" s="2">
        <v>349</v>
      </c>
      <c r="B1398" s="2" t="s">
        <v>4</v>
      </c>
      <c r="C1398" s="2">
        <v>1</v>
      </c>
      <c r="D1398" s="2" t="s">
        <v>4</v>
      </c>
      <c r="E1398" s="2" t="s">
        <v>4</v>
      </c>
      <c r="F1398" s="8" t="s">
        <v>4</v>
      </c>
      <c r="G1398" s="8" t="s">
        <v>4</v>
      </c>
      <c r="H1398" s="2" t="s">
        <v>176</v>
      </c>
      <c r="I1398" s="2" t="s">
        <v>155</v>
      </c>
    </row>
    <row r="1399" spans="1:9" x14ac:dyDescent="0.25">
      <c r="A1399" s="2">
        <v>351</v>
      </c>
      <c r="B1399" s="2" t="s">
        <v>4</v>
      </c>
      <c r="C1399" s="2">
        <v>1</v>
      </c>
      <c r="D1399" s="2" t="s">
        <v>4</v>
      </c>
      <c r="E1399" s="2" t="s">
        <v>4</v>
      </c>
      <c r="F1399" s="8" t="s">
        <v>4</v>
      </c>
      <c r="G1399" s="8" t="s">
        <v>4</v>
      </c>
      <c r="H1399" s="2" t="s">
        <v>176</v>
      </c>
      <c r="I1399" s="2" t="s">
        <v>155</v>
      </c>
    </row>
    <row r="1400" spans="1:9" x14ac:dyDescent="0.25">
      <c r="A1400" s="2">
        <v>359</v>
      </c>
      <c r="B1400" s="2" t="s">
        <v>4</v>
      </c>
      <c r="C1400" s="2">
        <v>1</v>
      </c>
      <c r="D1400" s="2" t="s">
        <v>4</v>
      </c>
      <c r="E1400" s="2" t="s">
        <v>4</v>
      </c>
      <c r="F1400" s="8" t="s">
        <v>4</v>
      </c>
      <c r="G1400" s="8" t="s">
        <v>4</v>
      </c>
      <c r="H1400" s="2" t="s">
        <v>176</v>
      </c>
      <c r="I1400" s="2" t="s">
        <v>155</v>
      </c>
    </row>
    <row r="1401" spans="1:9" x14ac:dyDescent="0.25">
      <c r="A1401" s="2">
        <v>363</v>
      </c>
      <c r="B1401" s="2" t="s">
        <v>4</v>
      </c>
      <c r="C1401" s="2">
        <v>1</v>
      </c>
      <c r="D1401" s="2" t="s">
        <v>4</v>
      </c>
      <c r="E1401" s="2" t="s">
        <v>4</v>
      </c>
      <c r="F1401" s="8" t="s">
        <v>4</v>
      </c>
      <c r="G1401" s="8" t="s">
        <v>4</v>
      </c>
      <c r="H1401" s="2" t="s">
        <v>176</v>
      </c>
      <c r="I1401" s="2" t="s">
        <v>155</v>
      </c>
    </row>
    <row r="1402" spans="1:9" x14ac:dyDescent="0.25">
      <c r="A1402" s="2">
        <v>364</v>
      </c>
      <c r="B1402" s="2" t="s">
        <v>4</v>
      </c>
      <c r="C1402" s="2">
        <v>1</v>
      </c>
      <c r="D1402" s="2" t="s">
        <v>4</v>
      </c>
      <c r="E1402" s="2" t="s">
        <v>4</v>
      </c>
      <c r="F1402" s="8" t="s">
        <v>4</v>
      </c>
      <c r="G1402" s="8" t="s">
        <v>4</v>
      </c>
      <c r="H1402" s="2" t="s">
        <v>176</v>
      </c>
      <c r="I1402" s="2" t="s">
        <v>155</v>
      </c>
    </row>
    <row r="1403" spans="1:9" x14ac:dyDescent="0.25">
      <c r="A1403" s="2">
        <v>377</v>
      </c>
      <c r="B1403" s="2" t="s">
        <v>4</v>
      </c>
      <c r="C1403" s="2">
        <v>1</v>
      </c>
      <c r="D1403" s="2" t="s">
        <v>4</v>
      </c>
      <c r="E1403" s="2" t="s">
        <v>4</v>
      </c>
      <c r="F1403" s="8" t="s">
        <v>4</v>
      </c>
      <c r="G1403" s="8" t="s">
        <v>4</v>
      </c>
      <c r="H1403" s="2" t="s">
        <v>176</v>
      </c>
      <c r="I1403" s="2" t="s">
        <v>155</v>
      </c>
    </row>
    <row r="1404" spans="1:9" x14ac:dyDescent="0.25">
      <c r="A1404" s="2">
        <v>378</v>
      </c>
      <c r="B1404" s="2" t="s">
        <v>4</v>
      </c>
      <c r="C1404" s="2">
        <v>1</v>
      </c>
      <c r="D1404" s="2" t="s">
        <v>4</v>
      </c>
      <c r="E1404" s="2" t="s">
        <v>4</v>
      </c>
      <c r="F1404" s="8" t="s">
        <v>4</v>
      </c>
      <c r="G1404" s="8" t="s">
        <v>4</v>
      </c>
      <c r="H1404" s="2" t="s">
        <v>176</v>
      </c>
      <c r="I1404" s="2" t="s">
        <v>155</v>
      </c>
    </row>
    <row r="1405" spans="1:9" x14ac:dyDescent="0.25">
      <c r="A1405" s="2">
        <v>380</v>
      </c>
      <c r="B1405" s="2" t="s">
        <v>4</v>
      </c>
      <c r="C1405" s="2">
        <v>1</v>
      </c>
      <c r="D1405" s="2" t="s">
        <v>4</v>
      </c>
      <c r="E1405" s="2" t="s">
        <v>4</v>
      </c>
      <c r="F1405" s="8" t="s">
        <v>4</v>
      </c>
      <c r="G1405" s="8" t="s">
        <v>4</v>
      </c>
      <c r="H1405" s="2" t="s">
        <v>176</v>
      </c>
      <c r="I1405" s="2" t="s">
        <v>155</v>
      </c>
    </row>
    <row r="1406" spans="1:9" x14ac:dyDescent="0.25">
      <c r="A1406" s="2">
        <v>381</v>
      </c>
      <c r="B1406" s="2" t="s">
        <v>4</v>
      </c>
      <c r="C1406" s="2">
        <v>1</v>
      </c>
      <c r="D1406" s="2" t="s">
        <v>4</v>
      </c>
      <c r="E1406" s="2" t="s">
        <v>4</v>
      </c>
      <c r="F1406" s="8" t="s">
        <v>4</v>
      </c>
      <c r="G1406" s="8" t="s">
        <v>4</v>
      </c>
      <c r="H1406" s="2" t="s">
        <v>176</v>
      </c>
      <c r="I1406" s="2" t="s">
        <v>155</v>
      </c>
    </row>
    <row r="1407" spans="1:9" x14ac:dyDescent="0.25">
      <c r="A1407" s="2">
        <v>384</v>
      </c>
      <c r="B1407" s="2" t="s">
        <v>4</v>
      </c>
      <c r="C1407" s="2">
        <v>1</v>
      </c>
      <c r="D1407" s="2" t="s">
        <v>4</v>
      </c>
      <c r="E1407" s="2" t="s">
        <v>4</v>
      </c>
      <c r="F1407" s="8" t="s">
        <v>4</v>
      </c>
      <c r="G1407" s="8" t="s">
        <v>4</v>
      </c>
      <c r="H1407" s="2" t="s">
        <v>176</v>
      </c>
      <c r="I1407" s="2" t="s">
        <v>155</v>
      </c>
    </row>
    <row r="1408" spans="1:9" x14ac:dyDescent="0.25">
      <c r="A1408" s="2">
        <v>385</v>
      </c>
      <c r="B1408" s="2" t="s">
        <v>4</v>
      </c>
      <c r="C1408" s="2">
        <v>1</v>
      </c>
      <c r="D1408" s="2" t="s">
        <v>4</v>
      </c>
      <c r="E1408" s="2" t="s">
        <v>4</v>
      </c>
      <c r="F1408" s="8" t="s">
        <v>4</v>
      </c>
      <c r="G1408" s="8" t="s">
        <v>4</v>
      </c>
      <c r="H1408" s="2" t="s">
        <v>176</v>
      </c>
      <c r="I1408" s="2" t="s">
        <v>155</v>
      </c>
    </row>
    <row r="1409" spans="1:9" x14ac:dyDescent="0.25">
      <c r="A1409" s="2">
        <v>386</v>
      </c>
      <c r="B1409" s="2" t="s">
        <v>4</v>
      </c>
      <c r="C1409" s="2">
        <v>1</v>
      </c>
      <c r="D1409" s="2" t="s">
        <v>4</v>
      </c>
      <c r="E1409" s="2" t="s">
        <v>4</v>
      </c>
      <c r="F1409" s="8" t="s">
        <v>4</v>
      </c>
      <c r="G1409" s="8" t="s">
        <v>4</v>
      </c>
      <c r="H1409" s="2" t="s">
        <v>176</v>
      </c>
      <c r="I1409" s="2" t="s">
        <v>155</v>
      </c>
    </row>
    <row r="1410" spans="1:9" x14ac:dyDescent="0.25">
      <c r="A1410" s="2">
        <v>387</v>
      </c>
      <c r="B1410" s="2" t="s">
        <v>4</v>
      </c>
      <c r="C1410" s="2">
        <v>1</v>
      </c>
      <c r="D1410" s="2" t="s">
        <v>4</v>
      </c>
      <c r="E1410" s="2" t="s">
        <v>4</v>
      </c>
      <c r="F1410" s="8" t="s">
        <v>4</v>
      </c>
      <c r="G1410" s="8" t="s">
        <v>4</v>
      </c>
      <c r="H1410" s="2" t="s">
        <v>176</v>
      </c>
      <c r="I1410" s="2" t="s">
        <v>155</v>
      </c>
    </row>
    <row r="1411" spans="1:9" x14ac:dyDescent="0.25">
      <c r="A1411" s="2">
        <v>392</v>
      </c>
      <c r="B1411" s="2" t="s">
        <v>4</v>
      </c>
      <c r="C1411" s="2">
        <v>1</v>
      </c>
      <c r="D1411" s="2" t="s">
        <v>4</v>
      </c>
      <c r="E1411" s="2" t="s">
        <v>4</v>
      </c>
      <c r="F1411" s="8" t="s">
        <v>4</v>
      </c>
      <c r="G1411" s="8" t="s">
        <v>4</v>
      </c>
      <c r="H1411" s="2" t="s">
        <v>176</v>
      </c>
      <c r="I1411" s="2" t="s">
        <v>155</v>
      </c>
    </row>
    <row r="1412" spans="1:9" x14ac:dyDescent="0.25">
      <c r="A1412" s="2">
        <v>393</v>
      </c>
      <c r="B1412" s="2" t="s">
        <v>4</v>
      </c>
      <c r="C1412" s="2">
        <v>1</v>
      </c>
      <c r="D1412" s="2" t="s">
        <v>4</v>
      </c>
      <c r="E1412" s="2" t="s">
        <v>4</v>
      </c>
      <c r="F1412" s="8" t="s">
        <v>4</v>
      </c>
      <c r="G1412" s="8" t="s">
        <v>4</v>
      </c>
      <c r="H1412" s="2" t="s">
        <v>176</v>
      </c>
      <c r="I1412" s="2" t="s">
        <v>155</v>
      </c>
    </row>
    <row r="1413" spans="1:9" x14ac:dyDescent="0.25">
      <c r="A1413" s="2">
        <v>395</v>
      </c>
      <c r="B1413" s="2" t="s">
        <v>4</v>
      </c>
      <c r="C1413" s="2">
        <v>1</v>
      </c>
      <c r="D1413" s="2" t="s">
        <v>4</v>
      </c>
      <c r="E1413" s="2" t="s">
        <v>4</v>
      </c>
      <c r="F1413" s="8" t="s">
        <v>4</v>
      </c>
      <c r="G1413" s="8" t="s">
        <v>4</v>
      </c>
      <c r="H1413" s="2" t="s">
        <v>176</v>
      </c>
      <c r="I1413" s="2" t="s">
        <v>155</v>
      </c>
    </row>
    <row r="1414" spans="1:9" x14ac:dyDescent="0.25">
      <c r="A1414" s="2">
        <v>397</v>
      </c>
      <c r="B1414" s="2" t="s">
        <v>4</v>
      </c>
      <c r="C1414" s="2">
        <v>1</v>
      </c>
      <c r="D1414" s="2" t="s">
        <v>4</v>
      </c>
      <c r="E1414" s="2" t="s">
        <v>4</v>
      </c>
      <c r="F1414" s="8" t="s">
        <v>4</v>
      </c>
      <c r="G1414" s="8" t="s">
        <v>4</v>
      </c>
      <c r="H1414" s="2" t="s">
        <v>176</v>
      </c>
      <c r="I1414" s="2" t="s">
        <v>155</v>
      </c>
    </row>
    <row r="1415" spans="1:9" x14ac:dyDescent="0.25">
      <c r="A1415" s="2">
        <v>398</v>
      </c>
      <c r="B1415" s="2" t="s">
        <v>4</v>
      </c>
      <c r="C1415" s="2">
        <v>1</v>
      </c>
      <c r="D1415" s="2" t="s">
        <v>4</v>
      </c>
      <c r="E1415" s="2" t="s">
        <v>4</v>
      </c>
      <c r="F1415" s="8" t="s">
        <v>4</v>
      </c>
      <c r="G1415" s="8" t="s">
        <v>4</v>
      </c>
      <c r="H1415" s="2" t="s">
        <v>176</v>
      </c>
      <c r="I1415" s="2" t="s">
        <v>155</v>
      </c>
    </row>
    <row r="1416" spans="1:9" x14ac:dyDescent="0.25">
      <c r="A1416" s="2">
        <v>399</v>
      </c>
      <c r="B1416" s="2" t="s">
        <v>4</v>
      </c>
      <c r="C1416" s="2">
        <v>1</v>
      </c>
      <c r="D1416" s="2" t="s">
        <v>4</v>
      </c>
      <c r="E1416" s="2" t="s">
        <v>4</v>
      </c>
      <c r="F1416" s="8" t="s">
        <v>4</v>
      </c>
      <c r="G1416" s="8" t="s">
        <v>4</v>
      </c>
      <c r="H1416" s="2" t="s">
        <v>176</v>
      </c>
      <c r="I1416" s="2" t="s">
        <v>155</v>
      </c>
    </row>
    <row r="1417" spans="1:9" x14ac:dyDescent="0.25">
      <c r="A1417" s="2">
        <v>400</v>
      </c>
      <c r="B1417" s="2" t="s">
        <v>4</v>
      </c>
      <c r="C1417" s="2">
        <v>1</v>
      </c>
      <c r="D1417" s="2" t="s">
        <v>4</v>
      </c>
      <c r="E1417" s="2" t="s">
        <v>4</v>
      </c>
      <c r="F1417" s="8" t="s">
        <v>4</v>
      </c>
      <c r="G1417" s="8" t="s">
        <v>4</v>
      </c>
      <c r="H1417" s="2" t="s">
        <v>176</v>
      </c>
      <c r="I1417" s="2" t="s">
        <v>155</v>
      </c>
    </row>
    <row r="1418" spans="1:9" x14ac:dyDescent="0.25">
      <c r="A1418" s="2">
        <v>401</v>
      </c>
      <c r="B1418" s="2" t="s">
        <v>4</v>
      </c>
      <c r="C1418" s="2">
        <v>1</v>
      </c>
      <c r="D1418" s="2" t="s">
        <v>4</v>
      </c>
      <c r="E1418" s="2" t="s">
        <v>4</v>
      </c>
      <c r="F1418" s="8" t="s">
        <v>4</v>
      </c>
      <c r="G1418" s="8" t="s">
        <v>4</v>
      </c>
      <c r="H1418" s="2" t="s">
        <v>176</v>
      </c>
      <c r="I1418" s="2" t="s">
        <v>155</v>
      </c>
    </row>
    <row r="1419" spans="1:9" x14ac:dyDescent="0.25">
      <c r="A1419" s="2">
        <v>404</v>
      </c>
      <c r="B1419" s="2" t="s">
        <v>4</v>
      </c>
      <c r="C1419" s="2">
        <v>1</v>
      </c>
      <c r="D1419" s="2" t="s">
        <v>4</v>
      </c>
      <c r="E1419" s="2" t="s">
        <v>4</v>
      </c>
      <c r="F1419" s="8" t="s">
        <v>4</v>
      </c>
      <c r="G1419" s="8" t="s">
        <v>4</v>
      </c>
      <c r="H1419" s="2" t="s">
        <v>176</v>
      </c>
      <c r="I1419" s="2" t="s">
        <v>155</v>
      </c>
    </row>
    <row r="1420" spans="1:9" x14ac:dyDescent="0.25">
      <c r="A1420" s="2">
        <v>405</v>
      </c>
      <c r="B1420" s="2" t="s">
        <v>4</v>
      </c>
      <c r="C1420" s="2">
        <v>1</v>
      </c>
      <c r="D1420" s="2" t="s">
        <v>4</v>
      </c>
      <c r="E1420" s="2" t="s">
        <v>4</v>
      </c>
      <c r="F1420" s="8" t="s">
        <v>4</v>
      </c>
      <c r="G1420" s="8" t="s">
        <v>4</v>
      </c>
      <c r="H1420" s="2" t="s">
        <v>176</v>
      </c>
      <c r="I1420" s="2" t="s">
        <v>155</v>
      </c>
    </row>
    <row r="1421" spans="1:9" x14ac:dyDescent="0.25">
      <c r="A1421" s="2">
        <v>407</v>
      </c>
      <c r="B1421" s="2" t="s">
        <v>4</v>
      </c>
      <c r="C1421" s="2">
        <v>1</v>
      </c>
      <c r="D1421" s="2" t="s">
        <v>4</v>
      </c>
      <c r="E1421" s="2" t="s">
        <v>4</v>
      </c>
      <c r="F1421" s="8" t="s">
        <v>4</v>
      </c>
      <c r="G1421" s="8" t="s">
        <v>4</v>
      </c>
      <c r="H1421" s="2" t="s">
        <v>176</v>
      </c>
      <c r="I1421" s="2" t="s">
        <v>155</v>
      </c>
    </row>
    <row r="1422" spans="1:9" x14ac:dyDescent="0.25">
      <c r="A1422" s="2">
        <v>410</v>
      </c>
      <c r="B1422" s="2" t="s">
        <v>4</v>
      </c>
      <c r="C1422" s="2">
        <v>1</v>
      </c>
      <c r="D1422" s="2" t="s">
        <v>4</v>
      </c>
      <c r="E1422" s="2" t="s">
        <v>4</v>
      </c>
      <c r="F1422" s="8" t="s">
        <v>4</v>
      </c>
      <c r="G1422" s="8" t="s">
        <v>4</v>
      </c>
      <c r="H1422" s="2" t="s">
        <v>176</v>
      </c>
      <c r="I1422" s="2" t="s">
        <v>155</v>
      </c>
    </row>
    <row r="1423" spans="1:9" x14ac:dyDescent="0.25">
      <c r="A1423" s="2">
        <v>411</v>
      </c>
      <c r="B1423" s="2" t="s">
        <v>4</v>
      </c>
      <c r="C1423" s="2">
        <v>1</v>
      </c>
      <c r="D1423" s="2" t="s">
        <v>4</v>
      </c>
      <c r="E1423" s="2" t="s">
        <v>4</v>
      </c>
      <c r="F1423" s="8" t="s">
        <v>4</v>
      </c>
      <c r="G1423" s="8" t="s">
        <v>4</v>
      </c>
      <c r="H1423" s="2" t="s">
        <v>176</v>
      </c>
      <c r="I1423" s="2" t="s">
        <v>155</v>
      </c>
    </row>
    <row r="1424" spans="1:9" x14ac:dyDescent="0.25">
      <c r="A1424" s="2">
        <v>417</v>
      </c>
      <c r="B1424" s="2" t="s">
        <v>4</v>
      </c>
      <c r="C1424" s="2">
        <v>1</v>
      </c>
      <c r="D1424" s="2" t="s">
        <v>4</v>
      </c>
      <c r="E1424" s="2" t="s">
        <v>4</v>
      </c>
      <c r="F1424" s="8" t="s">
        <v>4</v>
      </c>
      <c r="G1424" s="8" t="s">
        <v>4</v>
      </c>
      <c r="H1424" s="2" t="s">
        <v>176</v>
      </c>
      <c r="I1424" s="2" t="s">
        <v>155</v>
      </c>
    </row>
    <row r="1425" spans="1:9" x14ac:dyDescent="0.25">
      <c r="A1425" s="2">
        <v>431</v>
      </c>
      <c r="B1425" s="2" t="s">
        <v>4</v>
      </c>
      <c r="C1425" s="2">
        <v>1</v>
      </c>
      <c r="D1425" s="2" t="s">
        <v>4</v>
      </c>
      <c r="E1425" s="2" t="s">
        <v>4</v>
      </c>
      <c r="F1425" s="8" t="s">
        <v>4</v>
      </c>
      <c r="G1425" s="8" t="s">
        <v>4</v>
      </c>
      <c r="H1425" s="2" t="s">
        <v>176</v>
      </c>
      <c r="I1425" s="2" t="s">
        <v>155</v>
      </c>
    </row>
    <row r="1426" spans="1:9" x14ac:dyDescent="0.25">
      <c r="A1426" s="2">
        <v>434</v>
      </c>
      <c r="B1426" s="2" t="s">
        <v>4</v>
      </c>
      <c r="C1426" s="2">
        <v>1</v>
      </c>
      <c r="D1426" s="2" t="s">
        <v>4</v>
      </c>
      <c r="E1426" s="2" t="s">
        <v>4</v>
      </c>
      <c r="F1426" s="8" t="s">
        <v>4</v>
      </c>
      <c r="G1426" s="8" t="s">
        <v>4</v>
      </c>
      <c r="H1426" s="2" t="s">
        <v>176</v>
      </c>
      <c r="I1426" s="2" t="s">
        <v>155</v>
      </c>
    </row>
    <row r="1427" spans="1:9" x14ac:dyDescent="0.25">
      <c r="A1427" s="2">
        <v>442</v>
      </c>
      <c r="B1427" s="2" t="s">
        <v>4</v>
      </c>
      <c r="C1427" s="2">
        <v>1</v>
      </c>
      <c r="D1427" s="2" t="s">
        <v>4</v>
      </c>
      <c r="E1427" s="2" t="s">
        <v>4</v>
      </c>
      <c r="F1427" s="8" t="s">
        <v>4</v>
      </c>
      <c r="G1427" s="8" t="s">
        <v>4</v>
      </c>
      <c r="H1427" s="2" t="s">
        <v>176</v>
      </c>
      <c r="I1427" s="2" t="s">
        <v>155</v>
      </c>
    </row>
    <row r="1428" spans="1:9" x14ac:dyDescent="0.25">
      <c r="A1428" s="2">
        <v>443</v>
      </c>
      <c r="B1428" s="2" t="s">
        <v>4</v>
      </c>
      <c r="C1428" s="2">
        <v>1</v>
      </c>
      <c r="D1428" s="2" t="s">
        <v>4</v>
      </c>
      <c r="E1428" s="2" t="s">
        <v>4</v>
      </c>
      <c r="F1428" s="8" t="s">
        <v>4</v>
      </c>
      <c r="G1428" s="8" t="s">
        <v>4</v>
      </c>
      <c r="H1428" s="2" t="s">
        <v>176</v>
      </c>
      <c r="I1428" s="2" t="s">
        <v>155</v>
      </c>
    </row>
    <row r="1429" spans="1:9" x14ac:dyDescent="0.25">
      <c r="A1429" s="2">
        <v>446</v>
      </c>
      <c r="B1429" s="2" t="s">
        <v>4</v>
      </c>
      <c r="C1429" s="2">
        <v>1</v>
      </c>
      <c r="D1429" s="2" t="s">
        <v>4</v>
      </c>
      <c r="E1429" s="2" t="s">
        <v>4</v>
      </c>
      <c r="F1429" s="8" t="s">
        <v>4</v>
      </c>
      <c r="G1429" s="8" t="s">
        <v>4</v>
      </c>
      <c r="H1429" s="2" t="s">
        <v>176</v>
      </c>
      <c r="I1429" s="2" t="s">
        <v>155</v>
      </c>
    </row>
    <row r="1430" spans="1:9" x14ac:dyDescent="0.25">
      <c r="A1430" s="2">
        <v>453</v>
      </c>
      <c r="B1430" s="2" t="s">
        <v>4</v>
      </c>
      <c r="C1430" s="2">
        <v>1</v>
      </c>
      <c r="D1430" s="2" t="s">
        <v>4</v>
      </c>
      <c r="E1430" s="2" t="s">
        <v>4</v>
      </c>
      <c r="F1430" s="8" t="s">
        <v>4</v>
      </c>
      <c r="G1430" s="8" t="s">
        <v>4</v>
      </c>
      <c r="H1430" s="2" t="s">
        <v>176</v>
      </c>
      <c r="I1430" s="2" t="s">
        <v>155</v>
      </c>
    </row>
    <row r="1431" spans="1:9" x14ac:dyDescent="0.25">
      <c r="A1431" s="2">
        <v>454</v>
      </c>
      <c r="B1431" s="2" t="s">
        <v>4</v>
      </c>
      <c r="C1431" s="2">
        <v>1</v>
      </c>
      <c r="D1431" s="2" t="s">
        <v>4</v>
      </c>
      <c r="E1431" s="2" t="s">
        <v>4</v>
      </c>
      <c r="F1431" s="8" t="s">
        <v>4</v>
      </c>
      <c r="G1431" s="8" t="s">
        <v>4</v>
      </c>
      <c r="H1431" s="2" t="s">
        <v>176</v>
      </c>
      <c r="I1431" s="2" t="s">
        <v>155</v>
      </c>
    </row>
    <row r="1432" spans="1:9" x14ac:dyDescent="0.25">
      <c r="A1432" s="2">
        <v>455</v>
      </c>
      <c r="B1432" s="2" t="s">
        <v>4</v>
      </c>
      <c r="C1432" s="2">
        <v>1</v>
      </c>
      <c r="D1432" s="2" t="s">
        <v>4</v>
      </c>
      <c r="E1432" s="2" t="s">
        <v>4</v>
      </c>
      <c r="F1432" s="8" t="s">
        <v>4</v>
      </c>
      <c r="G1432" s="8" t="s">
        <v>4</v>
      </c>
      <c r="H1432" s="2" t="s">
        <v>176</v>
      </c>
      <c r="I1432" s="2" t="s">
        <v>155</v>
      </c>
    </row>
    <row r="1433" spans="1:9" x14ac:dyDescent="0.25">
      <c r="A1433" s="2">
        <v>459</v>
      </c>
      <c r="B1433" s="2" t="s">
        <v>4</v>
      </c>
      <c r="C1433" s="2">
        <v>1</v>
      </c>
      <c r="D1433" s="2" t="s">
        <v>4</v>
      </c>
      <c r="E1433" s="2" t="s">
        <v>4</v>
      </c>
      <c r="F1433" s="8" t="s">
        <v>4</v>
      </c>
      <c r="G1433" s="8" t="s">
        <v>4</v>
      </c>
      <c r="H1433" s="2" t="s">
        <v>176</v>
      </c>
      <c r="I1433" s="2" t="s">
        <v>155</v>
      </c>
    </row>
    <row r="1434" spans="1:9" x14ac:dyDescent="0.25">
      <c r="A1434" s="2">
        <v>460</v>
      </c>
      <c r="B1434" s="2" t="s">
        <v>4</v>
      </c>
      <c r="C1434" s="2">
        <v>1</v>
      </c>
      <c r="D1434" s="2" t="s">
        <v>4</v>
      </c>
      <c r="E1434" s="2" t="s">
        <v>4</v>
      </c>
      <c r="F1434" s="8" t="s">
        <v>4</v>
      </c>
      <c r="G1434" s="8" t="s">
        <v>4</v>
      </c>
      <c r="H1434" s="2" t="s">
        <v>176</v>
      </c>
      <c r="I1434" s="2" t="s">
        <v>155</v>
      </c>
    </row>
    <row r="1435" spans="1:9" x14ac:dyDescent="0.25">
      <c r="A1435" s="2">
        <v>473</v>
      </c>
      <c r="B1435" s="2" t="s">
        <v>4</v>
      </c>
      <c r="C1435" s="2">
        <v>1</v>
      </c>
      <c r="D1435" s="2" t="s">
        <v>4</v>
      </c>
      <c r="E1435" s="2" t="s">
        <v>4</v>
      </c>
      <c r="F1435" s="8" t="s">
        <v>4</v>
      </c>
      <c r="G1435" s="8" t="s">
        <v>4</v>
      </c>
      <c r="H1435" s="2" t="s">
        <v>176</v>
      </c>
      <c r="I1435" s="2" t="s">
        <v>155</v>
      </c>
    </row>
    <row r="1436" spans="1:9" x14ac:dyDescent="0.25">
      <c r="A1436" s="2">
        <v>474</v>
      </c>
      <c r="B1436" s="2" t="s">
        <v>4</v>
      </c>
      <c r="C1436" s="2">
        <v>1</v>
      </c>
      <c r="D1436" s="2" t="s">
        <v>4</v>
      </c>
      <c r="E1436" s="2" t="s">
        <v>4</v>
      </c>
      <c r="F1436" s="8" t="s">
        <v>4</v>
      </c>
      <c r="G1436" s="8" t="s">
        <v>4</v>
      </c>
      <c r="H1436" s="2" t="s">
        <v>176</v>
      </c>
      <c r="I1436" s="2" t="s">
        <v>155</v>
      </c>
    </row>
    <row r="1437" spans="1:9" x14ac:dyDescent="0.25">
      <c r="A1437" s="2">
        <v>481</v>
      </c>
      <c r="B1437" s="2" t="s">
        <v>4</v>
      </c>
      <c r="C1437" s="2">
        <v>1</v>
      </c>
      <c r="D1437" s="2" t="s">
        <v>4</v>
      </c>
      <c r="E1437" s="2" t="s">
        <v>4</v>
      </c>
      <c r="F1437" s="8" t="s">
        <v>4</v>
      </c>
      <c r="G1437" s="8" t="s">
        <v>4</v>
      </c>
      <c r="H1437" s="2" t="s">
        <v>176</v>
      </c>
      <c r="I1437" s="2" t="s">
        <v>155</v>
      </c>
    </row>
    <row r="1438" spans="1:9" x14ac:dyDescent="0.25">
      <c r="A1438" s="2">
        <v>482</v>
      </c>
      <c r="B1438" s="2" t="s">
        <v>4</v>
      </c>
      <c r="C1438" s="2">
        <v>1</v>
      </c>
      <c r="D1438" s="2" t="s">
        <v>4</v>
      </c>
      <c r="E1438" s="2" t="s">
        <v>4</v>
      </c>
      <c r="F1438" s="8" t="s">
        <v>4</v>
      </c>
      <c r="G1438" s="8" t="s">
        <v>4</v>
      </c>
      <c r="H1438" s="2" t="s">
        <v>176</v>
      </c>
      <c r="I1438" s="2" t="s">
        <v>155</v>
      </c>
    </row>
    <row r="1439" spans="1:9" x14ac:dyDescent="0.25">
      <c r="A1439" s="2">
        <v>483</v>
      </c>
      <c r="B1439" s="2" t="s">
        <v>4</v>
      </c>
      <c r="C1439" s="2">
        <v>1</v>
      </c>
      <c r="D1439" s="2" t="s">
        <v>4</v>
      </c>
      <c r="E1439" s="2" t="s">
        <v>4</v>
      </c>
      <c r="F1439" s="8" t="s">
        <v>4</v>
      </c>
      <c r="G1439" s="8" t="s">
        <v>4</v>
      </c>
      <c r="H1439" s="2" t="s">
        <v>176</v>
      </c>
      <c r="I1439" s="2" t="s">
        <v>155</v>
      </c>
    </row>
    <row r="1440" spans="1:9" x14ac:dyDescent="0.25">
      <c r="A1440" s="2">
        <v>484</v>
      </c>
      <c r="B1440" s="2" t="s">
        <v>4</v>
      </c>
      <c r="C1440" s="2">
        <v>1</v>
      </c>
      <c r="D1440" s="2" t="s">
        <v>4</v>
      </c>
      <c r="E1440" s="2" t="s">
        <v>4</v>
      </c>
      <c r="F1440" s="8" t="s">
        <v>4</v>
      </c>
      <c r="G1440" s="8" t="s">
        <v>4</v>
      </c>
      <c r="H1440" s="2" t="s">
        <v>176</v>
      </c>
      <c r="I1440" s="2" t="s">
        <v>155</v>
      </c>
    </row>
    <row r="1441" spans="1:9" x14ac:dyDescent="0.25">
      <c r="A1441" s="2">
        <v>485</v>
      </c>
      <c r="B1441" s="2" t="s">
        <v>4</v>
      </c>
      <c r="C1441" s="2">
        <v>1</v>
      </c>
      <c r="D1441" s="2" t="s">
        <v>4</v>
      </c>
      <c r="E1441" s="2" t="s">
        <v>4</v>
      </c>
      <c r="F1441" s="8" t="s">
        <v>4</v>
      </c>
      <c r="G1441" s="8" t="s">
        <v>4</v>
      </c>
      <c r="H1441" s="2" t="s">
        <v>176</v>
      </c>
      <c r="I1441" s="2" t="s">
        <v>155</v>
      </c>
    </row>
    <row r="1442" spans="1:9" x14ac:dyDescent="0.25">
      <c r="A1442" s="2">
        <v>487</v>
      </c>
      <c r="B1442" s="2" t="s">
        <v>4</v>
      </c>
      <c r="C1442" s="2">
        <v>1</v>
      </c>
      <c r="D1442" s="2" t="s">
        <v>4</v>
      </c>
      <c r="E1442" s="2" t="s">
        <v>4</v>
      </c>
      <c r="F1442" s="8" t="s">
        <v>4</v>
      </c>
      <c r="G1442" s="8" t="s">
        <v>4</v>
      </c>
      <c r="H1442" s="2" t="s">
        <v>176</v>
      </c>
      <c r="I1442" s="2" t="s">
        <v>155</v>
      </c>
    </row>
    <row r="1443" spans="1:9" x14ac:dyDescent="0.25">
      <c r="A1443" s="2">
        <v>488</v>
      </c>
      <c r="B1443" s="2" t="s">
        <v>4</v>
      </c>
      <c r="C1443" s="2">
        <v>1</v>
      </c>
      <c r="D1443" s="2" t="s">
        <v>4</v>
      </c>
      <c r="E1443" s="2" t="s">
        <v>4</v>
      </c>
      <c r="F1443" s="8" t="s">
        <v>4</v>
      </c>
      <c r="G1443" s="8" t="s">
        <v>4</v>
      </c>
      <c r="H1443" s="2" t="s">
        <v>176</v>
      </c>
      <c r="I1443" s="2" t="s">
        <v>155</v>
      </c>
    </row>
    <row r="1444" spans="1:9" x14ac:dyDescent="0.25">
      <c r="A1444" s="2">
        <v>491</v>
      </c>
      <c r="B1444" s="2" t="s">
        <v>4</v>
      </c>
      <c r="C1444" s="2">
        <v>1</v>
      </c>
      <c r="D1444" s="2" t="s">
        <v>4</v>
      </c>
      <c r="E1444" s="2" t="s">
        <v>4</v>
      </c>
      <c r="F1444" s="8" t="s">
        <v>4</v>
      </c>
      <c r="G1444" s="8" t="s">
        <v>4</v>
      </c>
      <c r="H1444" s="2" t="s">
        <v>176</v>
      </c>
      <c r="I1444" s="2" t="s">
        <v>155</v>
      </c>
    </row>
    <row r="1445" spans="1:9" x14ac:dyDescent="0.25">
      <c r="A1445" s="2">
        <v>492</v>
      </c>
      <c r="B1445" s="2" t="s">
        <v>4</v>
      </c>
      <c r="C1445" s="2">
        <v>1</v>
      </c>
      <c r="D1445" s="2" t="s">
        <v>4</v>
      </c>
      <c r="E1445" s="2" t="s">
        <v>4</v>
      </c>
      <c r="F1445" s="8" t="s">
        <v>4</v>
      </c>
      <c r="G1445" s="8" t="s">
        <v>4</v>
      </c>
      <c r="H1445" s="2" t="s">
        <v>176</v>
      </c>
      <c r="I1445" s="2" t="s">
        <v>155</v>
      </c>
    </row>
    <row r="1446" spans="1:9" x14ac:dyDescent="0.25">
      <c r="A1446" s="2">
        <v>493</v>
      </c>
      <c r="B1446" s="2" t="s">
        <v>4</v>
      </c>
      <c r="C1446" s="2">
        <v>1</v>
      </c>
      <c r="D1446" s="2" t="s">
        <v>4</v>
      </c>
      <c r="E1446" s="2" t="s">
        <v>4</v>
      </c>
      <c r="F1446" s="8" t="s">
        <v>4</v>
      </c>
      <c r="G1446" s="8" t="s">
        <v>4</v>
      </c>
      <c r="H1446" s="2" t="s">
        <v>176</v>
      </c>
      <c r="I1446" s="2" t="s">
        <v>155</v>
      </c>
    </row>
    <row r="1447" spans="1:9" x14ac:dyDescent="0.25">
      <c r="A1447" s="2">
        <v>496</v>
      </c>
      <c r="B1447" s="2" t="s">
        <v>4</v>
      </c>
      <c r="C1447" s="2">
        <v>1</v>
      </c>
      <c r="D1447" s="2" t="s">
        <v>4</v>
      </c>
      <c r="E1447" s="2" t="s">
        <v>4</v>
      </c>
      <c r="F1447" s="8" t="s">
        <v>4</v>
      </c>
      <c r="G1447" s="8" t="s">
        <v>4</v>
      </c>
      <c r="H1447" s="2" t="s">
        <v>176</v>
      </c>
      <c r="I1447" s="2" t="s">
        <v>155</v>
      </c>
    </row>
    <row r="1448" spans="1:9" x14ac:dyDescent="0.25">
      <c r="A1448" s="2">
        <v>497</v>
      </c>
      <c r="B1448" s="2" t="s">
        <v>4</v>
      </c>
      <c r="C1448" s="2">
        <v>1</v>
      </c>
      <c r="D1448" s="2" t="s">
        <v>4</v>
      </c>
      <c r="E1448" s="2" t="s">
        <v>4</v>
      </c>
      <c r="F1448" s="8" t="s">
        <v>4</v>
      </c>
      <c r="G1448" s="8" t="s">
        <v>4</v>
      </c>
      <c r="H1448" s="2" t="s">
        <v>176</v>
      </c>
      <c r="I1448" s="2" t="s">
        <v>155</v>
      </c>
    </row>
    <row r="1449" spans="1:9" x14ac:dyDescent="0.25">
      <c r="A1449" s="2">
        <v>501</v>
      </c>
      <c r="B1449" s="2" t="s">
        <v>4</v>
      </c>
      <c r="C1449" s="2">
        <v>1</v>
      </c>
      <c r="D1449" s="2" t="s">
        <v>4</v>
      </c>
      <c r="E1449" s="2" t="s">
        <v>4</v>
      </c>
      <c r="F1449" s="8" t="s">
        <v>4</v>
      </c>
      <c r="G1449" s="8" t="s">
        <v>4</v>
      </c>
      <c r="H1449" s="2" t="s">
        <v>176</v>
      </c>
      <c r="I1449" s="2" t="s">
        <v>155</v>
      </c>
    </row>
    <row r="1450" spans="1:9" x14ac:dyDescent="0.25">
      <c r="A1450" s="2">
        <v>502</v>
      </c>
      <c r="B1450" s="2" t="s">
        <v>4</v>
      </c>
      <c r="C1450" s="2">
        <v>1</v>
      </c>
      <c r="D1450" s="2" t="s">
        <v>4</v>
      </c>
      <c r="E1450" s="2" t="s">
        <v>4</v>
      </c>
      <c r="F1450" s="8" t="s">
        <v>4</v>
      </c>
      <c r="G1450" s="8" t="s">
        <v>4</v>
      </c>
      <c r="H1450" s="2" t="s">
        <v>176</v>
      </c>
      <c r="I1450" s="2" t="s">
        <v>155</v>
      </c>
    </row>
    <row r="1451" spans="1:9" x14ac:dyDescent="0.25">
      <c r="A1451" s="2">
        <v>503</v>
      </c>
      <c r="B1451" s="2" t="s">
        <v>4</v>
      </c>
      <c r="C1451" s="2">
        <v>1</v>
      </c>
      <c r="D1451" s="2" t="s">
        <v>4</v>
      </c>
      <c r="E1451" s="2" t="s">
        <v>4</v>
      </c>
      <c r="F1451" s="8" t="s">
        <v>4</v>
      </c>
      <c r="G1451" s="8" t="s">
        <v>4</v>
      </c>
      <c r="H1451" s="2" t="s">
        <v>176</v>
      </c>
      <c r="I1451" s="2" t="s">
        <v>155</v>
      </c>
    </row>
    <row r="1452" spans="1:9" x14ac:dyDescent="0.25">
      <c r="A1452" s="2">
        <v>505</v>
      </c>
      <c r="B1452" s="2" t="s">
        <v>4</v>
      </c>
      <c r="C1452" s="2">
        <v>1</v>
      </c>
      <c r="D1452" s="2" t="s">
        <v>4</v>
      </c>
      <c r="E1452" s="2" t="s">
        <v>4</v>
      </c>
      <c r="F1452" s="8" t="s">
        <v>4</v>
      </c>
      <c r="G1452" s="8" t="s">
        <v>4</v>
      </c>
      <c r="H1452" s="2" t="s">
        <v>176</v>
      </c>
      <c r="I1452" s="2" t="s">
        <v>155</v>
      </c>
    </row>
    <row r="1453" spans="1:9" x14ac:dyDescent="0.25">
      <c r="A1453" s="2">
        <v>507</v>
      </c>
      <c r="B1453" s="2" t="s">
        <v>4</v>
      </c>
      <c r="C1453" s="2">
        <v>1</v>
      </c>
      <c r="D1453" s="2" t="s">
        <v>4</v>
      </c>
      <c r="E1453" s="2" t="s">
        <v>4</v>
      </c>
      <c r="F1453" s="8" t="s">
        <v>4</v>
      </c>
      <c r="G1453" s="8" t="s">
        <v>4</v>
      </c>
      <c r="H1453" s="2" t="s">
        <v>176</v>
      </c>
      <c r="I1453" s="2" t="s">
        <v>155</v>
      </c>
    </row>
    <row r="1454" spans="1:9" x14ac:dyDescent="0.25">
      <c r="A1454" s="2">
        <v>508</v>
      </c>
      <c r="B1454" s="2" t="s">
        <v>4</v>
      </c>
      <c r="C1454" s="2">
        <v>1</v>
      </c>
      <c r="D1454" s="2" t="s">
        <v>4</v>
      </c>
      <c r="E1454" s="2" t="s">
        <v>4</v>
      </c>
      <c r="F1454" s="8" t="s">
        <v>4</v>
      </c>
      <c r="G1454" s="8" t="s">
        <v>4</v>
      </c>
      <c r="H1454" s="2" t="s">
        <v>176</v>
      </c>
      <c r="I1454" s="2" t="s">
        <v>155</v>
      </c>
    </row>
    <row r="1455" spans="1:9" x14ac:dyDescent="0.25">
      <c r="A1455" s="2">
        <v>509</v>
      </c>
      <c r="B1455" s="2" t="s">
        <v>4</v>
      </c>
      <c r="C1455" s="2">
        <v>1</v>
      </c>
      <c r="D1455" s="2" t="s">
        <v>4</v>
      </c>
      <c r="E1455" s="2" t="s">
        <v>4</v>
      </c>
      <c r="F1455" s="8" t="s">
        <v>4</v>
      </c>
      <c r="G1455" s="8" t="s">
        <v>4</v>
      </c>
      <c r="H1455" s="2" t="s">
        <v>176</v>
      </c>
      <c r="I1455" s="2" t="s">
        <v>155</v>
      </c>
    </row>
    <row r="1456" spans="1:9" x14ac:dyDescent="0.25">
      <c r="A1456" s="2">
        <v>510</v>
      </c>
      <c r="B1456" s="2" t="s">
        <v>4</v>
      </c>
      <c r="C1456" s="2">
        <v>1</v>
      </c>
      <c r="D1456" s="2" t="s">
        <v>4</v>
      </c>
      <c r="E1456" s="2" t="s">
        <v>4</v>
      </c>
      <c r="F1456" s="8" t="s">
        <v>4</v>
      </c>
      <c r="G1456" s="8" t="s">
        <v>4</v>
      </c>
      <c r="H1456" s="2" t="s">
        <v>176</v>
      </c>
      <c r="I1456" s="2" t="s">
        <v>155</v>
      </c>
    </row>
    <row r="1457" spans="1:9" x14ac:dyDescent="0.25">
      <c r="A1457" s="2">
        <v>511</v>
      </c>
      <c r="B1457" s="2" t="s">
        <v>4</v>
      </c>
      <c r="C1457" s="2">
        <v>1</v>
      </c>
      <c r="D1457" s="2" t="s">
        <v>4</v>
      </c>
      <c r="E1457" s="2" t="s">
        <v>4</v>
      </c>
      <c r="F1457" s="8" t="s">
        <v>4</v>
      </c>
      <c r="G1457" s="8" t="s">
        <v>4</v>
      </c>
      <c r="H1457" s="2" t="s">
        <v>176</v>
      </c>
      <c r="I1457" s="2" t="s">
        <v>155</v>
      </c>
    </row>
    <row r="1458" spans="1:9" x14ac:dyDescent="0.25">
      <c r="A1458" s="2">
        <v>514</v>
      </c>
      <c r="B1458" s="2" t="s">
        <v>4</v>
      </c>
      <c r="C1458" s="2">
        <v>1</v>
      </c>
      <c r="D1458" s="2" t="s">
        <v>4</v>
      </c>
      <c r="E1458" s="2" t="s">
        <v>4</v>
      </c>
      <c r="F1458" s="8" t="s">
        <v>4</v>
      </c>
      <c r="G1458" s="8" t="s">
        <v>4</v>
      </c>
      <c r="H1458" s="2" t="s">
        <v>176</v>
      </c>
      <c r="I1458" s="2" t="s">
        <v>155</v>
      </c>
    </row>
    <row r="1459" spans="1:9" x14ac:dyDescent="0.25">
      <c r="A1459" s="2">
        <v>515</v>
      </c>
      <c r="B1459" s="2" t="s">
        <v>4</v>
      </c>
      <c r="C1459" s="2">
        <v>1</v>
      </c>
      <c r="D1459" s="2" t="s">
        <v>4</v>
      </c>
      <c r="E1459" s="2" t="s">
        <v>4</v>
      </c>
      <c r="F1459" s="8" t="s">
        <v>4</v>
      </c>
      <c r="G1459" s="8" t="s">
        <v>4</v>
      </c>
      <c r="H1459" s="2" t="s">
        <v>176</v>
      </c>
      <c r="I1459" s="2" t="s">
        <v>155</v>
      </c>
    </row>
    <row r="1460" spans="1:9" x14ac:dyDescent="0.25">
      <c r="A1460" s="2">
        <v>516</v>
      </c>
      <c r="B1460" s="2" t="s">
        <v>4</v>
      </c>
      <c r="C1460" s="2">
        <v>1</v>
      </c>
      <c r="D1460" s="2" t="s">
        <v>4</v>
      </c>
      <c r="E1460" s="2" t="s">
        <v>4</v>
      </c>
      <c r="F1460" s="8" t="s">
        <v>4</v>
      </c>
      <c r="G1460" s="8" t="s">
        <v>4</v>
      </c>
      <c r="H1460" s="2" t="s">
        <v>176</v>
      </c>
      <c r="I1460" s="2" t="s">
        <v>155</v>
      </c>
    </row>
    <row r="1461" spans="1:9" x14ac:dyDescent="0.25">
      <c r="A1461" s="2">
        <v>517</v>
      </c>
      <c r="B1461" s="2" t="s">
        <v>4</v>
      </c>
      <c r="C1461" s="2">
        <v>1</v>
      </c>
      <c r="D1461" s="2" t="s">
        <v>4</v>
      </c>
      <c r="E1461" s="2" t="s">
        <v>4</v>
      </c>
      <c r="F1461" s="8" t="s">
        <v>4</v>
      </c>
      <c r="G1461" s="8" t="s">
        <v>4</v>
      </c>
      <c r="H1461" s="2" t="s">
        <v>176</v>
      </c>
      <c r="I1461" s="2" t="s">
        <v>155</v>
      </c>
    </row>
    <row r="1462" spans="1:9" x14ac:dyDescent="0.25">
      <c r="A1462" s="2">
        <v>523</v>
      </c>
      <c r="B1462" s="2" t="s">
        <v>4</v>
      </c>
      <c r="C1462" s="2">
        <v>1</v>
      </c>
      <c r="D1462" s="2" t="s">
        <v>4</v>
      </c>
      <c r="E1462" s="2" t="s">
        <v>4</v>
      </c>
      <c r="F1462" s="8" t="s">
        <v>4</v>
      </c>
      <c r="G1462" s="8" t="s">
        <v>4</v>
      </c>
      <c r="H1462" s="2" t="s">
        <v>176</v>
      </c>
      <c r="I1462" s="2" t="s">
        <v>155</v>
      </c>
    </row>
    <row r="1463" spans="1:9" x14ac:dyDescent="0.25">
      <c r="A1463" s="2">
        <v>525</v>
      </c>
      <c r="B1463" s="2" t="s">
        <v>4</v>
      </c>
      <c r="C1463" s="2">
        <v>1</v>
      </c>
      <c r="D1463" s="2" t="s">
        <v>4</v>
      </c>
      <c r="E1463" s="2" t="s">
        <v>4</v>
      </c>
      <c r="F1463" s="8" t="s">
        <v>4</v>
      </c>
      <c r="G1463" s="8" t="s">
        <v>4</v>
      </c>
      <c r="H1463" s="2" t="s">
        <v>176</v>
      </c>
      <c r="I1463" s="2" t="s">
        <v>155</v>
      </c>
    </row>
    <row r="1464" spans="1:9" x14ac:dyDescent="0.25">
      <c r="A1464" s="2">
        <v>527</v>
      </c>
      <c r="B1464" s="2" t="s">
        <v>4</v>
      </c>
      <c r="C1464" s="2">
        <v>1</v>
      </c>
      <c r="D1464" s="2" t="s">
        <v>4</v>
      </c>
      <c r="E1464" s="2" t="s">
        <v>4</v>
      </c>
      <c r="F1464" s="8" t="s">
        <v>4</v>
      </c>
      <c r="G1464" s="8" t="s">
        <v>4</v>
      </c>
      <c r="H1464" s="2" t="s">
        <v>176</v>
      </c>
      <c r="I1464" s="2" t="s">
        <v>155</v>
      </c>
    </row>
    <row r="1465" spans="1:9" x14ac:dyDescent="0.25">
      <c r="A1465" s="2">
        <v>528</v>
      </c>
      <c r="B1465" s="2" t="s">
        <v>4</v>
      </c>
      <c r="C1465" s="2">
        <v>1</v>
      </c>
      <c r="D1465" s="2" t="s">
        <v>4</v>
      </c>
      <c r="E1465" s="2" t="s">
        <v>4</v>
      </c>
      <c r="F1465" s="8" t="s">
        <v>4</v>
      </c>
      <c r="G1465" s="8" t="s">
        <v>4</v>
      </c>
      <c r="H1465" s="2" t="s">
        <v>176</v>
      </c>
      <c r="I1465" s="2" t="s">
        <v>155</v>
      </c>
    </row>
    <row r="1466" spans="1:9" x14ac:dyDescent="0.25">
      <c r="A1466" s="2">
        <v>529</v>
      </c>
      <c r="B1466" s="2" t="s">
        <v>4</v>
      </c>
      <c r="C1466" s="2">
        <v>1</v>
      </c>
      <c r="D1466" s="2" t="s">
        <v>4</v>
      </c>
      <c r="E1466" s="2" t="s">
        <v>4</v>
      </c>
      <c r="F1466" s="8" t="s">
        <v>4</v>
      </c>
      <c r="G1466" s="8" t="s">
        <v>4</v>
      </c>
      <c r="H1466" s="2" t="s">
        <v>176</v>
      </c>
      <c r="I1466" s="2" t="s">
        <v>155</v>
      </c>
    </row>
    <row r="1467" spans="1:9" x14ac:dyDescent="0.25">
      <c r="A1467" s="2">
        <v>530</v>
      </c>
      <c r="B1467" s="2" t="s">
        <v>4</v>
      </c>
      <c r="C1467" s="2">
        <v>1</v>
      </c>
      <c r="D1467" s="2" t="s">
        <v>4</v>
      </c>
      <c r="E1467" s="2" t="s">
        <v>4</v>
      </c>
      <c r="F1467" s="8" t="s">
        <v>4</v>
      </c>
      <c r="G1467" s="8" t="s">
        <v>4</v>
      </c>
      <c r="H1467" s="2" t="s">
        <v>176</v>
      </c>
      <c r="I1467" s="2" t="s">
        <v>155</v>
      </c>
    </row>
    <row r="1468" spans="1:9" x14ac:dyDescent="0.25">
      <c r="A1468" s="2">
        <v>531</v>
      </c>
      <c r="B1468" s="2" t="s">
        <v>4</v>
      </c>
      <c r="C1468" s="2">
        <v>1</v>
      </c>
      <c r="D1468" s="2" t="s">
        <v>4</v>
      </c>
      <c r="E1468" s="2" t="s">
        <v>4</v>
      </c>
      <c r="F1468" s="8" t="s">
        <v>4</v>
      </c>
      <c r="G1468" s="8" t="s">
        <v>4</v>
      </c>
      <c r="H1468" s="2" t="s">
        <v>176</v>
      </c>
      <c r="I1468" s="2" t="s">
        <v>155</v>
      </c>
    </row>
    <row r="1469" spans="1:9" x14ac:dyDescent="0.25">
      <c r="A1469" s="2">
        <v>532</v>
      </c>
      <c r="B1469" s="2" t="s">
        <v>4</v>
      </c>
      <c r="C1469" s="2">
        <v>1</v>
      </c>
      <c r="D1469" s="2" t="s">
        <v>4</v>
      </c>
      <c r="E1469" s="2" t="s">
        <v>4</v>
      </c>
      <c r="F1469" s="8" t="s">
        <v>4</v>
      </c>
      <c r="G1469" s="8" t="s">
        <v>4</v>
      </c>
      <c r="H1469" s="2" t="s">
        <v>176</v>
      </c>
      <c r="I1469" s="2" t="s">
        <v>155</v>
      </c>
    </row>
    <row r="1470" spans="1:9" x14ac:dyDescent="0.25">
      <c r="A1470" s="2">
        <v>533</v>
      </c>
      <c r="B1470" s="2" t="s">
        <v>4</v>
      </c>
      <c r="C1470" s="2">
        <v>1</v>
      </c>
      <c r="D1470" s="2" t="s">
        <v>4</v>
      </c>
      <c r="E1470" s="2" t="s">
        <v>4</v>
      </c>
      <c r="F1470" s="8" t="s">
        <v>4</v>
      </c>
      <c r="G1470" s="8" t="s">
        <v>4</v>
      </c>
      <c r="H1470" s="2" t="s">
        <v>176</v>
      </c>
      <c r="I1470" s="2" t="s">
        <v>155</v>
      </c>
    </row>
    <row r="1471" spans="1:9" x14ac:dyDescent="0.25">
      <c r="A1471" s="2">
        <v>534</v>
      </c>
      <c r="B1471" s="2" t="s">
        <v>4</v>
      </c>
      <c r="C1471" s="2">
        <v>1</v>
      </c>
      <c r="D1471" s="2" t="s">
        <v>4</v>
      </c>
      <c r="E1471" s="2" t="s">
        <v>4</v>
      </c>
      <c r="F1471" s="8" t="s">
        <v>4</v>
      </c>
      <c r="G1471" s="8" t="s">
        <v>4</v>
      </c>
      <c r="H1471" s="2" t="s">
        <v>176</v>
      </c>
      <c r="I1471" s="2" t="s">
        <v>155</v>
      </c>
    </row>
    <row r="1472" spans="1:9" x14ac:dyDescent="0.25">
      <c r="A1472" s="2">
        <v>536</v>
      </c>
      <c r="B1472" s="2" t="s">
        <v>4</v>
      </c>
      <c r="C1472" s="2">
        <v>1</v>
      </c>
      <c r="D1472" s="2" t="s">
        <v>4</v>
      </c>
      <c r="E1472" s="2" t="s">
        <v>4</v>
      </c>
      <c r="F1472" s="8" t="s">
        <v>4</v>
      </c>
      <c r="G1472" s="8" t="s">
        <v>4</v>
      </c>
      <c r="H1472" s="2" t="s">
        <v>176</v>
      </c>
      <c r="I1472" s="2" t="s">
        <v>155</v>
      </c>
    </row>
    <row r="1473" spans="1:9" x14ac:dyDescent="0.25">
      <c r="A1473" s="2">
        <v>537</v>
      </c>
      <c r="B1473" s="2" t="s">
        <v>4</v>
      </c>
      <c r="C1473" s="2">
        <v>1</v>
      </c>
      <c r="D1473" s="2" t="s">
        <v>4</v>
      </c>
      <c r="E1473" s="2" t="s">
        <v>4</v>
      </c>
      <c r="F1473" s="8" t="s">
        <v>4</v>
      </c>
      <c r="G1473" s="8" t="s">
        <v>4</v>
      </c>
      <c r="H1473" s="2" t="s">
        <v>176</v>
      </c>
      <c r="I1473" s="2" t="s">
        <v>155</v>
      </c>
    </row>
    <row r="1474" spans="1:9" x14ac:dyDescent="0.25">
      <c r="A1474" s="2">
        <v>538</v>
      </c>
      <c r="B1474" s="2" t="s">
        <v>4</v>
      </c>
      <c r="C1474" s="2">
        <v>1</v>
      </c>
      <c r="D1474" s="2" t="s">
        <v>4</v>
      </c>
      <c r="E1474" s="2" t="s">
        <v>4</v>
      </c>
      <c r="F1474" s="8" t="s">
        <v>4</v>
      </c>
      <c r="G1474" s="8" t="s">
        <v>4</v>
      </c>
      <c r="H1474" s="2" t="s">
        <v>176</v>
      </c>
      <c r="I1474" s="2" t="s">
        <v>155</v>
      </c>
    </row>
    <row r="1475" spans="1:9" x14ac:dyDescent="0.25">
      <c r="A1475" s="2">
        <v>539</v>
      </c>
      <c r="B1475" s="2" t="s">
        <v>4</v>
      </c>
      <c r="C1475" s="2">
        <v>1</v>
      </c>
      <c r="D1475" s="2" t="s">
        <v>4</v>
      </c>
      <c r="E1475" s="2" t="s">
        <v>4</v>
      </c>
      <c r="F1475" s="8" t="s">
        <v>4</v>
      </c>
      <c r="G1475" s="8" t="s">
        <v>4</v>
      </c>
      <c r="H1475" s="2" t="s">
        <v>176</v>
      </c>
      <c r="I1475" s="2" t="s">
        <v>155</v>
      </c>
    </row>
    <row r="1476" spans="1:9" x14ac:dyDescent="0.25">
      <c r="A1476" s="2">
        <v>557</v>
      </c>
      <c r="B1476" s="2" t="s">
        <v>4</v>
      </c>
      <c r="C1476" s="2">
        <v>1</v>
      </c>
      <c r="D1476" s="2" t="s">
        <v>4</v>
      </c>
      <c r="E1476" s="2" t="s">
        <v>4</v>
      </c>
      <c r="F1476" s="8" t="s">
        <v>4</v>
      </c>
      <c r="G1476" s="8" t="s">
        <v>4</v>
      </c>
      <c r="H1476" s="2" t="s">
        <v>176</v>
      </c>
      <c r="I1476" s="2" t="s">
        <v>155</v>
      </c>
    </row>
    <row r="1477" spans="1:9" x14ac:dyDescent="0.25">
      <c r="A1477" s="2">
        <v>558</v>
      </c>
      <c r="B1477" s="2" t="s">
        <v>4</v>
      </c>
      <c r="C1477" s="2">
        <v>1</v>
      </c>
      <c r="D1477" s="2" t="s">
        <v>4</v>
      </c>
      <c r="E1477" s="2" t="s">
        <v>4</v>
      </c>
      <c r="F1477" s="8" t="s">
        <v>4</v>
      </c>
      <c r="G1477" s="8" t="s">
        <v>4</v>
      </c>
      <c r="H1477" s="2" t="s">
        <v>176</v>
      </c>
      <c r="I1477" s="2" t="s">
        <v>155</v>
      </c>
    </row>
    <row r="1478" spans="1:9" x14ac:dyDescent="0.25">
      <c r="A1478" s="2">
        <v>559</v>
      </c>
      <c r="B1478" s="2" t="s">
        <v>4</v>
      </c>
      <c r="C1478" s="2">
        <v>1</v>
      </c>
      <c r="D1478" s="2" t="s">
        <v>4</v>
      </c>
      <c r="E1478" s="2" t="s">
        <v>4</v>
      </c>
      <c r="F1478" s="8" t="s">
        <v>4</v>
      </c>
      <c r="G1478" s="8" t="s">
        <v>4</v>
      </c>
      <c r="H1478" s="2" t="s">
        <v>176</v>
      </c>
      <c r="I1478" s="2" t="s">
        <v>155</v>
      </c>
    </row>
    <row r="1479" spans="1:9" x14ac:dyDescent="0.25">
      <c r="A1479" s="2">
        <v>570</v>
      </c>
      <c r="B1479" s="2" t="s">
        <v>4</v>
      </c>
      <c r="C1479" s="2">
        <v>1</v>
      </c>
      <c r="D1479" s="2" t="s">
        <v>4</v>
      </c>
      <c r="E1479" s="2" t="s">
        <v>4</v>
      </c>
      <c r="F1479" s="8" t="s">
        <v>4</v>
      </c>
      <c r="G1479" s="8" t="s">
        <v>4</v>
      </c>
      <c r="H1479" s="2" t="s">
        <v>176</v>
      </c>
      <c r="I1479" s="2" t="s">
        <v>155</v>
      </c>
    </row>
    <row r="1480" spans="1:9" x14ac:dyDescent="0.25">
      <c r="A1480" s="2">
        <v>571</v>
      </c>
      <c r="B1480" s="2" t="s">
        <v>4</v>
      </c>
      <c r="C1480" s="2">
        <v>1</v>
      </c>
      <c r="D1480" s="2" t="s">
        <v>4</v>
      </c>
      <c r="E1480" s="2" t="s">
        <v>4</v>
      </c>
      <c r="F1480" s="8" t="s">
        <v>4</v>
      </c>
      <c r="G1480" s="8" t="s">
        <v>4</v>
      </c>
      <c r="H1480" s="2" t="s">
        <v>176</v>
      </c>
      <c r="I1480" s="2" t="s">
        <v>155</v>
      </c>
    </row>
    <row r="1481" spans="1:9" x14ac:dyDescent="0.25">
      <c r="A1481" s="2">
        <v>573</v>
      </c>
      <c r="B1481" s="2" t="s">
        <v>4</v>
      </c>
      <c r="C1481" s="2">
        <v>1</v>
      </c>
      <c r="D1481" s="2" t="s">
        <v>4</v>
      </c>
      <c r="E1481" s="2" t="s">
        <v>4</v>
      </c>
      <c r="F1481" s="8" t="s">
        <v>4</v>
      </c>
      <c r="G1481" s="8" t="s">
        <v>4</v>
      </c>
      <c r="H1481" s="2" t="s">
        <v>176</v>
      </c>
      <c r="I1481" s="2" t="s">
        <v>155</v>
      </c>
    </row>
    <row r="1482" spans="1:9" x14ac:dyDescent="0.25">
      <c r="A1482" s="2">
        <v>576</v>
      </c>
      <c r="B1482" s="2" t="s">
        <v>4</v>
      </c>
      <c r="C1482" s="2">
        <v>1</v>
      </c>
      <c r="D1482" s="2" t="s">
        <v>4</v>
      </c>
      <c r="E1482" s="2" t="s">
        <v>4</v>
      </c>
      <c r="F1482" s="8" t="s">
        <v>4</v>
      </c>
      <c r="G1482" s="8" t="s">
        <v>4</v>
      </c>
      <c r="H1482" s="2" t="s">
        <v>176</v>
      </c>
      <c r="I1482" s="2" t="s">
        <v>155</v>
      </c>
    </row>
    <row r="1483" spans="1:9" x14ac:dyDescent="0.25">
      <c r="A1483" s="2" t="s">
        <v>4</v>
      </c>
      <c r="B1483" s="2">
        <v>1</v>
      </c>
      <c r="C1483" s="2">
        <v>6</v>
      </c>
      <c r="D1483" s="2" t="s">
        <v>4</v>
      </c>
      <c r="E1483" s="2" t="s">
        <v>4</v>
      </c>
      <c r="F1483" s="8" t="s">
        <v>4</v>
      </c>
      <c r="G1483" s="8" t="s">
        <v>4</v>
      </c>
      <c r="H1483" s="2" t="s">
        <v>176</v>
      </c>
      <c r="I1483" s="2" t="s">
        <v>156</v>
      </c>
    </row>
    <row r="1484" spans="1:9" x14ac:dyDescent="0.25">
      <c r="A1484" s="2" t="s">
        <v>4</v>
      </c>
      <c r="B1484" s="2">
        <v>8</v>
      </c>
      <c r="C1484" s="2">
        <v>6</v>
      </c>
      <c r="D1484" s="2" t="s">
        <v>4</v>
      </c>
      <c r="E1484" s="2" t="s">
        <v>4</v>
      </c>
      <c r="F1484" s="8" t="s">
        <v>4</v>
      </c>
      <c r="G1484" s="8" t="s">
        <v>4</v>
      </c>
      <c r="H1484" s="2" t="s">
        <v>176</v>
      </c>
      <c r="I1484" s="2" t="s">
        <v>156</v>
      </c>
    </row>
    <row r="1485" spans="1:9" x14ac:dyDescent="0.25">
      <c r="A1485" s="2" t="s">
        <v>4</v>
      </c>
      <c r="B1485" s="2">
        <v>93</v>
      </c>
      <c r="C1485" s="2">
        <v>6</v>
      </c>
      <c r="D1485" s="2" t="s">
        <v>4</v>
      </c>
      <c r="E1485" s="2" t="s">
        <v>4</v>
      </c>
      <c r="F1485" s="8" t="s">
        <v>4</v>
      </c>
      <c r="G1485" s="8" t="s">
        <v>4</v>
      </c>
      <c r="H1485" s="2" t="s">
        <v>176</v>
      </c>
      <c r="I1485" s="2" t="s">
        <v>156</v>
      </c>
    </row>
    <row r="1486" spans="1:9" x14ac:dyDescent="0.25">
      <c r="A1486" s="2" t="s">
        <v>4</v>
      </c>
      <c r="B1486" s="2">
        <v>245</v>
      </c>
      <c r="C1486" s="2">
        <v>6</v>
      </c>
      <c r="D1486" s="2" t="s">
        <v>4</v>
      </c>
      <c r="E1486" s="2" t="s">
        <v>4</v>
      </c>
      <c r="F1486" s="8" t="s">
        <v>4</v>
      </c>
      <c r="G1486" s="8" t="s">
        <v>4</v>
      </c>
      <c r="H1486" s="2" t="s">
        <v>176</v>
      </c>
      <c r="I1486" s="2" t="s">
        <v>156</v>
      </c>
    </row>
    <row r="1487" spans="1:9" x14ac:dyDescent="0.25">
      <c r="A1487" s="2" t="s">
        <v>4</v>
      </c>
      <c r="B1487" s="2">
        <v>251</v>
      </c>
      <c r="C1487" s="2">
        <v>6</v>
      </c>
      <c r="D1487" s="2" t="s">
        <v>4</v>
      </c>
      <c r="E1487" s="2" t="s">
        <v>4</v>
      </c>
      <c r="F1487" s="8" t="s">
        <v>4</v>
      </c>
      <c r="G1487" s="8" t="s">
        <v>4</v>
      </c>
      <c r="H1487" s="2" t="s">
        <v>176</v>
      </c>
      <c r="I1487" s="2" t="s">
        <v>156</v>
      </c>
    </row>
    <row r="1488" spans="1:9" x14ac:dyDescent="0.25">
      <c r="A1488" s="2" t="s">
        <v>4</v>
      </c>
      <c r="B1488" s="2">
        <v>255</v>
      </c>
      <c r="C1488" s="2">
        <v>6</v>
      </c>
      <c r="D1488" s="2" t="s">
        <v>4</v>
      </c>
      <c r="E1488" s="2" t="s">
        <v>4</v>
      </c>
      <c r="F1488" s="8" t="s">
        <v>4</v>
      </c>
      <c r="G1488" s="8" t="s">
        <v>4</v>
      </c>
      <c r="H1488" s="2" t="s">
        <v>176</v>
      </c>
      <c r="I1488" s="2" t="s">
        <v>156</v>
      </c>
    </row>
    <row r="1489" spans="1:9" x14ac:dyDescent="0.25">
      <c r="A1489" s="2" t="s">
        <v>4</v>
      </c>
      <c r="B1489" s="2">
        <v>256</v>
      </c>
      <c r="C1489" s="2">
        <v>6</v>
      </c>
      <c r="D1489" s="2" t="s">
        <v>4</v>
      </c>
      <c r="E1489" s="2" t="s">
        <v>4</v>
      </c>
      <c r="F1489" s="8" t="s">
        <v>4</v>
      </c>
      <c r="G1489" s="8" t="s">
        <v>4</v>
      </c>
      <c r="H1489" s="2" t="s">
        <v>176</v>
      </c>
      <c r="I1489" s="2" t="s">
        <v>156</v>
      </c>
    </row>
    <row r="1490" spans="1:9" x14ac:dyDescent="0.25">
      <c r="A1490" s="2" t="s">
        <v>4</v>
      </c>
      <c r="B1490" s="2">
        <v>275</v>
      </c>
      <c r="C1490" s="2">
        <v>6</v>
      </c>
      <c r="D1490" s="2" t="s">
        <v>4</v>
      </c>
      <c r="E1490" s="2" t="s">
        <v>4</v>
      </c>
      <c r="F1490" s="8" t="s">
        <v>4</v>
      </c>
      <c r="G1490" s="8" t="s">
        <v>4</v>
      </c>
      <c r="H1490" s="2" t="s">
        <v>176</v>
      </c>
      <c r="I1490" s="2" t="s">
        <v>156</v>
      </c>
    </row>
    <row r="1491" spans="1:9" x14ac:dyDescent="0.25">
      <c r="A1491" s="2" t="s">
        <v>4</v>
      </c>
      <c r="B1491" s="2">
        <v>279</v>
      </c>
      <c r="C1491" s="2">
        <v>6</v>
      </c>
      <c r="D1491" s="2" t="s">
        <v>4</v>
      </c>
      <c r="E1491" s="2" t="s">
        <v>4</v>
      </c>
      <c r="F1491" s="8" t="s">
        <v>4</v>
      </c>
      <c r="G1491" s="8" t="s">
        <v>4</v>
      </c>
      <c r="H1491" s="2" t="s">
        <v>176</v>
      </c>
      <c r="I1491" s="2" t="s">
        <v>156</v>
      </c>
    </row>
    <row r="1492" spans="1:9" x14ac:dyDescent="0.25">
      <c r="A1492" s="2" t="s">
        <v>4</v>
      </c>
      <c r="B1492" s="2">
        <v>280</v>
      </c>
      <c r="C1492" s="2">
        <v>6</v>
      </c>
      <c r="D1492" s="2" t="s">
        <v>4</v>
      </c>
      <c r="E1492" s="2" t="s">
        <v>4</v>
      </c>
      <c r="F1492" s="8" t="s">
        <v>4</v>
      </c>
      <c r="G1492" s="8" t="s">
        <v>4</v>
      </c>
      <c r="H1492" s="2" t="s">
        <v>176</v>
      </c>
      <c r="I1492" s="2" t="s">
        <v>156</v>
      </c>
    </row>
    <row r="1493" spans="1:9" x14ac:dyDescent="0.25">
      <c r="A1493" s="2" t="s">
        <v>4</v>
      </c>
      <c r="B1493" s="2">
        <v>281</v>
      </c>
      <c r="C1493" s="2">
        <v>6</v>
      </c>
      <c r="D1493" s="2" t="s">
        <v>4</v>
      </c>
      <c r="E1493" s="2" t="s">
        <v>4</v>
      </c>
      <c r="F1493" s="8" t="s">
        <v>4</v>
      </c>
      <c r="G1493" s="8" t="s">
        <v>4</v>
      </c>
      <c r="H1493" s="2" t="s">
        <v>176</v>
      </c>
      <c r="I1493" s="2" t="s">
        <v>156</v>
      </c>
    </row>
    <row r="1494" spans="1:9" x14ac:dyDescent="0.25">
      <c r="A1494" s="2" t="s">
        <v>4</v>
      </c>
      <c r="B1494" s="2">
        <v>282</v>
      </c>
      <c r="C1494" s="2">
        <v>6</v>
      </c>
      <c r="D1494" s="2" t="s">
        <v>4</v>
      </c>
      <c r="E1494" s="2" t="s">
        <v>4</v>
      </c>
      <c r="F1494" s="8" t="s">
        <v>4</v>
      </c>
      <c r="G1494" s="8" t="s">
        <v>4</v>
      </c>
      <c r="H1494" s="2" t="s">
        <v>176</v>
      </c>
      <c r="I1494" s="2" t="s">
        <v>156</v>
      </c>
    </row>
    <row r="1495" spans="1:9" x14ac:dyDescent="0.25">
      <c r="A1495" s="2" t="s">
        <v>4</v>
      </c>
      <c r="B1495" s="2">
        <v>283</v>
      </c>
      <c r="C1495" s="2">
        <v>6</v>
      </c>
      <c r="D1495" s="2" t="s">
        <v>4</v>
      </c>
      <c r="E1495" s="2" t="s">
        <v>4</v>
      </c>
      <c r="F1495" s="8" t="s">
        <v>4</v>
      </c>
      <c r="G1495" s="8" t="s">
        <v>4</v>
      </c>
      <c r="H1495" s="2" t="s">
        <v>176</v>
      </c>
      <c r="I1495" s="2" t="s">
        <v>156</v>
      </c>
    </row>
    <row r="1496" spans="1:9" x14ac:dyDescent="0.25">
      <c r="A1496" s="2" t="s">
        <v>4</v>
      </c>
      <c r="B1496" s="2">
        <v>284</v>
      </c>
      <c r="C1496" s="2">
        <v>6</v>
      </c>
      <c r="D1496" s="2" t="s">
        <v>4</v>
      </c>
      <c r="E1496" s="2" t="s">
        <v>4</v>
      </c>
      <c r="F1496" s="8" t="s">
        <v>4</v>
      </c>
      <c r="G1496" s="8" t="s">
        <v>4</v>
      </c>
      <c r="H1496" s="2" t="s">
        <v>176</v>
      </c>
      <c r="I1496" s="2" t="s">
        <v>156</v>
      </c>
    </row>
    <row r="1497" spans="1:9" x14ac:dyDescent="0.25">
      <c r="A1497" s="2" t="s">
        <v>4</v>
      </c>
      <c r="B1497" s="2">
        <v>285</v>
      </c>
      <c r="C1497" s="2">
        <v>6</v>
      </c>
      <c r="D1497" s="2" t="s">
        <v>4</v>
      </c>
      <c r="E1497" s="2" t="s">
        <v>4</v>
      </c>
      <c r="F1497" s="8" t="s">
        <v>4</v>
      </c>
      <c r="G1497" s="8" t="s">
        <v>4</v>
      </c>
      <c r="H1497" s="2" t="s">
        <v>176</v>
      </c>
      <c r="I1497" s="2" t="s">
        <v>156</v>
      </c>
    </row>
    <row r="1498" spans="1:9" x14ac:dyDescent="0.25">
      <c r="A1498" s="2" t="s">
        <v>4</v>
      </c>
      <c r="B1498" s="2">
        <v>375</v>
      </c>
      <c r="C1498" s="2">
        <v>6</v>
      </c>
      <c r="D1498" s="2" t="s">
        <v>4</v>
      </c>
      <c r="E1498" s="2" t="s">
        <v>4</v>
      </c>
      <c r="F1498" s="8" t="s">
        <v>4</v>
      </c>
      <c r="G1498" s="8" t="s">
        <v>4</v>
      </c>
      <c r="H1498" s="2" t="s">
        <v>176</v>
      </c>
      <c r="I1498" s="2" t="s">
        <v>156</v>
      </c>
    </row>
    <row r="1499" spans="1:9" x14ac:dyDescent="0.25">
      <c r="A1499" s="2">
        <v>36</v>
      </c>
      <c r="B1499" s="2" t="s">
        <v>4</v>
      </c>
      <c r="C1499" s="2">
        <v>6</v>
      </c>
      <c r="D1499" s="2" t="s">
        <v>4</v>
      </c>
      <c r="E1499" s="2" t="s">
        <v>4</v>
      </c>
      <c r="F1499" s="8" t="s">
        <v>4</v>
      </c>
      <c r="G1499" s="8" t="s">
        <v>4</v>
      </c>
      <c r="H1499" s="2" t="s">
        <v>176</v>
      </c>
      <c r="I1499" s="2" t="s">
        <v>156</v>
      </c>
    </row>
    <row r="1500" spans="1:9" x14ac:dyDescent="0.25">
      <c r="A1500" s="2">
        <v>44</v>
      </c>
      <c r="B1500" s="2" t="s">
        <v>4</v>
      </c>
      <c r="C1500" s="2">
        <v>6</v>
      </c>
      <c r="D1500" s="2" t="s">
        <v>4</v>
      </c>
      <c r="E1500" s="2" t="s">
        <v>4</v>
      </c>
      <c r="F1500" s="8" t="s">
        <v>4</v>
      </c>
      <c r="G1500" s="8" t="s">
        <v>4</v>
      </c>
      <c r="H1500" s="2" t="s">
        <v>176</v>
      </c>
      <c r="I1500" s="2" t="s">
        <v>156</v>
      </c>
    </row>
    <row r="1501" spans="1:9" x14ac:dyDescent="0.25">
      <c r="A1501" s="2">
        <v>45</v>
      </c>
      <c r="B1501" s="2" t="s">
        <v>4</v>
      </c>
      <c r="C1501" s="2">
        <v>6</v>
      </c>
      <c r="D1501" s="2" t="s">
        <v>4</v>
      </c>
      <c r="E1501" s="2" t="s">
        <v>4</v>
      </c>
      <c r="F1501" s="8" t="s">
        <v>4</v>
      </c>
      <c r="G1501" s="8" t="s">
        <v>4</v>
      </c>
      <c r="H1501" s="2" t="s">
        <v>176</v>
      </c>
      <c r="I1501" s="2" t="s">
        <v>156</v>
      </c>
    </row>
    <row r="1502" spans="1:9" x14ac:dyDescent="0.25">
      <c r="A1502" s="2">
        <v>63</v>
      </c>
      <c r="B1502" s="2" t="s">
        <v>4</v>
      </c>
      <c r="C1502" s="2">
        <v>6</v>
      </c>
      <c r="D1502" s="2" t="s">
        <v>4</v>
      </c>
      <c r="E1502" s="2" t="s">
        <v>4</v>
      </c>
      <c r="F1502" s="8" t="s">
        <v>4</v>
      </c>
      <c r="G1502" s="8" t="s">
        <v>4</v>
      </c>
      <c r="H1502" s="2" t="s">
        <v>176</v>
      </c>
      <c r="I1502" s="2" t="s">
        <v>156</v>
      </c>
    </row>
    <row r="1503" spans="1:9" x14ac:dyDescent="0.25">
      <c r="A1503" s="2">
        <v>72</v>
      </c>
      <c r="B1503" s="2" t="s">
        <v>4</v>
      </c>
      <c r="C1503" s="2">
        <v>6</v>
      </c>
      <c r="D1503" s="2" t="s">
        <v>4</v>
      </c>
      <c r="E1503" s="2" t="s">
        <v>4</v>
      </c>
      <c r="F1503" s="8" t="s">
        <v>4</v>
      </c>
      <c r="G1503" s="8" t="s">
        <v>4</v>
      </c>
      <c r="H1503" s="2" t="s">
        <v>176</v>
      </c>
      <c r="I1503" s="2" t="s">
        <v>156</v>
      </c>
    </row>
    <row r="1504" spans="1:9" x14ac:dyDescent="0.25">
      <c r="A1504" s="2">
        <v>109</v>
      </c>
      <c r="B1504" s="2" t="s">
        <v>4</v>
      </c>
      <c r="C1504" s="2">
        <v>6</v>
      </c>
      <c r="D1504" s="2" t="s">
        <v>4</v>
      </c>
      <c r="E1504" s="2" t="s">
        <v>4</v>
      </c>
      <c r="F1504" s="8" t="s">
        <v>4</v>
      </c>
      <c r="G1504" s="8" t="s">
        <v>4</v>
      </c>
      <c r="H1504" s="2" t="s">
        <v>176</v>
      </c>
      <c r="I1504" s="2" t="s">
        <v>156</v>
      </c>
    </row>
    <row r="1505" spans="1:9" x14ac:dyDescent="0.25">
      <c r="A1505" s="2">
        <v>110</v>
      </c>
      <c r="B1505" s="2" t="s">
        <v>4</v>
      </c>
      <c r="C1505" s="2">
        <v>6</v>
      </c>
      <c r="D1505" s="2" t="s">
        <v>4</v>
      </c>
      <c r="E1505" s="2" t="s">
        <v>4</v>
      </c>
      <c r="F1505" s="8" t="s">
        <v>4</v>
      </c>
      <c r="G1505" s="8" t="s">
        <v>4</v>
      </c>
      <c r="H1505" s="2" t="s">
        <v>176</v>
      </c>
      <c r="I1505" s="2" t="s">
        <v>156</v>
      </c>
    </row>
    <row r="1506" spans="1:9" x14ac:dyDescent="0.25">
      <c r="A1506" s="2">
        <v>111</v>
      </c>
      <c r="B1506" s="2" t="s">
        <v>4</v>
      </c>
      <c r="C1506" s="2">
        <v>6</v>
      </c>
      <c r="D1506" s="2" t="s">
        <v>4</v>
      </c>
      <c r="E1506" s="2" t="s">
        <v>4</v>
      </c>
      <c r="F1506" s="8" t="s">
        <v>4</v>
      </c>
      <c r="G1506" s="8" t="s">
        <v>4</v>
      </c>
      <c r="H1506" s="2" t="s">
        <v>176</v>
      </c>
      <c r="I1506" s="2" t="s">
        <v>156</v>
      </c>
    </row>
    <row r="1507" spans="1:9" x14ac:dyDescent="0.25">
      <c r="A1507" s="2">
        <v>142</v>
      </c>
      <c r="B1507" s="2" t="s">
        <v>4</v>
      </c>
      <c r="C1507" s="2">
        <v>6</v>
      </c>
      <c r="D1507" s="2" t="s">
        <v>4</v>
      </c>
      <c r="E1507" s="2" t="s">
        <v>4</v>
      </c>
      <c r="F1507" s="8" t="s">
        <v>4</v>
      </c>
      <c r="G1507" s="8" t="s">
        <v>4</v>
      </c>
      <c r="H1507" s="2" t="s">
        <v>176</v>
      </c>
      <c r="I1507" s="2" t="s">
        <v>156</v>
      </c>
    </row>
    <row r="1508" spans="1:9" x14ac:dyDescent="0.25">
      <c r="A1508" s="2">
        <v>143</v>
      </c>
      <c r="B1508" s="2" t="s">
        <v>4</v>
      </c>
      <c r="C1508" s="2">
        <v>6</v>
      </c>
      <c r="D1508" s="2" t="s">
        <v>4</v>
      </c>
      <c r="E1508" s="2" t="s">
        <v>4</v>
      </c>
      <c r="F1508" s="8" t="s">
        <v>4</v>
      </c>
      <c r="G1508" s="8" t="s">
        <v>4</v>
      </c>
      <c r="H1508" s="2" t="s">
        <v>176</v>
      </c>
      <c r="I1508" s="2" t="s">
        <v>156</v>
      </c>
    </row>
    <row r="1509" spans="1:9" x14ac:dyDescent="0.25">
      <c r="A1509" s="2">
        <v>144</v>
      </c>
      <c r="B1509" s="2" t="s">
        <v>4</v>
      </c>
      <c r="C1509" s="2">
        <v>6</v>
      </c>
      <c r="D1509" s="2" t="s">
        <v>4</v>
      </c>
      <c r="E1509" s="2" t="s">
        <v>4</v>
      </c>
      <c r="F1509" s="8" t="s">
        <v>4</v>
      </c>
      <c r="G1509" s="8" t="s">
        <v>4</v>
      </c>
      <c r="H1509" s="2" t="s">
        <v>176</v>
      </c>
      <c r="I1509" s="2" t="s">
        <v>156</v>
      </c>
    </row>
    <row r="1510" spans="1:9" x14ac:dyDescent="0.25">
      <c r="A1510" s="2">
        <v>213</v>
      </c>
      <c r="B1510" s="2" t="s">
        <v>4</v>
      </c>
      <c r="C1510" s="2">
        <v>6</v>
      </c>
      <c r="D1510" s="2" t="s">
        <v>4</v>
      </c>
      <c r="E1510" s="2" t="s">
        <v>4</v>
      </c>
      <c r="F1510" s="8" t="s">
        <v>4</v>
      </c>
      <c r="G1510" s="8" t="s">
        <v>4</v>
      </c>
      <c r="H1510" s="2" t="s">
        <v>176</v>
      </c>
      <c r="I1510" s="2" t="s">
        <v>156</v>
      </c>
    </row>
    <row r="1511" spans="1:9" x14ac:dyDescent="0.25">
      <c r="A1511" s="2">
        <v>230</v>
      </c>
      <c r="B1511" s="2" t="s">
        <v>4</v>
      </c>
      <c r="C1511" s="2">
        <v>6</v>
      </c>
      <c r="D1511" s="2" t="s">
        <v>4</v>
      </c>
      <c r="E1511" s="2" t="s">
        <v>4</v>
      </c>
      <c r="F1511" s="8" t="s">
        <v>4</v>
      </c>
      <c r="G1511" s="8" t="s">
        <v>4</v>
      </c>
      <c r="H1511" s="2" t="s">
        <v>176</v>
      </c>
      <c r="I1511" s="2" t="s">
        <v>156</v>
      </c>
    </row>
    <row r="1512" spans="1:9" x14ac:dyDescent="0.25">
      <c r="A1512" s="2">
        <v>300</v>
      </c>
      <c r="B1512" s="2" t="s">
        <v>4</v>
      </c>
      <c r="C1512" s="2">
        <v>6</v>
      </c>
      <c r="D1512" s="2" t="s">
        <v>4</v>
      </c>
      <c r="E1512" s="2" t="s">
        <v>4</v>
      </c>
      <c r="F1512" s="8" t="s">
        <v>4</v>
      </c>
      <c r="G1512" s="8" t="s">
        <v>4</v>
      </c>
      <c r="H1512" s="2" t="s">
        <v>176</v>
      </c>
      <c r="I1512" s="2" t="s">
        <v>156</v>
      </c>
    </row>
    <row r="1513" spans="1:9" x14ac:dyDescent="0.25">
      <c r="A1513" s="2">
        <v>302</v>
      </c>
      <c r="B1513" s="2" t="s">
        <v>4</v>
      </c>
      <c r="C1513" s="2">
        <v>6</v>
      </c>
      <c r="D1513" s="2" t="s">
        <v>4</v>
      </c>
      <c r="E1513" s="2" t="s">
        <v>4</v>
      </c>
      <c r="F1513" s="8" t="s">
        <v>4</v>
      </c>
      <c r="G1513" s="8" t="s">
        <v>4</v>
      </c>
      <c r="H1513" s="2" t="s">
        <v>176</v>
      </c>
      <c r="I1513" s="2" t="s">
        <v>156</v>
      </c>
    </row>
    <row r="1514" spans="1:9" x14ac:dyDescent="0.25">
      <c r="A1514" s="2">
        <v>306</v>
      </c>
      <c r="B1514" s="2" t="s">
        <v>4</v>
      </c>
      <c r="C1514" s="2">
        <v>6</v>
      </c>
      <c r="D1514" s="2" t="s">
        <v>4</v>
      </c>
      <c r="E1514" s="2" t="s">
        <v>4</v>
      </c>
      <c r="F1514" s="8" t="s">
        <v>4</v>
      </c>
      <c r="G1514" s="8" t="s">
        <v>4</v>
      </c>
      <c r="H1514" s="2" t="s">
        <v>176</v>
      </c>
      <c r="I1514" s="2" t="s">
        <v>156</v>
      </c>
    </row>
    <row r="1515" spans="1:9" x14ac:dyDescent="0.25">
      <c r="A1515" s="2">
        <v>308</v>
      </c>
      <c r="B1515" s="2" t="s">
        <v>4</v>
      </c>
      <c r="C1515" s="2">
        <v>6</v>
      </c>
      <c r="D1515" s="2" t="s">
        <v>4</v>
      </c>
      <c r="E1515" s="2" t="s">
        <v>4</v>
      </c>
      <c r="F1515" s="8" t="s">
        <v>4</v>
      </c>
      <c r="G1515" s="8" t="s">
        <v>4</v>
      </c>
      <c r="H1515" s="2" t="s">
        <v>176</v>
      </c>
      <c r="I1515" s="2" t="s">
        <v>156</v>
      </c>
    </row>
    <row r="1516" spans="1:9" x14ac:dyDescent="0.25">
      <c r="A1516" s="2">
        <v>310</v>
      </c>
      <c r="B1516" s="2" t="s">
        <v>4</v>
      </c>
      <c r="C1516" s="2">
        <v>6</v>
      </c>
      <c r="D1516" s="2" t="s">
        <v>4</v>
      </c>
      <c r="E1516" s="2" t="s">
        <v>4</v>
      </c>
      <c r="F1516" s="8" t="s">
        <v>4</v>
      </c>
      <c r="G1516" s="8" t="s">
        <v>4</v>
      </c>
      <c r="H1516" s="2" t="s">
        <v>176</v>
      </c>
      <c r="I1516" s="2" t="s">
        <v>156</v>
      </c>
    </row>
    <row r="1517" spans="1:9" x14ac:dyDescent="0.25">
      <c r="A1517" s="2">
        <v>327</v>
      </c>
      <c r="B1517" s="2" t="s">
        <v>4</v>
      </c>
      <c r="C1517" s="2">
        <v>6</v>
      </c>
      <c r="D1517" s="2" t="s">
        <v>4</v>
      </c>
      <c r="E1517" s="2" t="s">
        <v>4</v>
      </c>
      <c r="F1517" s="8" t="s">
        <v>4</v>
      </c>
      <c r="G1517" s="8" t="s">
        <v>4</v>
      </c>
      <c r="H1517" s="2" t="s">
        <v>176</v>
      </c>
      <c r="I1517" s="2" t="s">
        <v>156</v>
      </c>
    </row>
    <row r="1518" spans="1:9" x14ac:dyDescent="0.25">
      <c r="A1518" s="2">
        <v>339</v>
      </c>
      <c r="B1518" s="2" t="s">
        <v>4</v>
      </c>
      <c r="C1518" s="2">
        <v>6</v>
      </c>
      <c r="D1518" s="2" t="s">
        <v>4</v>
      </c>
      <c r="E1518" s="2" t="s">
        <v>4</v>
      </c>
      <c r="F1518" s="8" t="s">
        <v>4</v>
      </c>
      <c r="G1518" s="8" t="s">
        <v>4</v>
      </c>
      <c r="H1518" s="2" t="s">
        <v>176</v>
      </c>
      <c r="I1518" s="2" t="s">
        <v>156</v>
      </c>
    </row>
    <row r="1519" spans="1:9" x14ac:dyDescent="0.25">
      <c r="A1519" s="2">
        <v>340</v>
      </c>
      <c r="B1519" s="2" t="s">
        <v>4</v>
      </c>
      <c r="C1519" s="2">
        <v>6</v>
      </c>
      <c r="D1519" s="2" t="s">
        <v>4</v>
      </c>
      <c r="E1519" s="2" t="s">
        <v>4</v>
      </c>
      <c r="F1519" s="8" t="s">
        <v>4</v>
      </c>
      <c r="G1519" s="8" t="s">
        <v>4</v>
      </c>
      <c r="H1519" s="2" t="s">
        <v>176</v>
      </c>
      <c r="I1519" s="2" t="s">
        <v>156</v>
      </c>
    </row>
    <row r="1520" spans="1:9" x14ac:dyDescent="0.25">
      <c r="A1520" s="2">
        <v>344</v>
      </c>
      <c r="B1520" s="2" t="s">
        <v>4</v>
      </c>
      <c r="C1520" s="2">
        <v>6</v>
      </c>
      <c r="D1520" s="2" t="s">
        <v>4</v>
      </c>
      <c r="E1520" s="2" t="s">
        <v>4</v>
      </c>
      <c r="F1520" s="8" t="s">
        <v>4</v>
      </c>
      <c r="G1520" s="8" t="s">
        <v>4</v>
      </c>
      <c r="H1520" s="2" t="s">
        <v>176</v>
      </c>
      <c r="I1520" s="2" t="s">
        <v>156</v>
      </c>
    </row>
    <row r="1521" spans="1:9" x14ac:dyDescent="0.25">
      <c r="A1521" s="2">
        <v>345</v>
      </c>
      <c r="B1521" s="2" t="s">
        <v>4</v>
      </c>
      <c r="C1521" s="2">
        <v>6</v>
      </c>
      <c r="D1521" s="2" t="s">
        <v>4</v>
      </c>
      <c r="E1521" s="2" t="s">
        <v>4</v>
      </c>
      <c r="F1521" s="8" t="s">
        <v>4</v>
      </c>
      <c r="G1521" s="8" t="s">
        <v>4</v>
      </c>
      <c r="H1521" s="2" t="s">
        <v>176</v>
      </c>
      <c r="I1521" s="2" t="s">
        <v>156</v>
      </c>
    </row>
    <row r="1522" spans="1:9" x14ac:dyDescent="0.25">
      <c r="A1522" s="2">
        <v>348</v>
      </c>
      <c r="B1522" s="2" t="s">
        <v>4</v>
      </c>
      <c r="C1522" s="2">
        <v>6</v>
      </c>
      <c r="D1522" s="2" t="s">
        <v>4</v>
      </c>
      <c r="E1522" s="2" t="s">
        <v>4</v>
      </c>
      <c r="F1522" s="8" t="s">
        <v>4</v>
      </c>
      <c r="G1522" s="8" t="s">
        <v>4</v>
      </c>
      <c r="H1522" s="2" t="s">
        <v>176</v>
      </c>
      <c r="I1522" s="2" t="s">
        <v>156</v>
      </c>
    </row>
    <row r="1523" spans="1:9" x14ac:dyDescent="0.25">
      <c r="A1523" s="2">
        <v>349</v>
      </c>
      <c r="B1523" s="2" t="s">
        <v>4</v>
      </c>
      <c r="C1523" s="2">
        <v>6</v>
      </c>
      <c r="D1523" s="2" t="s">
        <v>4</v>
      </c>
      <c r="E1523" s="2" t="s">
        <v>4</v>
      </c>
      <c r="F1523" s="8" t="s">
        <v>4</v>
      </c>
      <c r="G1523" s="8" t="s">
        <v>4</v>
      </c>
      <c r="H1523" s="2" t="s">
        <v>176</v>
      </c>
      <c r="I1523" s="2" t="s">
        <v>156</v>
      </c>
    </row>
    <row r="1524" spans="1:9" x14ac:dyDescent="0.25">
      <c r="A1524" s="2">
        <v>351</v>
      </c>
      <c r="B1524" s="2" t="s">
        <v>4</v>
      </c>
      <c r="C1524" s="2">
        <v>6</v>
      </c>
      <c r="D1524" s="2" t="s">
        <v>4</v>
      </c>
      <c r="E1524" s="2" t="s">
        <v>4</v>
      </c>
      <c r="F1524" s="8" t="s">
        <v>4</v>
      </c>
      <c r="G1524" s="8" t="s">
        <v>4</v>
      </c>
      <c r="H1524" s="2" t="s">
        <v>176</v>
      </c>
      <c r="I1524" s="2" t="s">
        <v>156</v>
      </c>
    </row>
    <row r="1525" spans="1:9" x14ac:dyDescent="0.25">
      <c r="A1525" s="2">
        <v>359</v>
      </c>
      <c r="B1525" s="2" t="s">
        <v>4</v>
      </c>
      <c r="C1525" s="2">
        <v>6</v>
      </c>
      <c r="D1525" s="2" t="s">
        <v>4</v>
      </c>
      <c r="E1525" s="2" t="s">
        <v>4</v>
      </c>
      <c r="F1525" s="8" t="s">
        <v>4</v>
      </c>
      <c r="G1525" s="8" t="s">
        <v>4</v>
      </c>
      <c r="H1525" s="2" t="s">
        <v>176</v>
      </c>
      <c r="I1525" s="2" t="s">
        <v>156</v>
      </c>
    </row>
    <row r="1526" spans="1:9" x14ac:dyDescent="0.25">
      <c r="A1526" s="2">
        <v>363</v>
      </c>
      <c r="B1526" s="2" t="s">
        <v>4</v>
      </c>
      <c r="C1526" s="2">
        <v>6</v>
      </c>
      <c r="D1526" s="2" t="s">
        <v>4</v>
      </c>
      <c r="E1526" s="2" t="s">
        <v>4</v>
      </c>
      <c r="F1526" s="8" t="s">
        <v>4</v>
      </c>
      <c r="G1526" s="8" t="s">
        <v>4</v>
      </c>
      <c r="H1526" s="2" t="s">
        <v>176</v>
      </c>
      <c r="I1526" s="2" t="s">
        <v>156</v>
      </c>
    </row>
    <row r="1527" spans="1:9" x14ac:dyDescent="0.25">
      <c r="A1527" s="2">
        <v>364</v>
      </c>
      <c r="B1527" s="2" t="s">
        <v>4</v>
      </c>
      <c r="C1527" s="2">
        <v>6</v>
      </c>
      <c r="D1527" s="2" t="s">
        <v>4</v>
      </c>
      <c r="E1527" s="2" t="s">
        <v>4</v>
      </c>
      <c r="F1527" s="8" t="s">
        <v>4</v>
      </c>
      <c r="G1527" s="8" t="s">
        <v>4</v>
      </c>
      <c r="H1527" s="2" t="s">
        <v>176</v>
      </c>
      <c r="I1527" s="2" t="s">
        <v>156</v>
      </c>
    </row>
    <row r="1528" spans="1:9" x14ac:dyDescent="0.25">
      <c r="A1528" s="2">
        <v>377</v>
      </c>
      <c r="B1528" s="2" t="s">
        <v>4</v>
      </c>
      <c r="C1528" s="2">
        <v>6</v>
      </c>
      <c r="D1528" s="2" t="s">
        <v>4</v>
      </c>
      <c r="E1528" s="2" t="s">
        <v>4</v>
      </c>
      <c r="F1528" s="8" t="s">
        <v>4</v>
      </c>
      <c r="G1528" s="8" t="s">
        <v>4</v>
      </c>
      <c r="H1528" s="2" t="s">
        <v>176</v>
      </c>
      <c r="I1528" s="2" t="s">
        <v>156</v>
      </c>
    </row>
    <row r="1529" spans="1:9" x14ac:dyDescent="0.25">
      <c r="A1529" s="2">
        <v>378</v>
      </c>
      <c r="B1529" s="2" t="s">
        <v>4</v>
      </c>
      <c r="C1529" s="2">
        <v>6</v>
      </c>
      <c r="D1529" s="2" t="s">
        <v>4</v>
      </c>
      <c r="E1529" s="2" t="s">
        <v>4</v>
      </c>
      <c r="F1529" s="8" t="s">
        <v>4</v>
      </c>
      <c r="G1529" s="8" t="s">
        <v>4</v>
      </c>
      <c r="H1529" s="2" t="s">
        <v>176</v>
      </c>
      <c r="I1529" s="2" t="s">
        <v>156</v>
      </c>
    </row>
    <row r="1530" spans="1:9" x14ac:dyDescent="0.25">
      <c r="A1530" s="2">
        <v>380</v>
      </c>
      <c r="B1530" s="2" t="s">
        <v>4</v>
      </c>
      <c r="C1530" s="2">
        <v>6</v>
      </c>
      <c r="D1530" s="2" t="s">
        <v>4</v>
      </c>
      <c r="E1530" s="2" t="s">
        <v>4</v>
      </c>
      <c r="F1530" s="8" t="s">
        <v>4</v>
      </c>
      <c r="G1530" s="8" t="s">
        <v>4</v>
      </c>
      <c r="H1530" s="2" t="s">
        <v>176</v>
      </c>
      <c r="I1530" s="2" t="s">
        <v>156</v>
      </c>
    </row>
    <row r="1531" spans="1:9" x14ac:dyDescent="0.25">
      <c r="A1531" s="2">
        <v>381</v>
      </c>
      <c r="B1531" s="2" t="s">
        <v>4</v>
      </c>
      <c r="C1531" s="2">
        <v>6</v>
      </c>
      <c r="D1531" s="2" t="s">
        <v>4</v>
      </c>
      <c r="E1531" s="2" t="s">
        <v>4</v>
      </c>
      <c r="F1531" s="8" t="s">
        <v>4</v>
      </c>
      <c r="G1531" s="8" t="s">
        <v>4</v>
      </c>
      <c r="H1531" s="2" t="s">
        <v>176</v>
      </c>
      <c r="I1531" s="2" t="s">
        <v>156</v>
      </c>
    </row>
    <row r="1532" spans="1:9" x14ac:dyDescent="0.25">
      <c r="A1532" s="2">
        <v>384</v>
      </c>
      <c r="B1532" s="2" t="s">
        <v>4</v>
      </c>
      <c r="C1532" s="2">
        <v>6</v>
      </c>
      <c r="D1532" s="2" t="s">
        <v>4</v>
      </c>
      <c r="E1532" s="2" t="s">
        <v>4</v>
      </c>
      <c r="F1532" s="8" t="s">
        <v>4</v>
      </c>
      <c r="G1532" s="8" t="s">
        <v>4</v>
      </c>
      <c r="H1532" s="2" t="s">
        <v>176</v>
      </c>
      <c r="I1532" s="2" t="s">
        <v>156</v>
      </c>
    </row>
    <row r="1533" spans="1:9" x14ac:dyDescent="0.25">
      <c r="A1533" s="2">
        <v>385</v>
      </c>
      <c r="B1533" s="2" t="s">
        <v>4</v>
      </c>
      <c r="C1533" s="2">
        <v>6</v>
      </c>
      <c r="D1533" s="2" t="s">
        <v>4</v>
      </c>
      <c r="E1533" s="2" t="s">
        <v>4</v>
      </c>
      <c r="F1533" s="8" t="s">
        <v>4</v>
      </c>
      <c r="G1533" s="8" t="s">
        <v>4</v>
      </c>
      <c r="H1533" s="2" t="s">
        <v>176</v>
      </c>
      <c r="I1533" s="2" t="s">
        <v>156</v>
      </c>
    </row>
    <row r="1534" spans="1:9" x14ac:dyDescent="0.25">
      <c r="A1534" s="2">
        <v>386</v>
      </c>
      <c r="B1534" s="2" t="s">
        <v>4</v>
      </c>
      <c r="C1534" s="2">
        <v>6</v>
      </c>
      <c r="D1534" s="2" t="s">
        <v>4</v>
      </c>
      <c r="E1534" s="2" t="s">
        <v>4</v>
      </c>
      <c r="F1534" s="8" t="s">
        <v>4</v>
      </c>
      <c r="G1534" s="8" t="s">
        <v>4</v>
      </c>
      <c r="H1534" s="2" t="s">
        <v>176</v>
      </c>
      <c r="I1534" s="2" t="s">
        <v>156</v>
      </c>
    </row>
    <row r="1535" spans="1:9" x14ac:dyDescent="0.25">
      <c r="A1535" s="2">
        <v>387</v>
      </c>
      <c r="B1535" s="2" t="s">
        <v>4</v>
      </c>
      <c r="C1535" s="2">
        <v>6</v>
      </c>
      <c r="D1535" s="2" t="s">
        <v>4</v>
      </c>
      <c r="E1535" s="2" t="s">
        <v>4</v>
      </c>
      <c r="F1535" s="8" t="s">
        <v>4</v>
      </c>
      <c r="G1535" s="8" t="s">
        <v>4</v>
      </c>
      <c r="H1535" s="2" t="s">
        <v>176</v>
      </c>
      <c r="I1535" s="2" t="s">
        <v>156</v>
      </c>
    </row>
    <row r="1536" spans="1:9" x14ac:dyDescent="0.25">
      <c r="A1536" s="2">
        <v>392</v>
      </c>
      <c r="B1536" s="2" t="s">
        <v>4</v>
      </c>
      <c r="C1536" s="2">
        <v>6</v>
      </c>
      <c r="D1536" s="2" t="s">
        <v>4</v>
      </c>
      <c r="E1536" s="2" t="s">
        <v>4</v>
      </c>
      <c r="F1536" s="8" t="s">
        <v>4</v>
      </c>
      <c r="G1536" s="8" t="s">
        <v>4</v>
      </c>
      <c r="H1536" s="2" t="s">
        <v>176</v>
      </c>
      <c r="I1536" s="2" t="s">
        <v>156</v>
      </c>
    </row>
    <row r="1537" spans="1:9" x14ac:dyDescent="0.25">
      <c r="A1537" s="2">
        <v>393</v>
      </c>
      <c r="B1537" s="2" t="s">
        <v>4</v>
      </c>
      <c r="C1537" s="2">
        <v>6</v>
      </c>
      <c r="D1537" s="2" t="s">
        <v>4</v>
      </c>
      <c r="E1537" s="2" t="s">
        <v>4</v>
      </c>
      <c r="F1537" s="8" t="s">
        <v>4</v>
      </c>
      <c r="G1537" s="8" t="s">
        <v>4</v>
      </c>
      <c r="H1537" s="2" t="s">
        <v>176</v>
      </c>
      <c r="I1537" s="2" t="s">
        <v>156</v>
      </c>
    </row>
    <row r="1538" spans="1:9" x14ac:dyDescent="0.25">
      <c r="A1538" s="2">
        <v>395</v>
      </c>
      <c r="B1538" s="2" t="s">
        <v>4</v>
      </c>
      <c r="C1538" s="2">
        <v>6</v>
      </c>
      <c r="D1538" s="2" t="s">
        <v>4</v>
      </c>
      <c r="E1538" s="2" t="s">
        <v>4</v>
      </c>
      <c r="F1538" s="8" t="s">
        <v>4</v>
      </c>
      <c r="G1538" s="8" t="s">
        <v>4</v>
      </c>
      <c r="H1538" s="2" t="s">
        <v>176</v>
      </c>
      <c r="I1538" s="2" t="s">
        <v>156</v>
      </c>
    </row>
    <row r="1539" spans="1:9" x14ac:dyDescent="0.25">
      <c r="A1539" s="2">
        <v>397</v>
      </c>
      <c r="B1539" s="2" t="s">
        <v>4</v>
      </c>
      <c r="C1539" s="2">
        <v>6</v>
      </c>
      <c r="D1539" s="2" t="s">
        <v>4</v>
      </c>
      <c r="E1539" s="2" t="s">
        <v>4</v>
      </c>
      <c r="F1539" s="8" t="s">
        <v>4</v>
      </c>
      <c r="G1539" s="8" t="s">
        <v>4</v>
      </c>
      <c r="H1539" s="2" t="s">
        <v>176</v>
      </c>
      <c r="I1539" s="2" t="s">
        <v>156</v>
      </c>
    </row>
    <row r="1540" spans="1:9" x14ac:dyDescent="0.25">
      <c r="A1540" s="2">
        <v>398</v>
      </c>
      <c r="B1540" s="2" t="s">
        <v>4</v>
      </c>
      <c r="C1540" s="2">
        <v>6</v>
      </c>
      <c r="D1540" s="2" t="s">
        <v>4</v>
      </c>
      <c r="E1540" s="2" t="s">
        <v>4</v>
      </c>
      <c r="F1540" s="8" t="s">
        <v>4</v>
      </c>
      <c r="G1540" s="8" t="s">
        <v>4</v>
      </c>
      <c r="H1540" s="2" t="s">
        <v>176</v>
      </c>
      <c r="I1540" s="2" t="s">
        <v>156</v>
      </c>
    </row>
    <row r="1541" spans="1:9" x14ac:dyDescent="0.25">
      <c r="A1541" s="2">
        <v>399</v>
      </c>
      <c r="B1541" s="2" t="s">
        <v>4</v>
      </c>
      <c r="C1541" s="2">
        <v>6</v>
      </c>
      <c r="D1541" s="2" t="s">
        <v>4</v>
      </c>
      <c r="E1541" s="2" t="s">
        <v>4</v>
      </c>
      <c r="F1541" s="8" t="s">
        <v>4</v>
      </c>
      <c r="G1541" s="8" t="s">
        <v>4</v>
      </c>
      <c r="H1541" s="2" t="s">
        <v>176</v>
      </c>
      <c r="I1541" s="2" t="s">
        <v>156</v>
      </c>
    </row>
    <row r="1542" spans="1:9" x14ac:dyDescent="0.25">
      <c r="A1542" s="2">
        <v>400</v>
      </c>
      <c r="B1542" s="2" t="s">
        <v>4</v>
      </c>
      <c r="C1542" s="2">
        <v>6</v>
      </c>
      <c r="D1542" s="2" t="s">
        <v>4</v>
      </c>
      <c r="E1542" s="2" t="s">
        <v>4</v>
      </c>
      <c r="F1542" s="8" t="s">
        <v>4</v>
      </c>
      <c r="G1542" s="8" t="s">
        <v>4</v>
      </c>
      <c r="H1542" s="2" t="s">
        <v>176</v>
      </c>
      <c r="I1542" s="2" t="s">
        <v>156</v>
      </c>
    </row>
    <row r="1543" spans="1:9" x14ac:dyDescent="0.25">
      <c r="A1543" s="2">
        <v>401</v>
      </c>
      <c r="B1543" s="2" t="s">
        <v>4</v>
      </c>
      <c r="C1543" s="2">
        <v>6</v>
      </c>
      <c r="D1543" s="2" t="s">
        <v>4</v>
      </c>
      <c r="E1543" s="2" t="s">
        <v>4</v>
      </c>
      <c r="F1543" s="8" t="s">
        <v>4</v>
      </c>
      <c r="G1543" s="8" t="s">
        <v>4</v>
      </c>
      <c r="H1543" s="2" t="s">
        <v>176</v>
      </c>
      <c r="I1543" s="2" t="s">
        <v>156</v>
      </c>
    </row>
    <row r="1544" spans="1:9" x14ac:dyDescent="0.25">
      <c r="A1544" s="2">
        <v>404</v>
      </c>
      <c r="B1544" s="2" t="s">
        <v>4</v>
      </c>
      <c r="C1544" s="2">
        <v>6</v>
      </c>
      <c r="D1544" s="2" t="s">
        <v>4</v>
      </c>
      <c r="E1544" s="2" t="s">
        <v>4</v>
      </c>
      <c r="F1544" s="8" t="s">
        <v>4</v>
      </c>
      <c r="G1544" s="8" t="s">
        <v>4</v>
      </c>
      <c r="H1544" s="2" t="s">
        <v>176</v>
      </c>
      <c r="I1544" s="2" t="s">
        <v>156</v>
      </c>
    </row>
    <row r="1545" spans="1:9" x14ac:dyDescent="0.25">
      <c r="A1545" s="2">
        <v>405</v>
      </c>
      <c r="B1545" s="2" t="s">
        <v>4</v>
      </c>
      <c r="C1545" s="2">
        <v>6</v>
      </c>
      <c r="D1545" s="2" t="s">
        <v>4</v>
      </c>
      <c r="E1545" s="2" t="s">
        <v>4</v>
      </c>
      <c r="F1545" s="8" t="s">
        <v>4</v>
      </c>
      <c r="G1545" s="8" t="s">
        <v>4</v>
      </c>
      <c r="H1545" s="2" t="s">
        <v>176</v>
      </c>
      <c r="I1545" s="2" t="s">
        <v>156</v>
      </c>
    </row>
    <row r="1546" spans="1:9" x14ac:dyDescent="0.25">
      <c r="A1546" s="2">
        <v>407</v>
      </c>
      <c r="B1546" s="2" t="s">
        <v>4</v>
      </c>
      <c r="C1546" s="2">
        <v>6</v>
      </c>
      <c r="D1546" s="2" t="s">
        <v>4</v>
      </c>
      <c r="E1546" s="2" t="s">
        <v>4</v>
      </c>
      <c r="F1546" s="8" t="s">
        <v>4</v>
      </c>
      <c r="G1546" s="8" t="s">
        <v>4</v>
      </c>
      <c r="H1546" s="2" t="s">
        <v>176</v>
      </c>
      <c r="I1546" s="2" t="s">
        <v>156</v>
      </c>
    </row>
    <row r="1547" spans="1:9" x14ac:dyDescent="0.25">
      <c r="A1547" s="2">
        <v>410</v>
      </c>
      <c r="B1547" s="2" t="s">
        <v>4</v>
      </c>
      <c r="C1547" s="2">
        <v>6</v>
      </c>
      <c r="D1547" s="2" t="s">
        <v>4</v>
      </c>
      <c r="E1547" s="2" t="s">
        <v>4</v>
      </c>
      <c r="F1547" s="8" t="s">
        <v>4</v>
      </c>
      <c r="G1547" s="8" t="s">
        <v>4</v>
      </c>
      <c r="H1547" s="2" t="s">
        <v>176</v>
      </c>
      <c r="I1547" s="2" t="s">
        <v>156</v>
      </c>
    </row>
    <row r="1548" spans="1:9" x14ac:dyDescent="0.25">
      <c r="A1548" s="2">
        <v>411</v>
      </c>
      <c r="B1548" s="2" t="s">
        <v>4</v>
      </c>
      <c r="C1548" s="2">
        <v>6</v>
      </c>
      <c r="D1548" s="2" t="s">
        <v>4</v>
      </c>
      <c r="E1548" s="2" t="s">
        <v>4</v>
      </c>
      <c r="F1548" s="8" t="s">
        <v>4</v>
      </c>
      <c r="G1548" s="8" t="s">
        <v>4</v>
      </c>
      <c r="H1548" s="2" t="s">
        <v>176</v>
      </c>
      <c r="I1548" s="2" t="s">
        <v>156</v>
      </c>
    </row>
    <row r="1549" spans="1:9" x14ac:dyDescent="0.25">
      <c r="A1549" s="2">
        <v>417</v>
      </c>
      <c r="B1549" s="2" t="s">
        <v>4</v>
      </c>
      <c r="C1549" s="2">
        <v>6</v>
      </c>
      <c r="D1549" s="2" t="s">
        <v>4</v>
      </c>
      <c r="E1549" s="2" t="s">
        <v>4</v>
      </c>
      <c r="F1549" s="8" t="s">
        <v>4</v>
      </c>
      <c r="G1549" s="8" t="s">
        <v>4</v>
      </c>
      <c r="H1549" s="2" t="s">
        <v>176</v>
      </c>
      <c r="I1549" s="2" t="s">
        <v>156</v>
      </c>
    </row>
    <row r="1550" spans="1:9" x14ac:dyDescent="0.25">
      <c r="A1550" s="2">
        <v>431</v>
      </c>
      <c r="B1550" s="2" t="s">
        <v>4</v>
      </c>
      <c r="C1550" s="2">
        <v>6</v>
      </c>
      <c r="D1550" s="2" t="s">
        <v>4</v>
      </c>
      <c r="E1550" s="2" t="s">
        <v>4</v>
      </c>
      <c r="F1550" s="8" t="s">
        <v>4</v>
      </c>
      <c r="G1550" s="8" t="s">
        <v>4</v>
      </c>
      <c r="H1550" s="2" t="s">
        <v>176</v>
      </c>
      <c r="I1550" s="2" t="s">
        <v>156</v>
      </c>
    </row>
    <row r="1551" spans="1:9" x14ac:dyDescent="0.25">
      <c r="A1551" s="2">
        <v>434</v>
      </c>
      <c r="B1551" s="2" t="s">
        <v>4</v>
      </c>
      <c r="C1551" s="2">
        <v>6</v>
      </c>
      <c r="D1551" s="2" t="s">
        <v>4</v>
      </c>
      <c r="E1551" s="2" t="s">
        <v>4</v>
      </c>
      <c r="F1551" s="8" t="s">
        <v>4</v>
      </c>
      <c r="G1551" s="8" t="s">
        <v>4</v>
      </c>
      <c r="H1551" s="2" t="s">
        <v>176</v>
      </c>
      <c r="I1551" s="2" t="s">
        <v>156</v>
      </c>
    </row>
    <row r="1552" spans="1:9" x14ac:dyDescent="0.25">
      <c r="A1552" s="2">
        <v>442</v>
      </c>
      <c r="B1552" s="2" t="s">
        <v>4</v>
      </c>
      <c r="C1552" s="2">
        <v>6</v>
      </c>
      <c r="D1552" s="2" t="s">
        <v>4</v>
      </c>
      <c r="E1552" s="2" t="s">
        <v>4</v>
      </c>
      <c r="F1552" s="8" t="s">
        <v>4</v>
      </c>
      <c r="G1552" s="8" t="s">
        <v>4</v>
      </c>
      <c r="H1552" s="2" t="s">
        <v>176</v>
      </c>
      <c r="I1552" s="2" t="s">
        <v>156</v>
      </c>
    </row>
    <row r="1553" spans="1:9" x14ac:dyDescent="0.25">
      <c r="A1553" s="2">
        <v>443</v>
      </c>
      <c r="B1553" s="2" t="s">
        <v>4</v>
      </c>
      <c r="C1553" s="2">
        <v>6</v>
      </c>
      <c r="D1553" s="2" t="s">
        <v>4</v>
      </c>
      <c r="E1553" s="2" t="s">
        <v>4</v>
      </c>
      <c r="F1553" s="8" t="s">
        <v>4</v>
      </c>
      <c r="G1553" s="8" t="s">
        <v>4</v>
      </c>
      <c r="H1553" s="2" t="s">
        <v>176</v>
      </c>
      <c r="I1553" s="2" t="s">
        <v>156</v>
      </c>
    </row>
    <row r="1554" spans="1:9" x14ac:dyDescent="0.25">
      <c r="A1554" s="2">
        <v>446</v>
      </c>
      <c r="B1554" s="2" t="s">
        <v>4</v>
      </c>
      <c r="C1554" s="2">
        <v>6</v>
      </c>
      <c r="D1554" s="2" t="s">
        <v>4</v>
      </c>
      <c r="E1554" s="2" t="s">
        <v>4</v>
      </c>
      <c r="F1554" s="8" t="s">
        <v>4</v>
      </c>
      <c r="G1554" s="8" t="s">
        <v>4</v>
      </c>
      <c r="H1554" s="2" t="s">
        <v>176</v>
      </c>
      <c r="I1554" s="2" t="s">
        <v>156</v>
      </c>
    </row>
    <row r="1555" spans="1:9" x14ac:dyDescent="0.25">
      <c r="A1555" s="2">
        <v>453</v>
      </c>
      <c r="B1555" s="2" t="s">
        <v>4</v>
      </c>
      <c r="C1555" s="2">
        <v>6</v>
      </c>
      <c r="D1555" s="2" t="s">
        <v>4</v>
      </c>
      <c r="E1555" s="2" t="s">
        <v>4</v>
      </c>
      <c r="F1555" s="8" t="s">
        <v>4</v>
      </c>
      <c r="G1555" s="8" t="s">
        <v>4</v>
      </c>
      <c r="H1555" s="2" t="s">
        <v>176</v>
      </c>
      <c r="I1555" s="2" t="s">
        <v>156</v>
      </c>
    </row>
    <row r="1556" spans="1:9" x14ac:dyDescent="0.25">
      <c r="A1556" s="2">
        <v>454</v>
      </c>
      <c r="B1556" s="2" t="s">
        <v>4</v>
      </c>
      <c r="C1556" s="2">
        <v>6</v>
      </c>
      <c r="D1556" s="2" t="s">
        <v>4</v>
      </c>
      <c r="E1556" s="2" t="s">
        <v>4</v>
      </c>
      <c r="F1556" s="8" t="s">
        <v>4</v>
      </c>
      <c r="G1556" s="8" t="s">
        <v>4</v>
      </c>
      <c r="H1556" s="2" t="s">
        <v>176</v>
      </c>
      <c r="I1556" s="2" t="s">
        <v>156</v>
      </c>
    </row>
    <row r="1557" spans="1:9" x14ac:dyDescent="0.25">
      <c r="A1557" s="2">
        <v>455</v>
      </c>
      <c r="B1557" s="2" t="s">
        <v>4</v>
      </c>
      <c r="C1557" s="2">
        <v>6</v>
      </c>
      <c r="D1557" s="2" t="s">
        <v>4</v>
      </c>
      <c r="E1557" s="2" t="s">
        <v>4</v>
      </c>
      <c r="F1557" s="8" t="s">
        <v>4</v>
      </c>
      <c r="G1557" s="8" t="s">
        <v>4</v>
      </c>
      <c r="H1557" s="2" t="s">
        <v>176</v>
      </c>
      <c r="I1557" s="2" t="s">
        <v>156</v>
      </c>
    </row>
    <row r="1558" spans="1:9" x14ac:dyDescent="0.25">
      <c r="A1558" s="2">
        <v>460</v>
      </c>
      <c r="B1558" s="2" t="s">
        <v>4</v>
      </c>
      <c r="C1558" s="2">
        <v>6</v>
      </c>
      <c r="D1558" s="2" t="s">
        <v>4</v>
      </c>
      <c r="E1558" s="2" t="s">
        <v>4</v>
      </c>
      <c r="F1558" s="8" t="s">
        <v>4</v>
      </c>
      <c r="G1558" s="8" t="s">
        <v>4</v>
      </c>
      <c r="H1558" s="2" t="s">
        <v>176</v>
      </c>
      <c r="I1558" s="2" t="s">
        <v>156</v>
      </c>
    </row>
    <row r="1559" spans="1:9" x14ac:dyDescent="0.25">
      <c r="A1559" s="2">
        <v>474</v>
      </c>
      <c r="B1559" s="2" t="s">
        <v>4</v>
      </c>
      <c r="C1559" s="2">
        <v>6</v>
      </c>
      <c r="D1559" s="2" t="s">
        <v>4</v>
      </c>
      <c r="E1559" s="2" t="s">
        <v>4</v>
      </c>
      <c r="F1559" s="8" t="s">
        <v>4</v>
      </c>
      <c r="G1559" s="8" t="s">
        <v>4</v>
      </c>
      <c r="H1559" s="2" t="s">
        <v>176</v>
      </c>
      <c r="I1559" s="2" t="s">
        <v>156</v>
      </c>
    </row>
    <row r="1560" spans="1:9" x14ac:dyDescent="0.25">
      <c r="A1560" s="2">
        <v>481</v>
      </c>
      <c r="B1560" s="2" t="s">
        <v>4</v>
      </c>
      <c r="C1560" s="2">
        <v>6</v>
      </c>
      <c r="D1560" s="2" t="s">
        <v>4</v>
      </c>
      <c r="E1560" s="2" t="s">
        <v>4</v>
      </c>
      <c r="F1560" s="8" t="s">
        <v>4</v>
      </c>
      <c r="G1560" s="8" t="s">
        <v>4</v>
      </c>
      <c r="H1560" s="2" t="s">
        <v>176</v>
      </c>
      <c r="I1560" s="2" t="s">
        <v>156</v>
      </c>
    </row>
    <row r="1561" spans="1:9" x14ac:dyDescent="0.25">
      <c r="A1561" s="2">
        <v>482</v>
      </c>
      <c r="B1561" s="2" t="s">
        <v>4</v>
      </c>
      <c r="C1561" s="2">
        <v>6</v>
      </c>
      <c r="D1561" s="2" t="s">
        <v>4</v>
      </c>
      <c r="E1561" s="2" t="s">
        <v>4</v>
      </c>
      <c r="F1561" s="8" t="s">
        <v>4</v>
      </c>
      <c r="G1561" s="8" t="s">
        <v>4</v>
      </c>
      <c r="H1561" s="2" t="s">
        <v>176</v>
      </c>
      <c r="I1561" s="2" t="s">
        <v>156</v>
      </c>
    </row>
    <row r="1562" spans="1:9" x14ac:dyDescent="0.25">
      <c r="A1562" s="2">
        <v>483</v>
      </c>
      <c r="B1562" s="2" t="s">
        <v>4</v>
      </c>
      <c r="C1562" s="2">
        <v>6</v>
      </c>
      <c r="D1562" s="2" t="s">
        <v>4</v>
      </c>
      <c r="E1562" s="2" t="s">
        <v>4</v>
      </c>
      <c r="F1562" s="8" t="s">
        <v>4</v>
      </c>
      <c r="G1562" s="8" t="s">
        <v>4</v>
      </c>
      <c r="H1562" s="2" t="s">
        <v>176</v>
      </c>
      <c r="I1562" s="2" t="s">
        <v>156</v>
      </c>
    </row>
    <row r="1563" spans="1:9" x14ac:dyDescent="0.25">
      <c r="A1563" s="2">
        <v>485</v>
      </c>
      <c r="B1563" s="2" t="s">
        <v>4</v>
      </c>
      <c r="C1563" s="2">
        <v>6</v>
      </c>
      <c r="D1563" s="2" t="s">
        <v>4</v>
      </c>
      <c r="E1563" s="2" t="s">
        <v>4</v>
      </c>
      <c r="F1563" s="8" t="s">
        <v>4</v>
      </c>
      <c r="G1563" s="8" t="s">
        <v>4</v>
      </c>
      <c r="H1563" s="2" t="s">
        <v>176</v>
      </c>
      <c r="I1563" s="2" t="s">
        <v>156</v>
      </c>
    </row>
    <row r="1564" spans="1:9" x14ac:dyDescent="0.25">
      <c r="A1564" s="2">
        <v>487</v>
      </c>
      <c r="B1564" s="2" t="s">
        <v>4</v>
      </c>
      <c r="C1564" s="2">
        <v>6</v>
      </c>
      <c r="D1564" s="2" t="s">
        <v>4</v>
      </c>
      <c r="E1564" s="2" t="s">
        <v>4</v>
      </c>
      <c r="F1564" s="8" t="s">
        <v>4</v>
      </c>
      <c r="G1564" s="8" t="s">
        <v>4</v>
      </c>
      <c r="H1564" s="2" t="s">
        <v>176</v>
      </c>
      <c r="I1564" s="2" t="s">
        <v>156</v>
      </c>
    </row>
    <row r="1565" spans="1:9" x14ac:dyDescent="0.25">
      <c r="A1565" s="2">
        <v>488</v>
      </c>
      <c r="B1565" s="2" t="s">
        <v>4</v>
      </c>
      <c r="C1565" s="2">
        <v>6</v>
      </c>
      <c r="D1565" s="2" t="s">
        <v>4</v>
      </c>
      <c r="E1565" s="2" t="s">
        <v>4</v>
      </c>
      <c r="F1565" s="8" t="s">
        <v>4</v>
      </c>
      <c r="G1565" s="8" t="s">
        <v>4</v>
      </c>
      <c r="H1565" s="2" t="s">
        <v>176</v>
      </c>
      <c r="I1565" s="2" t="s">
        <v>156</v>
      </c>
    </row>
    <row r="1566" spans="1:9" x14ac:dyDescent="0.25">
      <c r="A1566" s="2">
        <v>491</v>
      </c>
      <c r="B1566" s="2" t="s">
        <v>4</v>
      </c>
      <c r="C1566" s="2">
        <v>6</v>
      </c>
      <c r="D1566" s="2" t="s">
        <v>4</v>
      </c>
      <c r="E1566" s="2" t="s">
        <v>4</v>
      </c>
      <c r="F1566" s="8" t="s">
        <v>4</v>
      </c>
      <c r="G1566" s="8" t="s">
        <v>4</v>
      </c>
      <c r="H1566" s="2" t="s">
        <v>176</v>
      </c>
      <c r="I1566" s="2" t="s">
        <v>156</v>
      </c>
    </row>
    <row r="1567" spans="1:9" x14ac:dyDescent="0.25">
      <c r="A1567" s="2">
        <v>492</v>
      </c>
      <c r="B1567" s="2" t="s">
        <v>4</v>
      </c>
      <c r="C1567" s="2">
        <v>6</v>
      </c>
      <c r="D1567" s="2" t="s">
        <v>4</v>
      </c>
      <c r="E1567" s="2" t="s">
        <v>4</v>
      </c>
      <c r="F1567" s="8" t="s">
        <v>4</v>
      </c>
      <c r="G1567" s="8" t="s">
        <v>4</v>
      </c>
      <c r="H1567" s="2" t="s">
        <v>176</v>
      </c>
      <c r="I1567" s="2" t="s">
        <v>156</v>
      </c>
    </row>
    <row r="1568" spans="1:9" x14ac:dyDescent="0.25">
      <c r="A1568" s="2">
        <v>493</v>
      </c>
      <c r="B1568" s="2" t="s">
        <v>4</v>
      </c>
      <c r="C1568" s="2">
        <v>6</v>
      </c>
      <c r="D1568" s="2" t="s">
        <v>4</v>
      </c>
      <c r="E1568" s="2" t="s">
        <v>4</v>
      </c>
      <c r="F1568" s="8" t="s">
        <v>4</v>
      </c>
      <c r="G1568" s="8" t="s">
        <v>4</v>
      </c>
      <c r="H1568" s="2" t="s">
        <v>176</v>
      </c>
      <c r="I1568" s="2" t="s">
        <v>156</v>
      </c>
    </row>
    <row r="1569" spans="1:9" x14ac:dyDescent="0.25">
      <c r="A1569" s="2">
        <v>496</v>
      </c>
      <c r="B1569" s="2" t="s">
        <v>4</v>
      </c>
      <c r="C1569" s="2">
        <v>6</v>
      </c>
      <c r="D1569" s="2" t="s">
        <v>4</v>
      </c>
      <c r="E1569" s="2" t="s">
        <v>4</v>
      </c>
      <c r="F1569" s="8" t="s">
        <v>4</v>
      </c>
      <c r="G1569" s="8" t="s">
        <v>4</v>
      </c>
      <c r="H1569" s="2" t="s">
        <v>176</v>
      </c>
      <c r="I1569" s="2" t="s">
        <v>156</v>
      </c>
    </row>
    <row r="1570" spans="1:9" x14ac:dyDescent="0.25">
      <c r="A1570" s="2">
        <v>497</v>
      </c>
      <c r="B1570" s="2" t="s">
        <v>4</v>
      </c>
      <c r="C1570" s="2">
        <v>6</v>
      </c>
      <c r="D1570" s="2" t="s">
        <v>4</v>
      </c>
      <c r="E1570" s="2" t="s">
        <v>4</v>
      </c>
      <c r="F1570" s="8" t="s">
        <v>4</v>
      </c>
      <c r="G1570" s="8" t="s">
        <v>4</v>
      </c>
      <c r="H1570" s="2" t="s">
        <v>176</v>
      </c>
      <c r="I1570" s="2" t="s">
        <v>156</v>
      </c>
    </row>
    <row r="1571" spans="1:9" x14ac:dyDescent="0.25">
      <c r="A1571" s="2">
        <v>501</v>
      </c>
      <c r="B1571" s="2" t="s">
        <v>4</v>
      </c>
      <c r="C1571" s="2">
        <v>6</v>
      </c>
      <c r="D1571" s="2" t="s">
        <v>4</v>
      </c>
      <c r="E1571" s="2" t="s">
        <v>4</v>
      </c>
      <c r="F1571" s="8" t="s">
        <v>4</v>
      </c>
      <c r="G1571" s="8" t="s">
        <v>4</v>
      </c>
      <c r="H1571" s="2" t="s">
        <v>176</v>
      </c>
      <c r="I1571" s="2" t="s">
        <v>156</v>
      </c>
    </row>
    <row r="1572" spans="1:9" x14ac:dyDescent="0.25">
      <c r="A1572" s="2">
        <v>502</v>
      </c>
      <c r="B1572" s="2" t="s">
        <v>4</v>
      </c>
      <c r="C1572" s="2">
        <v>6</v>
      </c>
      <c r="D1572" s="2" t="s">
        <v>4</v>
      </c>
      <c r="E1572" s="2" t="s">
        <v>4</v>
      </c>
      <c r="F1572" s="8" t="s">
        <v>4</v>
      </c>
      <c r="G1572" s="8" t="s">
        <v>4</v>
      </c>
      <c r="H1572" s="2" t="s">
        <v>176</v>
      </c>
      <c r="I1572" s="2" t="s">
        <v>156</v>
      </c>
    </row>
    <row r="1573" spans="1:9" x14ac:dyDescent="0.25">
      <c r="A1573" s="2">
        <v>503</v>
      </c>
      <c r="B1573" s="2" t="s">
        <v>4</v>
      </c>
      <c r="C1573" s="2">
        <v>6</v>
      </c>
      <c r="D1573" s="2" t="s">
        <v>4</v>
      </c>
      <c r="E1573" s="2" t="s">
        <v>4</v>
      </c>
      <c r="F1573" s="8" t="s">
        <v>4</v>
      </c>
      <c r="G1573" s="8" t="s">
        <v>4</v>
      </c>
      <c r="H1573" s="2" t="s">
        <v>176</v>
      </c>
      <c r="I1573" s="2" t="s">
        <v>156</v>
      </c>
    </row>
    <row r="1574" spans="1:9" x14ac:dyDescent="0.25">
      <c r="A1574" s="2">
        <v>507</v>
      </c>
      <c r="B1574" s="2" t="s">
        <v>4</v>
      </c>
      <c r="C1574" s="2">
        <v>6</v>
      </c>
      <c r="D1574" s="2" t="s">
        <v>4</v>
      </c>
      <c r="E1574" s="2" t="s">
        <v>4</v>
      </c>
      <c r="F1574" s="8" t="s">
        <v>4</v>
      </c>
      <c r="G1574" s="8" t="s">
        <v>4</v>
      </c>
      <c r="H1574" s="2" t="s">
        <v>176</v>
      </c>
      <c r="I1574" s="2" t="s">
        <v>156</v>
      </c>
    </row>
    <row r="1575" spans="1:9" x14ac:dyDescent="0.25">
      <c r="A1575" s="2">
        <v>508</v>
      </c>
      <c r="B1575" s="2" t="s">
        <v>4</v>
      </c>
      <c r="C1575" s="2">
        <v>6</v>
      </c>
      <c r="D1575" s="2" t="s">
        <v>4</v>
      </c>
      <c r="E1575" s="2" t="s">
        <v>4</v>
      </c>
      <c r="F1575" s="8" t="s">
        <v>4</v>
      </c>
      <c r="G1575" s="8" t="s">
        <v>4</v>
      </c>
      <c r="H1575" s="2" t="s">
        <v>176</v>
      </c>
      <c r="I1575" s="2" t="s">
        <v>156</v>
      </c>
    </row>
    <row r="1576" spans="1:9" x14ac:dyDescent="0.25">
      <c r="A1576" s="2">
        <v>509</v>
      </c>
      <c r="B1576" s="2" t="s">
        <v>4</v>
      </c>
      <c r="C1576" s="2">
        <v>6</v>
      </c>
      <c r="D1576" s="2" t="s">
        <v>4</v>
      </c>
      <c r="E1576" s="2" t="s">
        <v>4</v>
      </c>
      <c r="F1576" s="8" t="s">
        <v>4</v>
      </c>
      <c r="G1576" s="8" t="s">
        <v>4</v>
      </c>
      <c r="H1576" s="2" t="s">
        <v>176</v>
      </c>
      <c r="I1576" s="2" t="s">
        <v>156</v>
      </c>
    </row>
    <row r="1577" spans="1:9" x14ac:dyDescent="0.25">
      <c r="A1577" s="2">
        <v>511</v>
      </c>
      <c r="B1577" s="2" t="s">
        <v>4</v>
      </c>
      <c r="C1577" s="2">
        <v>6</v>
      </c>
      <c r="D1577" s="2" t="s">
        <v>4</v>
      </c>
      <c r="E1577" s="2" t="s">
        <v>4</v>
      </c>
      <c r="F1577" s="8" t="s">
        <v>4</v>
      </c>
      <c r="G1577" s="8" t="s">
        <v>4</v>
      </c>
      <c r="H1577" s="2" t="s">
        <v>176</v>
      </c>
      <c r="I1577" s="2" t="s">
        <v>156</v>
      </c>
    </row>
    <row r="1578" spans="1:9" x14ac:dyDescent="0.25">
      <c r="A1578" s="2">
        <v>514</v>
      </c>
      <c r="B1578" s="2" t="s">
        <v>4</v>
      </c>
      <c r="C1578" s="2">
        <v>6</v>
      </c>
      <c r="D1578" s="2" t="s">
        <v>4</v>
      </c>
      <c r="E1578" s="2" t="s">
        <v>4</v>
      </c>
      <c r="F1578" s="8" t="s">
        <v>4</v>
      </c>
      <c r="G1578" s="8" t="s">
        <v>4</v>
      </c>
      <c r="H1578" s="2" t="s">
        <v>176</v>
      </c>
      <c r="I1578" s="2" t="s">
        <v>156</v>
      </c>
    </row>
    <row r="1579" spans="1:9" x14ac:dyDescent="0.25">
      <c r="A1579" s="2">
        <v>515</v>
      </c>
      <c r="B1579" s="2" t="s">
        <v>4</v>
      </c>
      <c r="C1579" s="2">
        <v>6</v>
      </c>
      <c r="D1579" s="2" t="s">
        <v>4</v>
      </c>
      <c r="E1579" s="2" t="s">
        <v>4</v>
      </c>
      <c r="F1579" s="8" t="s">
        <v>4</v>
      </c>
      <c r="G1579" s="8" t="s">
        <v>4</v>
      </c>
      <c r="H1579" s="2" t="s">
        <v>176</v>
      </c>
      <c r="I1579" s="2" t="s">
        <v>156</v>
      </c>
    </row>
    <row r="1580" spans="1:9" x14ac:dyDescent="0.25">
      <c r="A1580" s="2">
        <v>516</v>
      </c>
      <c r="B1580" s="2" t="s">
        <v>4</v>
      </c>
      <c r="C1580" s="2">
        <v>6</v>
      </c>
      <c r="D1580" s="2" t="s">
        <v>4</v>
      </c>
      <c r="E1580" s="2" t="s">
        <v>4</v>
      </c>
      <c r="F1580" s="8" t="s">
        <v>4</v>
      </c>
      <c r="G1580" s="8" t="s">
        <v>4</v>
      </c>
      <c r="H1580" s="2" t="s">
        <v>176</v>
      </c>
      <c r="I1580" s="2" t="s">
        <v>156</v>
      </c>
    </row>
    <row r="1581" spans="1:9" x14ac:dyDescent="0.25">
      <c r="A1581" s="2">
        <v>517</v>
      </c>
      <c r="B1581" s="2" t="s">
        <v>4</v>
      </c>
      <c r="C1581" s="2">
        <v>6</v>
      </c>
      <c r="D1581" s="2" t="s">
        <v>4</v>
      </c>
      <c r="E1581" s="2" t="s">
        <v>4</v>
      </c>
      <c r="F1581" s="8" t="s">
        <v>4</v>
      </c>
      <c r="G1581" s="8" t="s">
        <v>4</v>
      </c>
      <c r="H1581" s="2" t="s">
        <v>176</v>
      </c>
      <c r="I1581" s="2" t="s">
        <v>156</v>
      </c>
    </row>
    <row r="1582" spans="1:9" x14ac:dyDescent="0.25">
      <c r="A1582" s="2">
        <v>523</v>
      </c>
      <c r="B1582" s="2" t="s">
        <v>4</v>
      </c>
      <c r="C1582" s="2">
        <v>6</v>
      </c>
      <c r="D1582" s="2" t="s">
        <v>4</v>
      </c>
      <c r="E1582" s="2" t="s">
        <v>4</v>
      </c>
      <c r="F1582" s="8" t="s">
        <v>4</v>
      </c>
      <c r="G1582" s="8" t="s">
        <v>4</v>
      </c>
      <c r="H1582" s="2" t="s">
        <v>176</v>
      </c>
      <c r="I1582" s="2" t="s">
        <v>156</v>
      </c>
    </row>
    <row r="1583" spans="1:9" x14ac:dyDescent="0.25">
      <c r="A1583" s="2">
        <v>525</v>
      </c>
      <c r="B1583" s="2" t="s">
        <v>4</v>
      </c>
      <c r="C1583" s="2">
        <v>6</v>
      </c>
      <c r="D1583" s="2" t="s">
        <v>4</v>
      </c>
      <c r="E1583" s="2" t="s">
        <v>4</v>
      </c>
      <c r="F1583" s="8" t="s">
        <v>4</v>
      </c>
      <c r="G1583" s="8" t="s">
        <v>4</v>
      </c>
      <c r="H1583" s="2" t="s">
        <v>176</v>
      </c>
      <c r="I1583" s="2" t="s">
        <v>156</v>
      </c>
    </row>
    <row r="1584" spans="1:9" x14ac:dyDescent="0.25">
      <c r="A1584" s="2">
        <v>527</v>
      </c>
      <c r="B1584" s="2" t="s">
        <v>4</v>
      </c>
      <c r="C1584" s="2">
        <v>6</v>
      </c>
      <c r="D1584" s="2" t="s">
        <v>4</v>
      </c>
      <c r="E1584" s="2" t="s">
        <v>4</v>
      </c>
      <c r="F1584" s="8" t="s">
        <v>4</v>
      </c>
      <c r="G1584" s="8" t="s">
        <v>4</v>
      </c>
      <c r="H1584" s="2" t="s">
        <v>176</v>
      </c>
      <c r="I1584" s="2" t="s">
        <v>156</v>
      </c>
    </row>
    <row r="1585" spans="1:9" x14ac:dyDescent="0.25">
      <c r="A1585" s="2">
        <v>528</v>
      </c>
      <c r="B1585" s="2" t="s">
        <v>4</v>
      </c>
      <c r="C1585" s="2">
        <v>6</v>
      </c>
      <c r="D1585" s="2" t="s">
        <v>4</v>
      </c>
      <c r="E1585" s="2" t="s">
        <v>4</v>
      </c>
      <c r="F1585" s="8" t="s">
        <v>4</v>
      </c>
      <c r="G1585" s="8" t="s">
        <v>4</v>
      </c>
      <c r="H1585" s="2" t="s">
        <v>176</v>
      </c>
      <c r="I1585" s="2" t="s">
        <v>156</v>
      </c>
    </row>
    <row r="1586" spans="1:9" x14ac:dyDescent="0.25">
      <c r="A1586" s="2">
        <v>529</v>
      </c>
      <c r="B1586" s="2" t="s">
        <v>4</v>
      </c>
      <c r="C1586" s="2">
        <v>6</v>
      </c>
      <c r="D1586" s="2" t="s">
        <v>4</v>
      </c>
      <c r="E1586" s="2" t="s">
        <v>4</v>
      </c>
      <c r="F1586" s="8" t="s">
        <v>4</v>
      </c>
      <c r="G1586" s="8" t="s">
        <v>4</v>
      </c>
      <c r="H1586" s="2" t="s">
        <v>176</v>
      </c>
      <c r="I1586" s="2" t="s">
        <v>156</v>
      </c>
    </row>
    <row r="1587" spans="1:9" x14ac:dyDescent="0.25">
      <c r="A1587" s="2">
        <v>530</v>
      </c>
      <c r="B1587" s="2" t="s">
        <v>4</v>
      </c>
      <c r="C1587" s="2">
        <v>6</v>
      </c>
      <c r="D1587" s="2" t="s">
        <v>4</v>
      </c>
      <c r="E1587" s="2" t="s">
        <v>4</v>
      </c>
      <c r="F1587" s="8" t="s">
        <v>4</v>
      </c>
      <c r="G1587" s="8" t="s">
        <v>4</v>
      </c>
      <c r="H1587" s="2" t="s">
        <v>176</v>
      </c>
      <c r="I1587" s="2" t="s">
        <v>156</v>
      </c>
    </row>
    <row r="1588" spans="1:9" x14ac:dyDescent="0.25">
      <c r="A1588" s="2">
        <v>532</v>
      </c>
      <c r="B1588" s="2" t="s">
        <v>4</v>
      </c>
      <c r="C1588" s="2">
        <v>6</v>
      </c>
      <c r="D1588" s="2" t="s">
        <v>4</v>
      </c>
      <c r="E1588" s="2" t="s">
        <v>4</v>
      </c>
      <c r="F1588" s="8" t="s">
        <v>4</v>
      </c>
      <c r="G1588" s="8" t="s">
        <v>4</v>
      </c>
      <c r="H1588" s="2" t="s">
        <v>176</v>
      </c>
      <c r="I1588" s="2" t="s">
        <v>156</v>
      </c>
    </row>
    <row r="1589" spans="1:9" x14ac:dyDescent="0.25">
      <c r="A1589" s="2">
        <v>533</v>
      </c>
      <c r="B1589" s="2" t="s">
        <v>4</v>
      </c>
      <c r="C1589" s="2">
        <v>6</v>
      </c>
      <c r="D1589" s="2" t="s">
        <v>4</v>
      </c>
      <c r="E1589" s="2" t="s">
        <v>4</v>
      </c>
      <c r="F1589" s="8" t="s">
        <v>4</v>
      </c>
      <c r="G1589" s="8" t="s">
        <v>4</v>
      </c>
      <c r="H1589" s="2" t="s">
        <v>176</v>
      </c>
      <c r="I1589" s="2" t="s">
        <v>156</v>
      </c>
    </row>
    <row r="1590" spans="1:9" x14ac:dyDescent="0.25">
      <c r="A1590" s="2">
        <v>534</v>
      </c>
      <c r="B1590" s="2" t="s">
        <v>4</v>
      </c>
      <c r="C1590" s="2">
        <v>6</v>
      </c>
      <c r="D1590" s="2" t="s">
        <v>4</v>
      </c>
      <c r="E1590" s="2" t="s">
        <v>4</v>
      </c>
      <c r="F1590" s="8" t="s">
        <v>4</v>
      </c>
      <c r="G1590" s="8" t="s">
        <v>4</v>
      </c>
      <c r="H1590" s="2" t="s">
        <v>176</v>
      </c>
      <c r="I1590" s="2" t="s">
        <v>156</v>
      </c>
    </row>
    <row r="1591" spans="1:9" x14ac:dyDescent="0.25">
      <c r="A1591" s="2">
        <v>536</v>
      </c>
      <c r="B1591" s="2" t="s">
        <v>4</v>
      </c>
      <c r="C1591" s="2">
        <v>6</v>
      </c>
      <c r="D1591" s="2" t="s">
        <v>4</v>
      </c>
      <c r="E1591" s="2" t="s">
        <v>4</v>
      </c>
      <c r="F1591" s="8" t="s">
        <v>4</v>
      </c>
      <c r="G1591" s="8" t="s">
        <v>4</v>
      </c>
      <c r="H1591" s="2" t="s">
        <v>176</v>
      </c>
      <c r="I1591" s="2" t="s">
        <v>156</v>
      </c>
    </row>
    <row r="1592" spans="1:9" x14ac:dyDescent="0.25">
      <c r="A1592" s="2">
        <v>537</v>
      </c>
      <c r="B1592" s="2" t="s">
        <v>4</v>
      </c>
      <c r="C1592" s="2">
        <v>6</v>
      </c>
      <c r="D1592" s="2" t="s">
        <v>4</v>
      </c>
      <c r="E1592" s="2" t="s">
        <v>4</v>
      </c>
      <c r="F1592" s="8" t="s">
        <v>4</v>
      </c>
      <c r="G1592" s="8" t="s">
        <v>4</v>
      </c>
      <c r="H1592" s="2" t="s">
        <v>176</v>
      </c>
      <c r="I1592" s="2" t="s">
        <v>156</v>
      </c>
    </row>
    <row r="1593" spans="1:9" x14ac:dyDescent="0.25">
      <c r="A1593" s="2">
        <v>538</v>
      </c>
      <c r="B1593" s="2" t="s">
        <v>4</v>
      </c>
      <c r="C1593" s="2">
        <v>6</v>
      </c>
      <c r="D1593" s="2" t="s">
        <v>4</v>
      </c>
      <c r="E1593" s="2" t="s">
        <v>4</v>
      </c>
      <c r="F1593" s="8" t="s">
        <v>4</v>
      </c>
      <c r="G1593" s="8" t="s">
        <v>4</v>
      </c>
      <c r="H1593" s="2" t="s">
        <v>176</v>
      </c>
      <c r="I1593" s="2" t="s">
        <v>156</v>
      </c>
    </row>
    <row r="1594" spans="1:9" x14ac:dyDescent="0.25">
      <c r="A1594" s="2">
        <v>539</v>
      </c>
      <c r="B1594" s="2" t="s">
        <v>4</v>
      </c>
      <c r="C1594" s="2">
        <v>6</v>
      </c>
      <c r="D1594" s="2" t="s">
        <v>4</v>
      </c>
      <c r="E1594" s="2" t="s">
        <v>4</v>
      </c>
      <c r="F1594" s="8" t="s">
        <v>4</v>
      </c>
      <c r="G1594" s="8" t="s">
        <v>4</v>
      </c>
      <c r="H1594" s="2" t="s">
        <v>176</v>
      </c>
      <c r="I1594" s="2" t="s">
        <v>156</v>
      </c>
    </row>
    <row r="1595" spans="1:9" x14ac:dyDescent="0.25">
      <c r="A1595" s="2">
        <v>570</v>
      </c>
      <c r="B1595" s="2" t="s">
        <v>4</v>
      </c>
      <c r="C1595" s="2">
        <v>6</v>
      </c>
      <c r="D1595" s="2" t="s">
        <v>4</v>
      </c>
      <c r="E1595" s="2" t="s">
        <v>4</v>
      </c>
      <c r="F1595" s="8" t="s">
        <v>4</v>
      </c>
      <c r="G1595" s="8" t="s">
        <v>4</v>
      </c>
      <c r="H1595" s="2" t="s">
        <v>176</v>
      </c>
      <c r="I1595" s="2" t="s">
        <v>156</v>
      </c>
    </row>
    <row r="1596" spans="1:9" x14ac:dyDescent="0.25">
      <c r="A1596" s="2">
        <v>571</v>
      </c>
      <c r="B1596" s="2" t="s">
        <v>4</v>
      </c>
      <c r="C1596" s="2">
        <v>6</v>
      </c>
      <c r="D1596" s="2" t="s">
        <v>4</v>
      </c>
      <c r="E1596" s="2" t="s">
        <v>4</v>
      </c>
      <c r="F1596" s="8" t="s">
        <v>4</v>
      </c>
      <c r="G1596" s="8" t="s">
        <v>4</v>
      </c>
      <c r="H1596" s="2" t="s">
        <v>176</v>
      </c>
      <c r="I1596" s="2" t="s">
        <v>156</v>
      </c>
    </row>
    <row r="1597" spans="1:9" x14ac:dyDescent="0.25">
      <c r="A1597" s="2">
        <v>573</v>
      </c>
      <c r="B1597" s="2" t="s">
        <v>4</v>
      </c>
      <c r="C1597" s="2">
        <v>6</v>
      </c>
      <c r="D1597" s="2" t="s">
        <v>4</v>
      </c>
      <c r="E1597" s="2" t="s">
        <v>4</v>
      </c>
      <c r="F1597" s="8" t="s">
        <v>4</v>
      </c>
      <c r="G1597" s="8" t="s">
        <v>4</v>
      </c>
      <c r="H1597" s="2" t="s">
        <v>176</v>
      </c>
      <c r="I1597" s="2" t="s">
        <v>156</v>
      </c>
    </row>
    <row r="1598" spans="1:9" x14ac:dyDescent="0.25">
      <c r="A1598" s="2">
        <v>576</v>
      </c>
      <c r="B1598" s="2" t="s">
        <v>4</v>
      </c>
      <c r="C1598" s="2">
        <v>6</v>
      </c>
      <c r="D1598" s="2" t="s">
        <v>4</v>
      </c>
      <c r="E1598" s="2" t="s">
        <v>4</v>
      </c>
      <c r="F1598" s="8" t="s">
        <v>4</v>
      </c>
      <c r="G1598" s="8" t="s">
        <v>4</v>
      </c>
      <c r="H1598" s="2" t="s">
        <v>176</v>
      </c>
      <c r="I1598" s="2" t="s">
        <v>156</v>
      </c>
    </row>
    <row r="1599" spans="1:9" x14ac:dyDescent="0.25">
      <c r="A1599" s="2" t="s">
        <v>4</v>
      </c>
      <c r="B1599" s="2">
        <v>1</v>
      </c>
      <c r="C1599" s="2">
        <v>112</v>
      </c>
      <c r="D1599" s="2" t="s">
        <v>4</v>
      </c>
      <c r="E1599" s="2" t="s">
        <v>4</v>
      </c>
      <c r="F1599" s="8" t="s">
        <v>4</v>
      </c>
      <c r="G1599" s="8" t="s">
        <v>4</v>
      </c>
      <c r="H1599" s="2" t="s">
        <v>176</v>
      </c>
      <c r="I1599" s="2" t="s">
        <v>2050</v>
      </c>
    </row>
    <row r="1600" spans="1:9" x14ac:dyDescent="0.25">
      <c r="A1600" s="2" t="s">
        <v>4</v>
      </c>
      <c r="B1600" s="2">
        <v>4</v>
      </c>
      <c r="C1600" s="2">
        <v>1</v>
      </c>
      <c r="D1600" s="2" t="s">
        <v>4</v>
      </c>
      <c r="E1600" s="2" t="s">
        <v>4</v>
      </c>
      <c r="F1600" s="8" t="s">
        <v>4</v>
      </c>
      <c r="G1600" s="8" t="s">
        <v>4</v>
      </c>
      <c r="H1600" s="2" t="s">
        <v>176</v>
      </c>
      <c r="I1600" s="2" t="s">
        <v>2050</v>
      </c>
    </row>
    <row r="1601" spans="1:9" x14ac:dyDescent="0.25">
      <c r="A1601" s="2" t="s">
        <v>4</v>
      </c>
      <c r="B1601" s="2">
        <v>4</v>
      </c>
      <c r="C1601" s="2">
        <v>49</v>
      </c>
      <c r="D1601" s="2" t="s">
        <v>4</v>
      </c>
      <c r="E1601" s="2" t="s">
        <v>4</v>
      </c>
      <c r="F1601" s="8" t="s">
        <v>4</v>
      </c>
      <c r="G1601" s="8" t="s">
        <v>4</v>
      </c>
      <c r="H1601" s="2" t="s">
        <v>176</v>
      </c>
      <c r="I1601" s="2" t="s">
        <v>2050</v>
      </c>
    </row>
    <row r="1602" spans="1:9" x14ac:dyDescent="0.25">
      <c r="A1602" s="2" t="s">
        <v>4</v>
      </c>
      <c r="B1602" s="2">
        <v>4</v>
      </c>
      <c r="C1602" s="2">
        <v>50</v>
      </c>
      <c r="D1602" s="2" t="s">
        <v>4</v>
      </c>
      <c r="E1602" s="2" t="s">
        <v>4</v>
      </c>
      <c r="F1602" s="8" t="s">
        <v>4</v>
      </c>
      <c r="G1602" s="8" t="s">
        <v>4</v>
      </c>
      <c r="H1602" s="2" t="s">
        <v>176</v>
      </c>
      <c r="I1602" s="2" t="s">
        <v>2050</v>
      </c>
    </row>
    <row r="1603" spans="1:9" x14ac:dyDescent="0.25">
      <c r="A1603" s="2" t="s">
        <v>4</v>
      </c>
      <c r="B1603" s="2">
        <v>8</v>
      </c>
      <c r="C1603" s="2">
        <v>112</v>
      </c>
      <c r="D1603" s="2" t="s">
        <v>4</v>
      </c>
      <c r="E1603" s="2" t="s">
        <v>4</v>
      </c>
      <c r="F1603" s="8" t="s">
        <v>4</v>
      </c>
      <c r="G1603" s="8" t="s">
        <v>4</v>
      </c>
      <c r="H1603" s="2" t="s">
        <v>176</v>
      </c>
      <c r="I1603" s="2" t="s">
        <v>2050</v>
      </c>
    </row>
    <row r="1604" spans="1:9" x14ac:dyDescent="0.25">
      <c r="A1604" s="2" t="s">
        <v>4</v>
      </c>
      <c r="B1604" s="2">
        <v>123</v>
      </c>
      <c r="C1604" s="2">
        <v>66</v>
      </c>
      <c r="D1604" s="2" t="s">
        <v>4</v>
      </c>
      <c r="E1604" s="2" t="s">
        <v>4</v>
      </c>
      <c r="F1604" s="8" t="s">
        <v>4</v>
      </c>
      <c r="G1604" s="8" t="s">
        <v>4</v>
      </c>
      <c r="H1604" s="2" t="s">
        <v>176</v>
      </c>
      <c r="I1604" s="2" t="s">
        <v>2050</v>
      </c>
    </row>
    <row r="1605" spans="1:9" x14ac:dyDescent="0.25">
      <c r="A1605" s="2" t="s">
        <v>4</v>
      </c>
      <c r="B1605" s="2">
        <v>123</v>
      </c>
      <c r="C1605" s="2">
        <v>71</v>
      </c>
      <c r="D1605" s="2" t="s">
        <v>4</v>
      </c>
      <c r="E1605" s="2" t="s">
        <v>4</v>
      </c>
      <c r="F1605" s="8" t="s">
        <v>4</v>
      </c>
      <c r="G1605" s="8" t="s">
        <v>4</v>
      </c>
      <c r="H1605" s="2" t="s">
        <v>176</v>
      </c>
      <c r="I1605" s="2" t="s">
        <v>2050</v>
      </c>
    </row>
    <row r="1606" spans="1:9" x14ac:dyDescent="0.25">
      <c r="A1606" s="2" t="s">
        <v>4</v>
      </c>
      <c r="B1606" s="2">
        <v>123</v>
      </c>
      <c r="C1606" s="2">
        <v>72</v>
      </c>
      <c r="D1606" s="2" t="s">
        <v>4</v>
      </c>
      <c r="E1606" s="2" t="s">
        <v>4</v>
      </c>
      <c r="F1606" s="8" t="s">
        <v>4</v>
      </c>
      <c r="G1606" s="8" t="s">
        <v>4</v>
      </c>
      <c r="H1606" s="2" t="s">
        <v>176</v>
      </c>
      <c r="I1606" s="2" t="s">
        <v>2050</v>
      </c>
    </row>
    <row r="1607" spans="1:9" x14ac:dyDescent="0.25">
      <c r="A1607" s="2" t="s">
        <v>4</v>
      </c>
      <c r="B1607" s="2">
        <v>124</v>
      </c>
      <c r="C1607" s="2">
        <v>1</v>
      </c>
      <c r="D1607" s="2" t="s">
        <v>4</v>
      </c>
      <c r="E1607" s="2" t="s">
        <v>4</v>
      </c>
      <c r="F1607" s="8" t="s">
        <v>4</v>
      </c>
      <c r="G1607" s="8" t="s">
        <v>4</v>
      </c>
      <c r="H1607" s="2" t="s">
        <v>176</v>
      </c>
      <c r="I1607" s="2" t="s">
        <v>2050</v>
      </c>
    </row>
    <row r="1608" spans="1:9" x14ac:dyDescent="0.25">
      <c r="A1608" s="2" t="s">
        <v>4</v>
      </c>
      <c r="B1608" s="2">
        <v>124</v>
      </c>
      <c r="C1608" s="2">
        <v>7</v>
      </c>
      <c r="D1608" s="2" t="s">
        <v>4</v>
      </c>
      <c r="E1608" s="2" t="s">
        <v>4</v>
      </c>
      <c r="F1608" s="8" t="s">
        <v>4</v>
      </c>
      <c r="G1608" s="8" t="s">
        <v>4</v>
      </c>
      <c r="H1608" s="2" t="s">
        <v>176</v>
      </c>
      <c r="I1608" s="2" t="s">
        <v>2050</v>
      </c>
    </row>
    <row r="1609" spans="1:9" x14ac:dyDescent="0.25">
      <c r="A1609" s="2" t="s">
        <v>4</v>
      </c>
      <c r="B1609" s="2">
        <v>127</v>
      </c>
      <c r="C1609" s="2">
        <v>1</v>
      </c>
      <c r="D1609" s="2" t="s">
        <v>4</v>
      </c>
      <c r="E1609" s="2" t="s">
        <v>4</v>
      </c>
      <c r="F1609" s="8" t="s">
        <v>4</v>
      </c>
      <c r="G1609" s="8" t="s">
        <v>4</v>
      </c>
      <c r="H1609" s="2" t="s">
        <v>176</v>
      </c>
      <c r="I1609" s="2" t="s">
        <v>2050</v>
      </c>
    </row>
    <row r="1610" spans="1:9" x14ac:dyDescent="0.25">
      <c r="A1610" s="2" t="s">
        <v>4</v>
      </c>
      <c r="B1610" s="2">
        <v>338</v>
      </c>
      <c r="C1610" s="2">
        <v>1</v>
      </c>
      <c r="D1610" s="2" t="s">
        <v>4</v>
      </c>
      <c r="E1610" s="2" t="s">
        <v>4</v>
      </c>
      <c r="F1610" s="8" t="s">
        <v>4</v>
      </c>
      <c r="G1610" s="8" t="s">
        <v>4</v>
      </c>
      <c r="H1610" s="2" t="s">
        <v>176</v>
      </c>
      <c r="I1610" s="2" t="s">
        <v>2050</v>
      </c>
    </row>
    <row r="1611" spans="1:9" x14ac:dyDescent="0.25">
      <c r="A1611" s="2" t="s">
        <v>4</v>
      </c>
      <c r="B1611" s="2">
        <v>10014</v>
      </c>
      <c r="C1611" s="2">
        <v>60</v>
      </c>
      <c r="D1611" s="2" t="s">
        <v>4</v>
      </c>
      <c r="E1611" s="2" t="s">
        <v>4</v>
      </c>
      <c r="F1611" s="8" t="s">
        <v>4</v>
      </c>
      <c r="G1611" s="8" t="s">
        <v>4</v>
      </c>
      <c r="H1611" s="2" t="s">
        <v>176</v>
      </c>
      <c r="I1611" s="2" t="s">
        <v>2050</v>
      </c>
    </row>
    <row r="1612" spans="1:9" x14ac:dyDescent="0.25">
      <c r="A1612" s="2" t="s">
        <v>4</v>
      </c>
      <c r="B1612" s="2">
        <v>10015</v>
      </c>
      <c r="C1612" s="2">
        <v>1</v>
      </c>
      <c r="D1612" s="2" t="s">
        <v>4</v>
      </c>
      <c r="E1612" s="2" t="s">
        <v>4</v>
      </c>
      <c r="F1612" s="8" t="s">
        <v>4</v>
      </c>
      <c r="G1612" s="8" t="s">
        <v>4</v>
      </c>
      <c r="H1612" s="2" t="s">
        <v>176</v>
      </c>
      <c r="I1612" s="2" t="s">
        <v>2050</v>
      </c>
    </row>
    <row r="1613" spans="1:9" x14ac:dyDescent="0.25">
      <c r="A1613" s="2" t="s">
        <v>4</v>
      </c>
      <c r="B1613" s="2">
        <v>10018</v>
      </c>
      <c r="C1613" s="2">
        <v>66</v>
      </c>
      <c r="D1613" s="2" t="s">
        <v>4</v>
      </c>
      <c r="E1613" s="2" t="s">
        <v>4</v>
      </c>
      <c r="F1613" s="8" t="s">
        <v>4</v>
      </c>
      <c r="G1613" s="8" t="s">
        <v>4</v>
      </c>
      <c r="H1613" s="2" t="s">
        <v>176</v>
      </c>
      <c r="I1613" s="2" t="s">
        <v>2050</v>
      </c>
    </row>
    <row r="1614" spans="1:9" x14ac:dyDescent="0.25">
      <c r="A1614" s="2" t="s">
        <v>4</v>
      </c>
      <c r="B1614" s="2">
        <v>10018</v>
      </c>
      <c r="C1614" s="2">
        <v>71</v>
      </c>
      <c r="D1614" s="2" t="s">
        <v>4</v>
      </c>
      <c r="E1614" s="2" t="s">
        <v>4</v>
      </c>
      <c r="F1614" s="8" t="s">
        <v>4</v>
      </c>
      <c r="G1614" s="8" t="s">
        <v>4</v>
      </c>
      <c r="H1614" s="2" t="s">
        <v>176</v>
      </c>
      <c r="I1614" s="2" t="s">
        <v>2050</v>
      </c>
    </row>
    <row r="1615" spans="1:9" x14ac:dyDescent="0.25">
      <c r="A1615" s="2" t="s">
        <v>4</v>
      </c>
      <c r="B1615" s="2">
        <v>10018</v>
      </c>
      <c r="C1615" s="2">
        <v>72</v>
      </c>
      <c r="D1615" s="2" t="s">
        <v>4</v>
      </c>
      <c r="E1615" s="2" t="s">
        <v>4</v>
      </c>
      <c r="F1615" s="8" t="s">
        <v>4</v>
      </c>
      <c r="G1615" s="8" t="s">
        <v>4</v>
      </c>
      <c r="H1615" s="2" t="s">
        <v>176</v>
      </c>
      <c r="I1615" s="2" t="s">
        <v>2050</v>
      </c>
    </row>
    <row r="1616" spans="1:9" x14ac:dyDescent="0.25">
      <c r="A1616" s="2" t="s">
        <v>4</v>
      </c>
      <c r="B1616" s="2">
        <v>10019</v>
      </c>
      <c r="C1616" s="2">
        <v>1</v>
      </c>
      <c r="D1616" s="2" t="s">
        <v>4</v>
      </c>
      <c r="E1616" s="2" t="s">
        <v>4</v>
      </c>
      <c r="F1616" s="8" t="s">
        <v>4</v>
      </c>
      <c r="G1616" s="8" t="s">
        <v>4</v>
      </c>
      <c r="H1616" s="2" t="s">
        <v>176</v>
      </c>
      <c r="I1616" s="2" t="s">
        <v>2050</v>
      </c>
    </row>
    <row r="1617" spans="1:9" x14ac:dyDescent="0.25">
      <c r="A1617" s="2" t="s">
        <v>4</v>
      </c>
      <c r="B1617" s="2">
        <v>10019</v>
      </c>
      <c r="C1617" s="2">
        <v>50</v>
      </c>
      <c r="D1617" s="2" t="s">
        <v>4</v>
      </c>
      <c r="E1617" s="2" t="s">
        <v>4</v>
      </c>
      <c r="F1617" s="8" t="s">
        <v>4</v>
      </c>
      <c r="G1617" s="8" t="s">
        <v>4</v>
      </c>
      <c r="H1617" s="2" t="s">
        <v>176</v>
      </c>
      <c r="I1617" s="2" t="s">
        <v>2050</v>
      </c>
    </row>
    <row r="1618" spans="1:9" x14ac:dyDescent="0.25">
      <c r="A1618" s="2" t="s">
        <v>4</v>
      </c>
      <c r="B1618" s="2">
        <v>10019</v>
      </c>
      <c r="C1618" s="2">
        <v>60</v>
      </c>
      <c r="D1618" s="2" t="s">
        <v>4</v>
      </c>
      <c r="E1618" s="2" t="s">
        <v>4</v>
      </c>
      <c r="F1618" s="8" t="s">
        <v>4</v>
      </c>
      <c r="G1618" s="8" t="s">
        <v>4</v>
      </c>
      <c r="H1618" s="2" t="s">
        <v>176</v>
      </c>
      <c r="I1618" s="2" t="s">
        <v>2050</v>
      </c>
    </row>
    <row r="1619" spans="1:9" x14ac:dyDescent="0.25">
      <c r="A1619" s="2" t="s">
        <v>4</v>
      </c>
      <c r="B1619" s="2">
        <v>10020</v>
      </c>
      <c r="C1619" s="2">
        <v>1</v>
      </c>
      <c r="D1619" s="2" t="s">
        <v>4</v>
      </c>
      <c r="E1619" s="2" t="s">
        <v>4</v>
      </c>
      <c r="F1619" s="8" t="s">
        <v>4</v>
      </c>
      <c r="G1619" s="8" t="s">
        <v>4</v>
      </c>
      <c r="H1619" s="2" t="s">
        <v>176</v>
      </c>
      <c r="I1619" s="2" t="s">
        <v>2050</v>
      </c>
    </row>
    <row r="1620" spans="1:9" x14ac:dyDescent="0.25">
      <c r="A1620" s="2">
        <v>44</v>
      </c>
      <c r="B1620" s="2" t="s">
        <v>4</v>
      </c>
      <c r="C1620" s="2">
        <v>112</v>
      </c>
      <c r="D1620" s="2" t="s">
        <v>4</v>
      </c>
      <c r="E1620" s="2" t="s">
        <v>4</v>
      </c>
      <c r="F1620" s="8" t="s">
        <v>4</v>
      </c>
      <c r="G1620" s="8" t="s">
        <v>4</v>
      </c>
      <c r="H1620" s="2" t="s">
        <v>176</v>
      </c>
      <c r="I1620" s="2" t="s">
        <v>2050</v>
      </c>
    </row>
    <row r="1621" spans="1:9" x14ac:dyDescent="0.25">
      <c r="A1621" s="2">
        <v>300</v>
      </c>
      <c r="B1621" s="2" t="s">
        <v>4</v>
      </c>
      <c r="C1621" s="2">
        <v>112</v>
      </c>
      <c r="D1621" s="2" t="s">
        <v>4</v>
      </c>
      <c r="E1621" s="2" t="s">
        <v>4</v>
      </c>
      <c r="F1621" s="8" t="s">
        <v>4</v>
      </c>
      <c r="G1621" s="8" t="s">
        <v>4</v>
      </c>
      <c r="H1621" s="2" t="s">
        <v>176</v>
      </c>
      <c r="I1621" s="2" t="s">
        <v>2050</v>
      </c>
    </row>
    <row r="1622" spans="1:9" x14ac:dyDescent="0.25">
      <c r="A1622" s="2">
        <v>302</v>
      </c>
      <c r="B1622" s="2" t="s">
        <v>4</v>
      </c>
      <c r="C1622" s="2">
        <v>112</v>
      </c>
      <c r="D1622" s="2" t="s">
        <v>4</v>
      </c>
      <c r="E1622" s="2" t="s">
        <v>4</v>
      </c>
      <c r="F1622" s="8" t="s">
        <v>4</v>
      </c>
      <c r="G1622" s="8" t="s">
        <v>4</v>
      </c>
      <c r="H1622" s="2" t="s">
        <v>176</v>
      </c>
      <c r="I1622" s="2" t="s">
        <v>2050</v>
      </c>
    </row>
    <row r="1623" spans="1:9" x14ac:dyDescent="0.25">
      <c r="A1623" s="2">
        <v>306</v>
      </c>
      <c r="B1623" s="2" t="s">
        <v>4</v>
      </c>
      <c r="C1623" s="2">
        <v>112</v>
      </c>
      <c r="D1623" s="2" t="s">
        <v>4</v>
      </c>
      <c r="E1623" s="2" t="s">
        <v>4</v>
      </c>
      <c r="F1623" s="8" t="s">
        <v>4</v>
      </c>
      <c r="G1623" s="8" t="s">
        <v>4</v>
      </c>
      <c r="H1623" s="2" t="s">
        <v>176</v>
      </c>
      <c r="I1623" s="2" t="s">
        <v>2050</v>
      </c>
    </row>
    <row r="1624" spans="1:9" x14ac:dyDescent="0.25">
      <c r="A1624" s="2">
        <v>308</v>
      </c>
      <c r="B1624" s="2" t="s">
        <v>4</v>
      </c>
      <c r="C1624" s="2">
        <v>112</v>
      </c>
      <c r="D1624" s="2" t="s">
        <v>4</v>
      </c>
      <c r="E1624" s="2" t="s">
        <v>4</v>
      </c>
      <c r="F1624" s="8" t="s">
        <v>4</v>
      </c>
      <c r="G1624" s="8" t="s">
        <v>4</v>
      </c>
      <c r="H1624" s="2" t="s">
        <v>176</v>
      </c>
      <c r="I1624" s="2" t="s">
        <v>2050</v>
      </c>
    </row>
    <row r="1625" spans="1:9" x14ac:dyDescent="0.25">
      <c r="A1625" s="2">
        <v>310</v>
      </c>
      <c r="B1625" s="2" t="s">
        <v>4</v>
      </c>
      <c r="C1625" s="2">
        <v>112</v>
      </c>
      <c r="D1625" s="2" t="s">
        <v>4</v>
      </c>
      <c r="E1625" s="2" t="s">
        <v>4</v>
      </c>
      <c r="F1625" s="8" t="s">
        <v>4</v>
      </c>
      <c r="G1625" s="8" t="s">
        <v>4</v>
      </c>
      <c r="H1625" s="2" t="s">
        <v>176</v>
      </c>
      <c r="I1625" s="2" t="s">
        <v>2050</v>
      </c>
    </row>
    <row r="1626" spans="1:9" x14ac:dyDescent="0.25">
      <c r="A1626" s="2">
        <v>312</v>
      </c>
      <c r="B1626" s="2" t="s">
        <v>4</v>
      </c>
      <c r="C1626" s="2">
        <v>112</v>
      </c>
      <c r="D1626" s="2" t="s">
        <v>4</v>
      </c>
      <c r="E1626" s="2" t="s">
        <v>4</v>
      </c>
      <c r="F1626" s="8" t="s">
        <v>4</v>
      </c>
      <c r="G1626" s="8" t="s">
        <v>4</v>
      </c>
      <c r="H1626" s="2" t="s">
        <v>176</v>
      </c>
      <c r="I1626" s="2" t="s">
        <v>2050</v>
      </c>
    </row>
    <row r="1627" spans="1:9" x14ac:dyDescent="0.25">
      <c r="A1627" s="2">
        <v>327</v>
      </c>
      <c r="B1627" s="2" t="s">
        <v>4</v>
      </c>
      <c r="C1627" s="2">
        <v>112</v>
      </c>
      <c r="D1627" s="2" t="s">
        <v>4</v>
      </c>
      <c r="E1627" s="2" t="s">
        <v>4</v>
      </c>
      <c r="F1627" s="8" t="s">
        <v>4</v>
      </c>
      <c r="G1627" s="8" t="s">
        <v>4</v>
      </c>
      <c r="H1627" s="2" t="s">
        <v>176</v>
      </c>
      <c r="I1627" s="2" t="s">
        <v>2050</v>
      </c>
    </row>
    <row r="1628" spans="1:9" x14ac:dyDescent="0.25">
      <c r="A1628" s="2">
        <v>332</v>
      </c>
      <c r="B1628" s="2" t="s">
        <v>4</v>
      </c>
      <c r="C1628" s="2">
        <v>112</v>
      </c>
      <c r="D1628" s="2" t="s">
        <v>4</v>
      </c>
      <c r="E1628" s="2" t="s">
        <v>4</v>
      </c>
      <c r="F1628" s="8" t="s">
        <v>4</v>
      </c>
      <c r="G1628" s="8" t="s">
        <v>4</v>
      </c>
      <c r="H1628" s="2" t="s">
        <v>176</v>
      </c>
      <c r="I1628" s="2" t="s">
        <v>2050</v>
      </c>
    </row>
    <row r="1629" spans="1:9" x14ac:dyDescent="0.25">
      <c r="A1629" s="2">
        <v>340</v>
      </c>
      <c r="B1629" s="2" t="s">
        <v>4</v>
      </c>
      <c r="C1629" s="2">
        <v>112</v>
      </c>
      <c r="D1629" s="2" t="s">
        <v>4</v>
      </c>
      <c r="E1629" s="2" t="s">
        <v>4</v>
      </c>
      <c r="F1629" s="8" t="s">
        <v>4</v>
      </c>
      <c r="G1629" s="8" t="s">
        <v>4</v>
      </c>
      <c r="H1629" s="2" t="s">
        <v>176</v>
      </c>
      <c r="I1629" s="2" t="s">
        <v>2050</v>
      </c>
    </row>
    <row r="1630" spans="1:9" x14ac:dyDescent="0.25">
      <c r="A1630" s="2">
        <v>341</v>
      </c>
      <c r="B1630" s="2" t="s">
        <v>4</v>
      </c>
      <c r="C1630" s="2">
        <v>112</v>
      </c>
      <c r="D1630" s="2" t="s">
        <v>4</v>
      </c>
      <c r="E1630" s="2" t="s">
        <v>4</v>
      </c>
      <c r="F1630" s="8" t="s">
        <v>4</v>
      </c>
      <c r="G1630" s="8" t="s">
        <v>4</v>
      </c>
      <c r="H1630" s="2" t="s">
        <v>176</v>
      </c>
      <c r="I1630" s="2" t="s">
        <v>2050</v>
      </c>
    </row>
    <row r="1631" spans="1:9" x14ac:dyDescent="0.25">
      <c r="A1631" s="2">
        <v>348</v>
      </c>
      <c r="B1631" s="2" t="s">
        <v>4</v>
      </c>
      <c r="C1631" s="2">
        <v>112</v>
      </c>
      <c r="D1631" s="2" t="s">
        <v>4</v>
      </c>
      <c r="E1631" s="2" t="s">
        <v>4</v>
      </c>
      <c r="F1631" s="8" t="s">
        <v>4</v>
      </c>
      <c r="G1631" s="8" t="s">
        <v>4</v>
      </c>
      <c r="H1631" s="2" t="s">
        <v>176</v>
      </c>
      <c r="I1631" s="2" t="s">
        <v>2050</v>
      </c>
    </row>
    <row r="1632" spans="1:9" x14ac:dyDescent="0.25">
      <c r="A1632" s="2">
        <v>349</v>
      </c>
      <c r="B1632" s="2" t="s">
        <v>4</v>
      </c>
      <c r="C1632" s="2">
        <v>112</v>
      </c>
      <c r="D1632" s="2" t="s">
        <v>4</v>
      </c>
      <c r="E1632" s="2" t="s">
        <v>4</v>
      </c>
      <c r="F1632" s="8" t="s">
        <v>4</v>
      </c>
      <c r="G1632" s="8" t="s">
        <v>4</v>
      </c>
      <c r="H1632" s="2" t="s">
        <v>176</v>
      </c>
      <c r="I1632" s="2" t="s">
        <v>2050</v>
      </c>
    </row>
    <row r="1633" spans="1:9" x14ac:dyDescent="0.25">
      <c r="A1633" s="2">
        <v>351</v>
      </c>
      <c r="B1633" s="2" t="s">
        <v>4</v>
      </c>
      <c r="C1633" s="2">
        <v>112</v>
      </c>
      <c r="D1633" s="2" t="s">
        <v>4</v>
      </c>
      <c r="E1633" s="2" t="s">
        <v>4</v>
      </c>
      <c r="F1633" s="8" t="s">
        <v>4</v>
      </c>
      <c r="G1633" s="8" t="s">
        <v>4</v>
      </c>
      <c r="H1633" s="2" t="s">
        <v>176</v>
      </c>
      <c r="I1633" s="2" t="s">
        <v>2050</v>
      </c>
    </row>
    <row r="1634" spans="1:9" x14ac:dyDescent="0.25">
      <c r="A1634" s="2">
        <v>359</v>
      </c>
      <c r="B1634" s="2" t="s">
        <v>4</v>
      </c>
      <c r="C1634" s="2">
        <v>112</v>
      </c>
      <c r="D1634" s="2" t="s">
        <v>4</v>
      </c>
      <c r="E1634" s="2" t="s">
        <v>4</v>
      </c>
      <c r="F1634" s="8" t="s">
        <v>4</v>
      </c>
      <c r="G1634" s="8" t="s">
        <v>4</v>
      </c>
      <c r="H1634" s="2" t="s">
        <v>176</v>
      </c>
      <c r="I1634" s="2" t="s">
        <v>2050</v>
      </c>
    </row>
    <row r="1635" spans="1:9" x14ac:dyDescent="0.25">
      <c r="A1635" s="2">
        <v>377</v>
      </c>
      <c r="B1635" s="2" t="s">
        <v>4</v>
      </c>
      <c r="C1635" s="2">
        <v>112</v>
      </c>
      <c r="D1635" s="2" t="s">
        <v>4</v>
      </c>
      <c r="E1635" s="2" t="s">
        <v>4</v>
      </c>
      <c r="F1635" s="8" t="s">
        <v>4</v>
      </c>
      <c r="G1635" s="8" t="s">
        <v>4</v>
      </c>
      <c r="H1635" s="2" t="s">
        <v>176</v>
      </c>
      <c r="I1635" s="2" t="s">
        <v>2050</v>
      </c>
    </row>
    <row r="1636" spans="1:9" x14ac:dyDescent="0.25">
      <c r="A1636" s="2">
        <v>378</v>
      </c>
      <c r="B1636" s="2" t="s">
        <v>4</v>
      </c>
      <c r="C1636" s="2">
        <v>112</v>
      </c>
      <c r="D1636" s="2" t="s">
        <v>4</v>
      </c>
      <c r="E1636" s="2" t="s">
        <v>4</v>
      </c>
      <c r="F1636" s="8" t="s">
        <v>4</v>
      </c>
      <c r="G1636" s="8" t="s">
        <v>4</v>
      </c>
      <c r="H1636" s="2" t="s">
        <v>176</v>
      </c>
      <c r="I1636" s="2" t="s">
        <v>2050</v>
      </c>
    </row>
    <row r="1637" spans="1:9" x14ac:dyDescent="0.25">
      <c r="A1637" s="2">
        <v>380</v>
      </c>
      <c r="B1637" s="2" t="s">
        <v>4</v>
      </c>
      <c r="C1637" s="2">
        <v>112</v>
      </c>
      <c r="D1637" s="2" t="s">
        <v>4</v>
      </c>
      <c r="E1637" s="2" t="s">
        <v>4</v>
      </c>
      <c r="F1637" s="8" t="s">
        <v>4</v>
      </c>
      <c r="G1637" s="8" t="s">
        <v>4</v>
      </c>
      <c r="H1637" s="2" t="s">
        <v>176</v>
      </c>
      <c r="I1637" s="2" t="s">
        <v>2050</v>
      </c>
    </row>
    <row r="1638" spans="1:9" x14ac:dyDescent="0.25">
      <c r="A1638" s="2">
        <v>381</v>
      </c>
      <c r="B1638" s="2" t="s">
        <v>4</v>
      </c>
      <c r="C1638" s="2">
        <v>112</v>
      </c>
      <c r="D1638" s="2" t="s">
        <v>4</v>
      </c>
      <c r="E1638" s="2" t="s">
        <v>4</v>
      </c>
      <c r="F1638" s="8" t="s">
        <v>4</v>
      </c>
      <c r="G1638" s="8" t="s">
        <v>4</v>
      </c>
      <c r="H1638" s="2" t="s">
        <v>176</v>
      </c>
      <c r="I1638" s="2" t="s">
        <v>2050</v>
      </c>
    </row>
    <row r="1639" spans="1:9" x14ac:dyDescent="0.25">
      <c r="A1639" s="2">
        <v>399</v>
      </c>
      <c r="B1639" s="2" t="s">
        <v>4</v>
      </c>
      <c r="C1639" s="2">
        <v>112</v>
      </c>
      <c r="D1639" s="2" t="s">
        <v>4</v>
      </c>
      <c r="E1639" s="2" t="s">
        <v>4</v>
      </c>
      <c r="F1639" s="8" t="s">
        <v>4</v>
      </c>
      <c r="G1639" s="8" t="s">
        <v>4</v>
      </c>
      <c r="H1639" s="2" t="s">
        <v>176</v>
      </c>
      <c r="I1639" s="2" t="s">
        <v>2050</v>
      </c>
    </row>
    <row r="1640" spans="1:9" x14ac:dyDescent="0.25">
      <c r="A1640" s="2">
        <v>417</v>
      </c>
      <c r="B1640" s="2" t="s">
        <v>4</v>
      </c>
      <c r="C1640" s="2">
        <v>112</v>
      </c>
      <c r="D1640" s="2" t="s">
        <v>4</v>
      </c>
      <c r="E1640" s="2" t="s">
        <v>4</v>
      </c>
      <c r="F1640" s="8" t="s">
        <v>4</v>
      </c>
      <c r="G1640" s="8" t="s">
        <v>4</v>
      </c>
      <c r="H1640" s="2" t="s">
        <v>176</v>
      </c>
      <c r="I1640" s="2" t="s">
        <v>2050</v>
      </c>
    </row>
    <row r="1641" spans="1:9" x14ac:dyDescent="0.25">
      <c r="A1641" s="2">
        <v>434</v>
      </c>
      <c r="B1641" s="2" t="s">
        <v>4</v>
      </c>
      <c r="C1641" s="2">
        <v>112</v>
      </c>
      <c r="D1641" s="2" t="s">
        <v>4</v>
      </c>
      <c r="E1641" s="2" t="s">
        <v>4</v>
      </c>
      <c r="F1641" s="8" t="s">
        <v>4</v>
      </c>
      <c r="G1641" s="8" t="s">
        <v>4</v>
      </c>
      <c r="H1641" s="2" t="s">
        <v>176</v>
      </c>
      <c r="I1641" s="2" t="s">
        <v>2050</v>
      </c>
    </row>
    <row r="1642" spans="1:9" x14ac:dyDescent="0.25">
      <c r="A1642" s="2">
        <v>442</v>
      </c>
      <c r="B1642" s="2" t="s">
        <v>4</v>
      </c>
      <c r="C1642" s="2">
        <v>112</v>
      </c>
      <c r="D1642" s="2" t="s">
        <v>4</v>
      </c>
      <c r="E1642" s="2" t="s">
        <v>4</v>
      </c>
      <c r="F1642" s="8" t="s">
        <v>4</v>
      </c>
      <c r="G1642" s="8" t="s">
        <v>4</v>
      </c>
      <c r="H1642" s="2" t="s">
        <v>176</v>
      </c>
      <c r="I1642" s="2" t="s">
        <v>2050</v>
      </c>
    </row>
    <row r="1643" spans="1:9" x14ac:dyDescent="0.25">
      <c r="A1643" s="2">
        <v>443</v>
      </c>
      <c r="B1643" s="2" t="s">
        <v>4</v>
      </c>
      <c r="C1643" s="2">
        <v>112</v>
      </c>
      <c r="D1643" s="2" t="s">
        <v>4</v>
      </c>
      <c r="E1643" s="2" t="s">
        <v>4</v>
      </c>
      <c r="F1643" s="8" t="s">
        <v>4</v>
      </c>
      <c r="G1643" s="8" t="s">
        <v>4</v>
      </c>
      <c r="H1643" s="2" t="s">
        <v>176</v>
      </c>
      <c r="I1643" s="2" t="s">
        <v>2050</v>
      </c>
    </row>
    <row r="1644" spans="1:9" x14ac:dyDescent="0.25">
      <c r="A1644" s="2">
        <v>446</v>
      </c>
      <c r="B1644" s="2" t="s">
        <v>4</v>
      </c>
      <c r="C1644" s="2">
        <v>112</v>
      </c>
      <c r="D1644" s="2" t="s">
        <v>4</v>
      </c>
      <c r="E1644" s="2" t="s">
        <v>4</v>
      </c>
      <c r="F1644" s="8" t="s">
        <v>4</v>
      </c>
      <c r="G1644" s="8" t="s">
        <v>4</v>
      </c>
      <c r="H1644" s="2" t="s">
        <v>176</v>
      </c>
      <c r="I1644" s="2" t="s">
        <v>2050</v>
      </c>
    </row>
    <row r="1645" spans="1:9" x14ac:dyDescent="0.25">
      <c r="A1645" s="2">
        <v>449</v>
      </c>
      <c r="B1645" s="2" t="s">
        <v>4</v>
      </c>
      <c r="C1645" s="2">
        <v>112</v>
      </c>
      <c r="D1645" s="2" t="s">
        <v>4</v>
      </c>
      <c r="E1645" s="2" t="s">
        <v>4</v>
      </c>
      <c r="F1645" s="8" t="s">
        <v>4</v>
      </c>
      <c r="G1645" s="8" t="s">
        <v>4</v>
      </c>
      <c r="H1645" s="2" t="s">
        <v>176</v>
      </c>
      <c r="I1645" s="2" t="s">
        <v>2050</v>
      </c>
    </row>
    <row r="1646" spans="1:9" x14ac:dyDescent="0.25">
      <c r="A1646" s="2">
        <v>453</v>
      </c>
      <c r="B1646" s="2" t="s">
        <v>4</v>
      </c>
      <c r="C1646" s="2">
        <v>112</v>
      </c>
      <c r="D1646" s="2" t="s">
        <v>4</v>
      </c>
      <c r="E1646" s="2" t="s">
        <v>4</v>
      </c>
      <c r="F1646" s="8" t="s">
        <v>4</v>
      </c>
      <c r="G1646" s="8" t="s">
        <v>4</v>
      </c>
      <c r="H1646" s="2" t="s">
        <v>176</v>
      </c>
      <c r="I1646" s="2" t="s">
        <v>2050</v>
      </c>
    </row>
    <row r="1647" spans="1:9" x14ac:dyDescent="0.25">
      <c r="A1647" s="2">
        <v>454</v>
      </c>
      <c r="B1647" s="2" t="s">
        <v>4</v>
      </c>
      <c r="C1647" s="2">
        <v>112</v>
      </c>
      <c r="D1647" s="2" t="s">
        <v>4</v>
      </c>
      <c r="E1647" s="2" t="s">
        <v>4</v>
      </c>
      <c r="F1647" s="8" t="s">
        <v>4</v>
      </c>
      <c r="G1647" s="8" t="s">
        <v>4</v>
      </c>
      <c r="H1647" s="2" t="s">
        <v>176</v>
      </c>
      <c r="I1647" s="2" t="s">
        <v>2050</v>
      </c>
    </row>
    <row r="1648" spans="1:9" x14ac:dyDescent="0.25">
      <c r="A1648" s="2">
        <v>455</v>
      </c>
      <c r="B1648" s="2" t="s">
        <v>4</v>
      </c>
      <c r="C1648" s="2">
        <v>112</v>
      </c>
      <c r="D1648" s="2" t="s">
        <v>4</v>
      </c>
      <c r="E1648" s="2" t="s">
        <v>4</v>
      </c>
      <c r="F1648" s="8" t="s">
        <v>4</v>
      </c>
      <c r="G1648" s="8" t="s">
        <v>4</v>
      </c>
      <c r="H1648" s="2" t="s">
        <v>176</v>
      </c>
      <c r="I1648" s="2" t="s">
        <v>2050</v>
      </c>
    </row>
    <row r="1649" spans="1:9" x14ac:dyDescent="0.25">
      <c r="A1649" s="2">
        <v>485</v>
      </c>
      <c r="B1649" s="2" t="s">
        <v>4</v>
      </c>
      <c r="C1649" s="2">
        <v>112</v>
      </c>
      <c r="D1649" s="2" t="s">
        <v>4</v>
      </c>
      <c r="E1649" s="2" t="s">
        <v>4</v>
      </c>
      <c r="F1649" s="8" t="s">
        <v>4</v>
      </c>
      <c r="G1649" s="8" t="s">
        <v>4</v>
      </c>
      <c r="H1649" s="2" t="s">
        <v>176</v>
      </c>
      <c r="I1649" s="2" t="s">
        <v>2050</v>
      </c>
    </row>
    <row r="1650" spans="1:9" x14ac:dyDescent="0.25">
      <c r="A1650" s="2">
        <v>486</v>
      </c>
      <c r="B1650" s="2" t="s">
        <v>4</v>
      </c>
      <c r="C1650" s="2">
        <v>112</v>
      </c>
      <c r="D1650" s="2" t="s">
        <v>4</v>
      </c>
      <c r="E1650" s="2" t="s">
        <v>4</v>
      </c>
      <c r="F1650" s="8" t="s">
        <v>4</v>
      </c>
      <c r="G1650" s="8" t="s">
        <v>4</v>
      </c>
      <c r="H1650" s="2" t="s">
        <v>176</v>
      </c>
      <c r="I1650" s="2" t="s">
        <v>2050</v>
      </c>
    </row>
    <row r="1651" spans="1:9" x14ac:dyDescent="0.25">
      <c r="A1651" s="2">
        <v>487</v>
      </c>
      <c r="B1651" s="2" t="s">
        <v>4</v>
      </c>
      <c r="C1651" s="2">
        <v>112</v>
      </c>
      <c r="D1651" s="2" t="s">
        <v>4</v>
      </c>
      <c r="E1651" s="2" t="s">
        <v>4</v>
      </c>
      <c r="F1651" s="8" t="s">
        <v>4</v>
      </c>
      <c r="G1651" s="8" t="s">
        <v>4</v>
      </c>
      <c r="H1651" s="2" t="s">
        <v>176</v>
      </c>
      <c r="I1651" s="2" t="s">
        <v>2050</v>
      </c>
    </row>
    <row r="1652" spans="1:9" x14ac:dyDescent="0.25">
      <c r="A1652" s="2">
        <v>488</v>
      </c>
      <c r="B1652" s="2" t="s">
        <v>4</v>
      </c>
      <c r="C1652" s="2">
        <v>112</v>
      </c>
      <c r="D1652" s="2" t="s">
        <v>4</v>
      </c>
      <c r="E1652" s="2" t="s">
        <v>4</v>
      </c>
      <c r="F1652" s="8" t="s">
        <v>4</v>
      </c>
      <c r="G1652" s="8" t="s">
        <v>4</v>
      </c>
      <c r="H1652" s="2" t="s">
        <v>176</v>
      </c>
      <c r="I1652" s="2" t="s">
        <v>2050</v>
      </c>
    </row>
    <row r="1653" spans="1:9" x14ac:dyDescent="0.25">
      <c r="A1653" s="2">
        <v>489</v>
      </c>
      <c r="B1653" s="2" t="s">
        <v>4</v>
      </c>
      <c r="C1653" s="2">
        <v>112</v>
      </c>
      <c r="D1653" s="2" t="s">
        <v>4</v>
      </c>
      <c r="E1653" s="2" t="s">
        <v>4</v>
      </c>
      <c r="F1653" s="8" t="s">
        <v>4</v>
      </c>
      <c r="G1653" s="8" t="s">
        <v>4</v>
      </c>
      <c r="H1653" s="2" t="s">
        <v>176</v>
      </c>
      <c r="I1653" s="2" t="s">
        <v>2050</v>
      </c>
    </row>
    <row r="1654" spans="1:9" x14ac:dyDescent="0.25">
      <c r="A1654" s="2">
        <v>490</v>
      </c>
      <c r="B1654" s="2" t="s">
        <v>4</v>
      </c>
      <c r="C1654" s="2">
        <v>112</v>
      </c>
      <c r="D1654" s="2" t="s">
        <v>4</v>
      </c>
      <c r="E1654" s="2" t="s">
        <v>4</v>
      </c>
      <c r="F1654" s="8" t="s">
        <v>4</v>
      </c>
      <c r="G1654" s="8" t="s">
        <v>4</v>
      </c>
      <c r="H1654" s="2" t="s">
        <v>176</v>
      </c>
      <c r="I1654" s="2" t="s">
        <v>2050</v>
      </c>
    </row>
    <row r="1655" spans="1:9" x14ac:dyDescent="0.25">
      <c r="A1655" s="2">
        <v>491</v>
      </c>
      <c r="B1655" s="2" t="s">
        <v>4</v>
      </c>
      <c r="C1655" s="2">
        <v>112</v>
      </c>
      <c r="D1655" s="2" t="s">
        <v>4</v>
      </c>
      <c r="E1655" s="2" t="s">
        <v>4</v>
      </c>
      <c r="F1655" s="8" t="s">
        <v>4</v>
      </c>
      <c r="G1655" s="8" t="s">
        <v>4</v>
      </c>
      <c r="H1655" s="2" t="s">
        <v>176</v>
      </c>
      <c r="I1655" s="2" t="s">
        <v>2050</v>
      </c>
    </row>
    <row r="1656" spans="1:9" x14ac:dyDescent="0.25">
      <c r="A1656" s="2">
        <v>492</v>
      </c>
      <c r="B1656" s="2" t="s">
        <v>4</v>
      </c>
      <c r="C1656" s="2">
        <v>112</v>
      </c>
      <c r="D1656" s="2" t="s">
        <v>4</v>
      </c>
      <c r="E1656" s="2" t="s">
        <v>4</v>
      </c>
      <c r="F1656" s="8" t="s">
        <v>4</v>
      </c>
      <c r="G1656" s="8" t="s">
        <v>4</v>
      </c>
      <c r="H1656" s="2" t="s">
        <v>176</v>
      </c>
      <c r="I1656" s="2" t="s">
        <v>2050</v>
      </c>
    </row>
    <row r="1657" spans="1:9" x14ac:dyDescent="0.25">
      <c r="A1657" s="2">
        <v>493</v>
      </c>
      <c r="B1657" s="2" t="s">
        <v>4</v>
      </c>
      <c r="C1657" s="2">
        <v>112</v>
      </c>
      <c r="D1657" s="2" t="s">
        <v>4</v>
      </c>
      <c r="E1657" s="2" t="s">
        <v>4</v>
      </c>
      <c r="F1657" s="8" t="s">
        <v>4</v>
      </c>
      <c r="G1657" s="8" t="s">
        <v>4</v>
      </c>
      <c r="H1657" s="2" t="s">
        <v>176</v>
      </c>
      <c r="I1657" s="2" t="s">
        <v>2050</v>
      </c>
    </row>
    <row r="1658" spans="1:9" x14ac:dyDescent="0.25">
      <c r="A1658" s="2">
        <v>494</v>
      </c>
      <c r="B1658" s="2" t="s">
        <v>4</v>
      </c>
      <c r="C1658" s="2">
        <v>112</v>
      </c>
      <c r="D1658" s="2" t="s">
        <v>4</v>
      </c>
      <c r="E1658" s="2" t="s">
        <v>4</v>
      </c>
      <c r="F1658" s="8" t="s">
        <v>4</v>
      </c>
      <c r="G1658" s="8" t="s">
        <v>4</v>
      </c>
      <c r="H1658" s="2" t="s">
        <v>176</v>
      </c>
      <c r="I1658" s="2" t="s">
        <v>2050</v>
      </c>
    </row>
    <row r="1659" spans="1:9" x14ac:dyDescent="0.25">
      <c r="A1659" s="2">
        <v>495</v>
      </c>
      <c r="B1659" s="2" t="s">
        <v>4</v>
      </c>
      <c r="C1659" s="2">
        <v>112</v>
      </c>
      <c r="D1659" s="2" t="s">
        <v>4</v>
      </c>
      <c r="E1659" s="2" t="s">
        <v>4</v>
      </c>
      <c r="F1659" s="8" t="s">
        <v>4</v>
      </c>
      <c r="G1659" s="8" t="s">
        <v>4</v>
      </c>
      <c r="H1659" s="2" t="s">
        <v>176</v>
      </c>
      <c r="I1659" s="2" t="s">
        <v>2050</v>
      </c>
    </row>
    <row r="1660" spans="1:9" x14ac:dyDescent="0.25">
      <c r="A1660" s="2">
        <v>496</v>
      </c>
      <c r="B1660" s="2" t="s">
        <v>4</v>
      </c>
      <c r="C1660" s="2">
        <v>112</v>
      </c>
      <c r="D1660" s="2" t="s">
        <v>4</v>
      </c>
      <c r="E1660" s="2" t="s">
        <v>4</v>
      </c>
      <c r="F1660" s="8" t="s">
        <v>4</v>
      </c>
      <c r="G1660" s="8" t="s">
        <v>4</v>
      </c>
      <c r="H1660" s="2" t="s">
        <v>176</v>
      </c>
      <c r="I1660" s="2" t="s">
        <v>2050</v>
      </c>
    </row>
    <row r="1661" spans="1:9" x14ac:dyDescent="0.25">
      <c r="A1661" s="2">
        <v>497</v>
      </c>
      <c r="B1661" s="2" t="s">
        <v>4</v>
      </c>
      <c r="C1661" s="2">
        <v>112</v>
      </c>
      <c r="D1661" s="2" t="s">
        <v>4</v>
      </c>
      <c r="E1661" s="2" t="s">
        <v>4</v>
      </c>
      <c r="F1661" s="8" t="s">
        <v>4</v>
      </c>
      <c r="G1661" s="8" t="s">
        <v>4</v>
      </c>
      <c r="H1661" s="2" t="s">
        <v>176</v>
      </c>
      <c r="I1661" s="2" t="s">
        <v>2050</v>
      </c>
    </row>
    <row r="1662" spans="1:9" x14ac:dyDescent="0.25">
      <c r="A1662" s="2">
        <v>527</v>
      </c>
      <c r="B1662" s="2" t="s">
        <v>4</v>
      </c>
      <c r="C1662" s="2">
        <v>112</v>
      </c>
      <c r="D1662" s="2" t="s">
        <v>4</v>
      </c>
      <c r="E1662" s="2" t="s">
        <v>4</v>
      </c>
      <c r="F1662" s="8" t="s">
        <v>4</v>
      </c>
      <c r="G1662" s="8" t="s">
        <v>4</v>
      </c>
      <c r="H1662" s="2" t="s">
        <v>176</v>
      </c>
      <c r="I1662" s="2" t="s">
        <v>2050</v>
      </c>
    </row>
    <row r="1663" spans="1:9" x14ac:dyDescent="0.25">
      <c r="A1663" s="2">
        <v>536</v>
      </c>
      <c r="B1663" s="2" t="s">
        <v>4</v>
      </c>
      <c r="C1663" s="2">
        <v>112</v>
      </c>
      <c r="D1663" s="2" t="s">
        <v>4</v>
      </c>
      <c r="E1663" s="2" t="s">
        <v>4</v>
      </c>
      <c r="F1663" s="8" t="s">
        <v>4</v>
      </c>
      <c r="G1663" s="8" t="s">
        <v>4</v>
      </c>
      <c r="H1663" s="2" t="s">
        <v>176</v>
      </c>
      <c r="I1663" s="2" t="s">
        <v>2050</v>
      </c>
    </row>
    <row r="1664" spans="1:9" x14ac:dyDescent="0.25">
      <c r="A1664" s="2">
        <v>539</v>
      </c>
      <c r="B1664" s="2" t="s">
        <v>4</v>
      </c>
      <c r="C1664" s="2">
        <v>112</v>
      </c>
      <c r="D1664" s="2" t="s">
        <v>4</v>
      </c>
      <c r="E1664" s="2" t="s">
        <v>4</v>
      </c>
      <c r="F1664" s="8" t="s">
        <v>4</v>
      </c>
      <c r="G1664" s="8" t="s">
        <v>4</v>
      </c>
      <c r="H1664" s="2" t="s">
        <v>176</v>
      </c>
      <c r="I1664" s="2" t="s">
        <v>2050</v>
      </c>
    </row>
    <row r="1665" spans="1:9" x14ac:dyDescent="0.25">
      <c r="A1665" s="2">
        <v>541</v>
      </c>
      <c r="B1665" s="2" t="s">
        <v>4</v>
      </c>
      <c r="C1665" s="2">
        <v>112</v>
      </c>
      <c r="D1665" s="2" t="s">
        <v>4</v>
      </c>
      <c r="E1665" s="2" t="s">
        <v>4</v>
      </c>
      <c r="F1665" s="8" t="s">
        <v>4</v>
      </c>
      <c r="G1665" s="8" t="s">
        <v>4</v>
      </c>
      <c r="H1665" s="2" t="s">
        <v>176</v>
      </c>
      <c r="I1665" s="2" t="s">
        <v>2050</v>
      </c>
    </row>
    <row r="1666" spans="1:9" x14ac:dyDescent="0.25">
      <c r="A1666" s="2">
        <v>566</v>
      </c>
      <c r="B1666" s="2" t="s">
        <v>4</v>
      </c>
      <c r="C1666" s="2">
        <v>112</v>
      </c>
      <c r="D1666" s="2" t="s">
        <v>4</v>
      </c>
      <c r="E1666" s="2" t="s">
        <v>4</v>
      </c>
      <c r="F1666" s="8" t="s">
        <v>4</v>
      </c>
      <c r="G1666" s="8" t="s">
        <v>4</v>
      </c>
      <c r="H1666" s="2" t="s">
        <v>176</v>
      </c>
      <c r="I1666" s="2" t="s">
        <v>2050</v>
      </c>
    </row>
    <row r="1667" spans="1:9" x14ac:dyDescent="0.25">
      <c r="A1667" s="2">
        <v>569</v>
      </c>
      <c r="B1667" s="2" t="s">
        <v>4</v>
      </c>
      <c r="C1667" s="2">
        <v>112</v>
      </c>
      <c r="D1667" s="2" t="s">
        <v>4</v>
      </c>
      <c r="E1667" s="2" t="s">
        <v>4</v>
      </c>
      <c r="F1667" s="8" t="s">
        <v>4</v>
      </c>
      <c r="G1667" s="8" t="s">
        <v>4</v>
      </c>
      <c r="H1667" s="2" t="s">
        <v>176</v>
      </c>
      <c r="I1667" s="2" t="s">
        <v>2050</v>
      </c>
    </row>
    <row r="1668" spans="1:9" x14ac:dyDescent="0.25">
      <c r="A1668" s="2">
        <v>570</v>
      </c>
      <c r="B1668" s="2" t="s">
        <v>4</v>
      </c>
      <c r="C1668" s="2">
        <v>112</v>
      </c>
      <c r="D1668" s="2" t="s">
        <v>4</v>
      </c>
      <c r="E1668" s="2" t="s">
        <v>4</v>
      </c>
      <c r="F1668" s="8" t="s">
        <v>4</v>
      </c>
      <c r="G1668" s="8" t="s">
        <v>4</v>
      </c>
      <c r="H1668" s="2" t="s">
        <v>176</v>
      </c>
      <c r="I1668" s="2" t="s">
        <v>2050</v>
      </c>
    </row>
    <row r="1669" spans="1:9" x14ac:dyDescent="0.25">
      <c r="A1669" s="2">
        <v>571</v>
      </c>
      <c r="B1669" s="2" t="s">
        <v>4</v>
      </c>
      <c r="C1669" s="2">
        <v>112</v>
      </c>
      <c r="D1669" s="2" t="s">
        <v>4</v>
      </c>
      <c r="E1669" s="2" t="s">
        <v>4</v>
      </c>
      <c r="F1669" s="8" t="s">
        <v>4</v>
      </c>
      <c r="G1669" s="8" t="s">
        <v>4</v>
      </c>
      <c r="H1669" s="2" t="s">
        <v>176</v>
      </c>
      <c r="I1669" s="2" t="s">
        <v>2050</v>
      </c>
    </row>
    <row r="1670" spans="1:9" x14ac:dyDescent="0.25">
      <c r="A1670" s="2">
        <v>573</v>
      </c>
      <c r="B1670" s="2" t="s">
        <v>4</v>
      </c>
      <c r="C1670" s="2">
        <v>112</v>
      </c>
      <c r="D1670" s="2" t="s">
        <v>4</v>
      </c>
      <c r="E1670" s="2" t="s">
        <v>4</v>
      </c>
      <c r="F1670" s="8" t="s">
        <v>4</v>
      </c>
      <c r="G1670" s="8" t="s">
        <v>4</v>
      </c>
      <c r="H1670" s="2" t="s">
        <v>176</v>
      </c>
      <c r="I1670" s="2" t="s">
        <v>2050</v>
      </c>
    </row>
    <row r="1671" spans="1:9" x14ac:dyDescent="0.25">
      <c r="A1671" s="2">
        <v>5002566</v>
      </c>
      <c r="B1671" s="2" t="s">
        <v>4</v>
      </c>
      <c r="C1671" s="2">
        <v>66</v>
      </c>
      <c r="D1671" s="2" t="s">
        <v>4</v>
      </c>
      <c r="E1671" s="2" t="s">
        <v>4</v>
      </c>
      <c r="F1671" s="8" t="s">
        <v>4</v>
      </c>
      <c r="G1671" s="8" t="s">
        <v>4</v>
      </c>
      <c r="H1671" s="2" t="s">
        <v>176</v>
      </c>
      <c r="I1671" s="2" t="s">
        <v>2050</v>
      </c>
    </row>
    <row r="1672" spans="1:9" x14ac:dyDescent="0.25">
      <c r="A1672" s="2">
        <v>5002860</v>
      </c>
      <c r="B1672" s="2" t="s">
        <v>4</v>
      </c>
      <c r="C1672" s="2">
        <v>72</v>
      </c>
      <c r="D1672" s="2" t="s">
        <v>4</v>
      </c>
      <c r="E1672" s="2" t="s">
        <v>4</v>
      </c>
      <c r="F1672" s="8" t="s">
        <v>4</v>
      </c>
      <c r="G1672" s="8" t="s">
        <v>4</v>
      </c>
      <c r="H1672" s="2" t="s">
        <v>176</v>
      </c>
      <c r="I1672" s="2" t="s">
        <v>2050</v>
      </c>
    </row>
    <row r="1673" spans="1:9" x14ac:dyDescent="0.25">
      <c r="A1673" s="2">
        <v>5002869</v>
      </c>
      <c r="B1673" s="2" t="s">
        <v>4</v>
      </c>
      <c r="C1673" s="2">
        <v>72</v>
      </c>
      <c r="D1673" s="2" t="s">
        <v>4</v>
      </c>
      <c r="E1673" s="2" t="s">
        <v>4</v>
      </c>
      <c r="F1673" s="8" t="s">
        <v>4</v>
      </c>
      <c r="G1673" s="8" t="s">
        <v>4</v>
      </c>
      <c r="H1673" s="2" t="s">
        <v>176</v>
      </c>
      <c r="I1673" s="2" t="s">
        <v>2050</v>
      </c>
    </row>
    <row r="1674" spans="1:9" x14ac:dyDescent="0.25">
      <c r="A1674" s="2">
        <v>5002874</v>
      </c>
      <c r="B1674" s="2" t="s">
        <v>4</v>
      </c>
      <c r="C1674" s="2">
        <v>72</v>
      </c>
      <c r="D1674" s="2" t="s">
        <v>4</v>
      </c>
      <c r="E1674" s="2" t="s">
        <v>4</v>
      </c>
      <c r="F1674" s="8" t="s">
        <v>4</v>
      </c>
      <c r="G1674" s="8" t="s">
        <v>4</v>
      </c>
      <c r="H1674" s="2" t="s">
        <v>176</v>
      </c>
      <c r="I1674" s="2" t="s">
        <v>2050</v>
      </c>
    </row>
    <row r="1675" spans="1:9" x14ac:dyDescent="0.25">
      <c r="A1675" s="2">
        <v>5002878</v>
      </c>
      <c r="B1675" s="2" t="s">
        <v>4</v>
      </c>
      <c r="C1675" s="2">
        <v>71</v>
      </c>
      <c r="D1675" s="2" t="s">
        <v>4</v>
      </c>
      <c r="E1675" s="2" t="s">
        <v>4</v>
      </c>
      <c r="F1675" s="8" t="s">
        <v>4</v>
      </c>
      <c r="G1675" s="8" t="s">
        <v>4</v>
      </c>
      <c r="H1675" s="2" t="s">
        <v>176</v>
      </c>
      <c r="I1675" s="2" t="s">
        <v>2050</v>
      </c>
    </row>
    <row r="1676" spans="1:9" x14ac:dyDescent="0.25">
      <c r="A1676" s="2">
        <v>5002879</v>
      </c>
      <c r="B1676" s="2" t="s">
        <v>4</v>
      </c>
      <c r="C1676" s="2">
        <v>66</v>
      </c>
      <c r="D1676" s="2" t="s">
        <v>4</v>
      </c>
      <c r="E1676" s="2" t="s">
        <v>4</v>
      </c>
      <c r="F1676" s="8" t="s">
        <v>4</v>
      </c>
      <c r="G1676" s="8" t="s">
        <v>4</v>
      </c>
      <c r="H1676" s="2" t="s">
        <v>176</v>
      </c>
      <c r="I1676" s="2" t="s">
        <v>2050</v>
      </c>
    </row>
    <row r="1677" spans="1:9" x14ac:dyDescent="0.25">
      <c r="A1677" s="2">
        <v>5002879</v>
      </c>
      <c r="B1677" s="2" t="s">
        <v>4</v>
      </c>
      <c r="C1677" s="2">
        <v>72</v>
      </c>
      <c r="D1677" s="2" t="s">
        <v>4</v>
      </c>
      <c r="E1677" s="2" t="s">
        <v>4</v>
      </c>
      <c r="F1677" s="8" t="s">
        <v>4</v>
      </c>
      <c r="G1677" s="8" t="s">
        <v>4</v>
      </c>
      <c r="H1677" s="2" t="s">
        <v>176</v>
      </c>
      <c r="I1677" s="2" t="s">
        <v>2050</v>
      </c>
    </row>
    <row r="1678" spans="1:9" x14ac:dyDescent="0.25">
      <c r="A1678" s="2">
        <v>5005558</v>
      </c>
      <c r="B1678" s="2" t="s">
        <v>4</v>
      </c>
      <c r="C1678" s="2">
        <v>72</v>
      </c>
      <c r="D1678" s="2" t="s">
        <v>4</v>
      </c>
      <c r="E1678" s="2" t="s">
        <v>4</v>
      </c>
      <c r="F1678" s="8" t="s">
        <v>4</v>
      </c>
      <c r="G1678" s="8" t="s">
        <v>4</v>
      </c>
      <c r="H1678" s="2" t="s">
        <v>176</v>
      </c>
      <c r="I1678" s="2" t="s">
        <v>2050</v>
      </c>
    </row>
    <row r="1679" spans="1:9" x14ac:dyDescent="0.25">
      <c r="A1679" s="2">
        <v>5006980</v>
      </c>
      <c r="B1679" s="2" t="s">
        <v>4</v>
      </c>
      <c r="C1679" s="2">
        <v>1</v>
      </c>
      <c r="D1679" s="2" t="s">
        <v>4</v>
      </c>
      <c r="E1679" s="2" t="s">
        <v>4</v>
      </c>
      <c r="F1679" s="8" t="s">
        <v>4</v>
      </c>
      <c r="G1679" s="8" t="s">
        <v>4</v>
      </c>
      <c r="H1679" s="2" t="s">
        <v>176</v>
      </c>
      <c r="I1679" s="2" t="s">
        <v>2050</v>
      </c>
    </row>
    <row r="1680" spans="1:9" x14ac:dyDescent="0.25">
      <c r="A1680" s="2">
        <v>5007033</v>
      </c>
      <c r="B1680" s="2" t="s">
        <v>4</v>
      </c>
      <c r="C1680" s="2">
        <v>1</v>
      </c>
      <c r="D1680" s="2" t="s">
        <v>4</v>
      </c>
      <c r="E1680" s="2" t="s">
        <v>4</v>
      </c>
      <c r="F1680" s="8" t="s">
        <v>4</v>
      </c>
      <c r="G1680" s="8" t="s">
        <v>4</v>
      </c>
      <c r="H1680" s="2" t="s">
        <v>176</v>
      </c>
      <c r="I1680" s="2" t="s">
        <v>2050</v>
      </c>
    </row>
    <row r="1681" spans="1:9" x14ac:dyDescent="0.25">
      <c r="A1681" s="2">
        <v>5007049</v>
      </c>
      <c r="B1681" s="2" t="s">
        <v>4</v>
      </c>
      <c r="C1681" s="2">
        <v>1</v>
      </c>
      <c r="D1681" s="2" t="s">
        <v>4</v>
      </c>
      <c r="E1681" s="2" t="s">
        <v>4</v>
      </c>
      <c r="F1681" s="8" t="s">
        <v>4</v>
      </c>
      <c r="G1681" s="8" t="s">
        <v>4</v>
      </c>
      <c r="H1681" s="2" t="s">
        <v>176</v>
      </c>
      <c r="I1681" s="2" t="s">
        <v>2050</v>
      </c>
    </row>
    <row r="1682" spans="1:9" x14ac:dyDescent="0.25">
      <c r="A1682" s="2">
        <v>5007209</v>
      </c>
      <c r="B1682" s="2" t="s">
        <v>4</v>
      </c>
      <c r="C1682" s="2">
        <v>1</v>
      </c>
      <c r="D1682" s="2" t="s">
        <v>4</v>
      </c>
      <c r="E1682" s="2" t="s">
        <v>4</v>
      </c>
      <c r="F1682" s="8" t="s">
        <v>4</v>
      </c>
      <c r="G1682" s="8" t="s">
        <v>4</v>
      </c>
      <c r="H1682" s="2" t="s">
        <v>176</v>
      </c>
      <c r="I1682" s="2" t="s">
        <v>2050</v>
      </c>
    </row>
    <row r="1683" spans="1:9" x14ac:dyDescent="0.25">
      <c r="A1683" s="2">
        <v>5007327</v>
      </c>
      <c r="B1683" s="2" t="s">
        <v>4</v>
      </c>
      <c r="C1683" s="2">
        <v>1</v>
      </c>
      <c r="D1683" s="2" t="s">
        <v>4</v>
      </c>
      <c r="E1683" s="2" t="s">
        <v>4</v>
      </c>
      <c r="F1683" s="8" t="s">
        <v>4</v>
      </c>
      <c r="G1683" s="8" t="s">
        <v>4</v>
      </c>
      <c r="H1683" s="2" t="s">
        <v>176</v>
      </c>
      <c r="I1683" s="2" t="s">
        <v>2050</v>
      </c>
    </row>
    <row r="1684" spans="1:9" x14ac:dyDescent="0.25">
      <c r="A1684" s="2">
        <v>5007402</v>
      </c>
      <c r="B1684" s="2" t="s">
        <v>4</v>
      </c>
      <c r="C1684" s="2">
        <v>1</v>
      </c>
      <c r="D1684" s="2" t="s">
        <v>4</v>
      </c>
      <c r="E1684" s="2" t="s">
        <v>4</v>
      </c>
      <c r="F1684" s="8" t="s">
        <v>4</v>
      </c>
      <c r="G1684" s="8" t="s">
        <v>4</v>
      </c>
      <c r="H1684" s="2" t="s">
        <v>176</v>
      </c>
      <c r="I1684" s="2" t="s">
        <v>2050</v>
      </c>
    </row>
    <row r="1685" spans="1:9" x14ac:dyDescent="0.25">
      <c r="A1685" s="2">
        <v>5007416</v>
      </c>
      <c r="B1685" s="2" t="s">
        <v>4</v>
      </c>
      <c r="C1685" s="2">
        <v>1</v>
      </c>
      <c r="D1685" s="2" t="s">
        <v>4</v>
      </c>
      <c r="E1685" s="2" t="s">
        <v>4</v>
      </c>
      <c r="F1685" s="8" t="s">
        <v>4</v>
      </c>
      <c r="G1685" s="8" t="s">
        <v>4</v>
      </c>
      <c r="H1685" s="2" t="s">
        <v>176</v>
      </c>
      <c r="I1685" s="2" t="s">
        <v>2050</v>
      </c>
    </row>
    <row r="1686" spans="1:9" x14ac:dyDescent="0.25">
      <c r="A1686" s="2">
        <v>5007431</v>
      </c>
      <c r="B1686" s="2" t="s">
        <v>4</v>
      </c>
      <c r="C1686" s="2">
        <v>1</v>
      </c>
      <c r="D1686" s="2" t="s">
        <v>4</v>
      </c>
      <c r="E1686" s="2" t="s">
        <v>4</v>
      </c>
      <c r="F1686" s="8" t="s">
        <v>4</v>
      </c>
      <c r="G1686" s="8" t="s">
        <v>4</v>
      </c>
      <c r="H1686" s="2" t="s">
        <v>176</v>
      </c>
      <c r="I1686" s="2" t="s">
        <v>2050</v>
      </c>
    </row>
    <row r="1687" spans="1:9" x14ac:dyDescent="0.25">
      <c r="A1687" s="2">
        <v>5007456</v>
      </c>
      <c r="B1687" s="2" t="s">
        <v>4</v>
      </c>
      <c r="C1687" s="2">
        <v>1</v>
      </c>
      <c r="D1687" s="2" t="s">
        <v>4</v>
      </c>
      <c r="E1687" s="2" t="s">
        <v>4</v>
      </c>
      <c r="F1687" s="8" t="s">
        <v>4</v>
      </c>
      <c r="G1687" s="8" t="s">
        <v>4</v>
      </c>
      <c r="H1687" s="2" t="s">
        <v>176</v>
      </c>
      <c r="I1687" s="2" t="s">
        <v>2050</v>
      </c>
    </row>
    <row r="1688" spans="1:9" x14ac:dyDescent="0.25">
      <c r="A1688" s="2">
        <v>5007484</v>
      </c>
      <c r="B1688" s="2" t="s">
        <v>4</v>
      </c>
      <c r="C1688" s="2">
        <v>1</v>
      </c>
      <c r="D1688" s="2" t="s">
        <v>4</v>
      </c>
      <c r="E1688" s="2" t="s">
        <v>4</v>
      </c>
      <c r="F1688" s="8" t="s">
        <v>4</v>
      </c>
      <c r="G1688" s="8" t="s">
        <v>4</v>
      </c>
      <c r="H1688" s="2" t="s">
        <v>176</v>
      </c>
      <c r="I1688" s="2" t="s">
        <v>2050</v>
      </c>
    </row>
    <row r="1689" spans="1:9" x14ac:dyDescent="0.25">
      <c r="A1689" s="2">
        <v>5007490</v>
      </c>
      <c r="B1689" s="2" t="s">
        <v>4</v>
      </c>
      <c r="C1689" s="2">
        <v>1</v>
      </c>
      <c r="D1689" s="2" t="s">
        <v>4</v>
      </c>
      <c r="E1689" s="2" t="s">
        <v>4</v>
      </c>
      <c r="F1689" s="8" t="s">
        <v>4</v>
      </c>
      <c r="G1689" s="8" t="s">
        <v>4</v>
      </c>
      <c r="H1689" s="2" t="s">
        <v>176</v>
      </c>
      <c r="I1689" s="2" t="s">
        <v>2050</v>
      </c>
    </row>
    <row r="1690" spans="1:9" x14ac:dyDescent="0.25">
      <c r="A1690" s="2">
        <v>5007496</v>
      </c>
      <c r="B1690" s="2" t="s">
        <v>4</v>
      </c>
      <c r="C1690" s="2">
        <v>1</v>
      </c>
      <c r="D1690" s="2" t="s">
        <v>4</v>
      </c>
      <c r="E1690" s="2" t="s">
        <v>4</v>
      </c>
      <c r="F1690" s="8" t="s">
        <v>4</v>
      </c>
      <c r="G1690" s="8" t="s">
        <v>4</v>
      </c>
      <c r="H1690" s="2" t="s">
        <v>176</v>
      </c>
      <c r="I1690" s="2" t="s">
        <v>2050</v>
      </c>
    </row>
    <row r="1691" spans="1:9" x14ac:dyDescent="0.25">
      <c r="A1691" s="2">
        <v>5007499</v>
      </c>
      <c r="B1691" s="2" t="s">
        <v>4</v>
      </c>
      <c r="C1691" s="2">
        <v>1</v>
      </c>
      <c r="D1691" s="2" t="s">
        <v>4</v>
      </c>
      <c r="E1691" s="2" t="s">
        <v>4</v>
      </c>
      <c r="F1691" s="8" t="s">
        <v>4</v>
      </c>
      <c r="G1691" s="8" t="s">
        <v>4</v>
      </c>
      <c r="H1691" s="2" t="s">
        <v>176</v>
      </c>
      <c r="I1691" s="2" t="s">
        <v>2050</v>
      </c>
    </row>
    <row r="1692" spans="1:9" x14ac:dyDescent="0.25">
      <c r="A1692" s="2">
        <v>5007502</v>
      </c>
      <c r="B1692" s="2" t="s">
        <v>4</v>
      </c>
      <c r="C1692" s="2">
        <v>1</v>
      </c>
      <c r="D1692" s="2" t="s">
        <v>4</v>
      </c>
      <c r="E1692" s="2" t="s">
        <v>4</v>
      </c>
      <c r="F1692" s="8" t="s">
        <v>4</v>
      </c>
      <c r="G1692" s="8" t="s">
        <v>4</v>
      </c>
      <c r="H1692" s="2" t="s">
        <v>176</v>
      </c>
      <c r="I1692" s="2" t="s">
        <v>2050</v>
      </c>
    </row>
    <row r="1693" spans="1:9" x14ac:dyDescent="0.25">
      <c r="A1693" s="2">
        <v>5007513</v>
      </c>
      <c r="B1693" s="2" t="s">
        <v>4</v>
      </c>
      <c r="C1693" s="2">
        <v>1</v>
      </c>
      <c r="D1693" s="2" t="s">
        <v>4</v>
      </c>
      <c r="E1693" s="2" t="s">
        <v>4</v>
      </c>
      <c r="F1693" s="8" t="s">
        <v>4</v>
      </c>
      <c r="G1693" s="8" t="s">
        <v>4</v>
      </c>
      <c r="H1693" s="2" t="s">
        <v>176</v>
      </c>
      <c r="I1693" s="2" t="s">
        <v>2050</v>
      </c>
    </row>
    <row r="1694" spans="1:9" x14ac:dyDescent="0.25">
      <c r="A1694" s="2">
        <v>5007525</v>
      </c>
      <c r="B1694" s="2" t="s">
        <v>4</v>
      </c>
      <c r="C1694" s="2">
        <v>1</v>
      </c>
      <c r="D1694" s="2" t="s">
        <v>4</v>
      </c>
      <c r="E1694" s="2" t="s">
        <v>4</v>
      </c>
      <c r="F1694" s="8" t="s">
        <v>4</v>
      </c>
      <c r="G1694" s="8" t="s">
        <v>4</v>
      </c>
      <c r="H1694" s="2" t="s">
        <v>176</v>
      </c>
      <c r="I1694" s="2" t="s">
        <v>2050</v>
      </c>
    </row>
    <row r="1695" spans="1:9" x14ac:dyDescent="0.25">
      <c r="A1695" s="2">
        <v>5007545</v>
      </c>
      <c r="B1695" s="2" t="s">
        <v>4</v>
      </c>
      <c r="C1695" s="2">
        <v>1</v>
      </c>
      <c r="D1695" s="2" t="s">
        <v>4</v>
      </c>
      <c r="E1695" s="2" t="s">
        <v>4</v>
      </c>
      <c r="F1695" s="8" t="s">
        <v>4</v>
      </c>
      <c r="G1695" s="8" t="s">
        <v>4</v>
      </c>
      <c r="H1695" s="2" t="s">
        <v>176</v>
      </c>
      <c r="I1695" s="2" t="s">
        <v>2050</v>
      </c>
    </row>
    <row r="1696" spans="1:9" x14ac:dyDescent="0.25">
      <c r="A1696" s="2">
        <v>5007552</v>
      </c>
      <c r="B1696" s="2" t="s">
        <v>4</v>
      </c>
      <c r="C1696" s="2">
        <v>1</v>
      </c>
      <c r="D1696" s="2" t="s">
        <v>4</v>
      </c>
      <c r="E1696" s="2" t="s">
        <v>4</v>
      </c>
      <c r="F1696" s="8" t="s">
        <v>4</v>
      </c>
      <c r="G1696" s="8" t="s">
        <v>4</v>
      </c>
      <c r="H1696" s="2" t="s">
        <v>176</v>
      </c>
      <c r="I1696" s="2" t="s">
        <v>2050</v>
      </c>
    </row>
    <row r="1697" spans="1:9" x14ac:dyDescent="0.25">
      <c r="A1697" s="2" t="s">
        <v>4</v>
      </c>
      <c r="B1697" s="2">
        <v>4</v>
      </c>
      <c r="C1697" s="2">
        <v>6</v>
      </c>
      <c r="D1697" s="2" t="s">
        <v>4</v>
      </c>
      <c r="E1697" s="2" t="s">
        <v>4</v>
      </c>
      <c r="F1697" s="8" t="s">
        <v>4</v>
      </c>
      <c r="G1697" s="8" t="s">
        <v>4</v>
      </c>
      <c r="H1697" s="2" t="s">
        <v>176</v>
      </c>
      <c r="I1697" s="2" t="s">
        <v>2051</v>
      </c>
    </row>
    <row r="1698" spans="1:9" x14ac:dyDescent="0.25">
      <c r="A1698" s="2" t="s">
        <v>4</v>
      </c>
      <c r="B1698" s="2">
        <v>123</v>
      </c>
      <c r="C1698" s="2">
        <v>67</v>
      </c>
      <c r="D1698" s="2" t="s">
        <v>4</v>
      </c>
      <c r="E1698" s="2" t="s">
        <v>4</v>
      </c>
      <c r="F1698" s="8" t="s">
        <v>4</v>
      </c>
      <c r="G1698" s="8" t="s">
        <v>4</v>
      </c>
      <c r="H1698" s="2" t="s">
        <v>176</v>
      </c>
      <c r="I1698" s="2" t="s">
        <v>2051</v>
      </c>
    </row>
    <row r="1699" spans="1:9" x14ac:dyDescent="0.25">
      <c r="A1699" s="2" t="s">
        <v>4</v>
      </c>
      <c r="B1699" s="2">
        <v>123</v>
      </c>
      <c r="C1699" s="2">
        <v>77</v>
      </c>
      <c r="D1699" s="2" t="s">
        <v>4</v>
      </c>
      <c r="E1699" s="2" t="s">
        <v>4</v>
      </c>
      <c r="F1699" s="8" t="s">
        <v>4</v>
      </c>
      <c r="G1699" s="8" t="s">
        <v>4</v>
      </c>
      <c r="H1699" s="2" t="s">
        <v>176</v>
      </c>
      <c r="I1699" s="2" t="s">
        <v>2051</v>
      </c>
    </row>
    <row r="1700" spans="1:9" x14ac:dyDescent="0.25">
      <c r="A1700" s="2" t="s">
        <v>4</v>
      </c>
      <c r="B1700" s="2">
        <v>124</v>
      </c>
      <c r="C1700" s="2">
        <v>6</v>
      </c>
      <c r="D1700" s="2" t="s">
        <v>4</v>
      </c>
      <c r="E1700" s="2" t="s">
        <v>4</v>
      </c>
      <c r="F1700" s="8" t="s">
        <v>4</v>
      </c>
      <c r="G1700" s="8" t="s">
        <v>4</v>
      </c>
      <c r="H1700" s="2" t="s">
        <v>176</v>
      </c>
      <c r="I1700" s="2" t="s">
        <v>2051</v>
      </c>
    </row>
    <row r="1701" spans="1:9" x14ac:dyDescent="0.25">
      <c r="A1701" s="2" t="s">
        <v>4</v>
      </c>
      <c r="B1701" s="2">
        <v>127</v>
      </c>
      <c r="C1701" s="2">
        <v>6</v>
      </c>
      <c r="D1701" s="2" t="s">
        <v>4</v>
      </c>
      <c r="E1701" s="2" t="s">
        <v>4</v>
      </c>
      <c r="F1701" s="8" t="s">
        <v>4</v>
      </c>
      <c r="G1701" s="8" t="s">
        <v>4</v>
      </c>
      <c r="H1701" s="2" t="s">
        <v>176</v>
      </c>
      <c r="I1701" s="2" t="s">
        <v>2051</v>
      </c>
    </row>
    <row r="1702" spans="1:9" x14ac:dyDescent="0.25">
      <c r="A1702" s="2" t="s">
        <v>4</v>
      </c>
      <c r="B1702" s="2">
        <v>292</v>
      </c>
      <c r="C1702" s="2">
        <v>6</v>
      </c>
      <c r="D1702" s="2" t="s">
        <v>4</v>
      </c>
      <c r="E1702" s="2" t="s">
        <v>4</v>
      </c>
      <c r="F1702" s="8" t="s">
        <v>4</v>
      </c>
      <c r="G1702" s="8" t="s">
        <v>4</v>
      </c>
      <c r="H1702" s="2" t="s">
        <v>176</v>
      </c>
      <c r="I1702" s="2" t="s">
        <v>2051</v>
      </c>
    </row>
    <row r="1703" spans="1:9" x14ac:dyDescent="0.25">
      <c r="A1703" s="2" t="s">
        <v>4</v>
      </c>
      <c r="B1703" s="2">
        <v>10015</v>
      </c>
      <c r="C1703" s="2">
        <v>6</v>
      </c>
      <c r="D1703" s="2" t="s">
        <v>4</v>
      </c>
      <c r="E1703" s="2" t="s">
        <v>4</v>
      </c>
      <c r="F1703" s="8" t="s">
        <v>4</v>
      </c>
      <c r="G1703" s="8" t="s">
        <v>4</v>
      </c>
      <c r="H1703" s="2" t="s">
        <v>176</v>
      </c>
      <c r="I1703" s="2" t="s">
        <v>2051</v>
      </c>
    </row>
    <row r="1704" spans="1:9" x14ac:dyDescent="0.25">
      <c r="A1704" s="2" t="s">
        <v>4</v>
      </c>
      <c r="B1704" s="2">
        <v>10018</v>
      </c>
      <c r="C1704" s="2">
        <v>6</v>
      </c>
      <c r="D1704" s="2" t="s">
        <v>4</v>
      </c>
      <c r="E1704" s="2" t="s">
        <v>4</v>
      </c>
      <c r="F1704" s="8" t="s">
        <v>4</v>
      </c>
      <c r="G1704" s="8" t="s">
        <v>4</v>
      </c>
      <c r="H1704" s="2" t="s">
        <v>176</v>
      </c>
      <c r="I1704" s="2" t="s">
        <v>2051</v>
      </c>
    </row>
    <row r="1705" spans="1:9" x14ac:dyDescent="0.25">
      <c r="A1705" s="2" t="s">
        <v>4</v>
      </c>
      <c r="B1705" s="2">
        <v>10018</v>
      </c>
      <c r="C1705" s="2">
        <v>67</v>
      </c>
      <c r="D1705" s="2" t="s">
        <v>4</v>
      </c>
      <c r="E1705" s="2" t="s">
        <v>4</v>
      </c>
      <c r="F1705" s="8" t="s">
        <v>4</v>
      </c>
      <c r="G1705" s="8" t="s">
        <v>4</v>
      </c>
      <c r="H1705" s="2" t="s">
        <v>176</v>
      </c>
      <c r="I1705" s="2" t="s">
        <v>2051</v>
      </c>
    </row>
    <row r="1706" spans="1:9" x14ac:dyDescent="0.25">
      <c r="A1706" s="2" t="s">
        <v>4</v>
      </c>
      <c r="B1706" s="2">
        <v>10018</v>
      </c>
      <c r="C1706" s="2">
        <v>77</v>
      </c>
      <c r="D1706" s="2" t="s">
        <v>4</v>
      </c>
      <c r="E1706" s="2" t="s">
        <v>4</v>
      </c>
      <c r="F1706" s="8" t="s">
        <v>4</v>
      </c>
      <c r="G1706" s="8" t="s">
        <v>4</v>
      </c>
      <c r="H1706" s="2" t="s">
        <v>176</v>
      </c>
      <c r="I1706" s="2" t="s">
        <v>2051</v>
      </c>
    </row>
    <row r="1707" spans="1:9" x14ac:dyDescent="0.25">
      <c r="A1707" s="2" t="s">
        <v>4</v>
      </c>
      <c r="B1707" s="2">
        <v>10019</v>
      </c>
      <c r="C1707" s="2">
        <v>6</v>
      </c>
      <c r="D1707" s="2" t="s">
        <v>4</v>
      </c>
      <c r="E1707" s="2" t="s">
        <v>4</v>
      </c>
      <c r="F1707" s="8" t="s">
        <v>4</v>
      </c>
      <c r="G1707" s="8" t="s">
        <v>4</v>
      </c>
      <c r="H1707" s="2" t="s">
        <v>176</v>
      </c>
      <c r="I1707" s="2" t="s">
        <v>2051</v>
      </c>
    </row>
    <row r="1708" spans="1:9" x14ac:dyDescent="0.25">
      <c r="A1708" s="2" t="s">
        <v>4</v>
      </c>
      <c r="B1708" s="2">
        <v>10020</v>
      </c>
      <c r="C1708" s="2">
        <v>6</v>
      </c>
      <c r="D1708" s="2" t="s">
        <v>4</v>
      </c>
      <c r="E1708" s="2" t="s">
        <v>4</v>
      </c>
      <c r="F1708" s="8" t="s">
        <v>4</v>
      </c>
      <c r="G1708" s="8" t="s">
        <v>4</v>
      </c>
      <c r="H1708" s="2" t="s">
        <v>176</v>
      </c>
      <c r="I1708" s="2" t="s">
        <v>2051</v>
      </c>
    </row>
    <row r="1709" spans="1:9" x14ac:dyDescent="0.25">
      <c r="A1709" s="2">
        <v>5002566</v>
      </c>
      <c r="B1709" s="2" t="s">
        <v>4</v>
      </c>
      <c r="C1709" s="2">
        <v>67</v>
      </c>
      <c r="D1709" s="2" t="s">
        <v>4</v>
      </c>
      <c r="E1709" s="2" t="s">
        <v>4</v>
      </c>
      <c r="F1709" s="8" t="s">
        <v>4</v>
      </c>
      <c r="G1709" s="8" t="s">
        <v>4</v>
      </c>
      <c r="H1709" s="2" t="s">
        <v>176</v>
      </c>
      <c r="I1709" s="2" t="s">
        <v>2051</v>
      </c>
    </row>
    <row r="1710" spans="1:9" x14ac:dyDescent="0.25">
      <c r="A1710" s="2">
        <v>5002860</v>
      </c>
      <c r="B1710" s="2" t="s">
        <v>4</v>
      </c>
      <c r="C1710" s="2">
        <v>77</v>
      </c>
      <c r="D1710" s="2" t="s">
        <v>4</v>
      </c>
      <c r="E1710" s="2" t="s">
        <v>4</v>
      </c>
      <c r="F1710" s="8" t="s">
        <v>4</v>
      </c>
      <c r="G1710" s="8" t="s">
        <v>4</v>
      </c>
      <c r="H1710" s="2" t="s">
        <v>176</v>
      </c>
      <c r="I1710" s="2" t="s">
        <v>2051</v>
      </c>
    </row>
    <row r="1711" spans="1:9" x14ac:dyDescent="0.25">
      <c r="A1711" s="2">
        <v>5002874</v>
      </c>
      <c r="B1711" s="2" t="s">
        <v>4</v>
      </c>
      <c r="C1711" s="2">
        <v>77</v>
      </c>
      <c r="D1711" s="2" t="s">
        <v>4</v>
      </c>
      <c r="E1711" s="2" t="s">
        <v>4</v>
      </c>
      <c r="F1711" s="8" t="s">
        <v>4</v>
      </c>
      <c r="G1711" s="8" t="s">
        <v>4</v>
      </c>
      <c r="H1711" s="2" t="s">
        <v>176</v>
      </c>
      <c r="I1711" s="2" t="s">
        <v>2051</v>
      </c>
    </row>
    <row r="1712" spans="1:9" x14ac:dyDescent="0.25">
      <c r="A1712" s="2">
        <v>5002879</v>
      </c>
      <c r="B1712" s="2" t="s">
        <v>4</v>
      </c>
      <c r="C1712" s="2">
        <v>67</v>
      </c>
      <c r="D1712" s="2" t="s">
        <v>4</v>
      </c>
      <c r="E1712" s="2" t="s">
        <v>4</v>
      </c>
      <c r="F1712" s="8" t="s">
        <v>4</v>
      </c>
      <c r="G1712" s="8" t="s">
        <v>4</v>
      </c>
      <c r="H1712" s="2" t="s">
        <v>176</v>
      </c>
      <c r="I1712" s="2" t="s">
        <v>2051</v>
      </c>
    </row>
    <row r="1713" spans="1:9" x14ac:dyDescent="0.25">
      <c r="A1713" s="2">
        <v>5002879</v>
      </c>
      <c r="B1713" s="2" t="s">
        <v>4</v>
      </c>
      <c r="C1713" s="2">
        <v>77</v>
      </c>
      <c r="D1713" s="2" t="s">
        <v>4</v>
      </c>
      <c r="E1713" s="2" t="s">
        <v>4</v>
      </c>
      <c r="F1713" s="8" t="s">
        <v>4</v>
      </c>
      <c r="G1713" s="8" t="s">
        <v>4</v>
      </c>
      <c r="H1713" s="2" t="s">
        <v>176</v>
      </c>
      <c r="I1713" s="2" t="s">
        <v>2051</v>
      </c>
    </row>
    <row r="1714" spans="1:9" x14ac:dyDescent="0.25">
      <c r="A1714" s="2">
        <v>5005558</v>
      </c>
      <c r="B1714" s="2" t="s">
        <v>4</v>
      </c>
      <c r="C1714" s="2">
        <v>77</v>
      </c>
      <c r="D1714" s="2" t="s">
        <v>4</v>
      </c>
      <c r="E1714" s="2" t="s">
        <v>4</v>
      </c>
      <c r="F1714" s="8" t="s">
        <v>4</v>
      </c>
      <c r="G1714" s="8" t="s">
        <v>4</v>
      </c>
      <c r="H1714" s="2" t="s">
        <v>176</v>
      </c>
      <c r="I1714" s="2" t="s">
        <v>2051</v>
      </c>
    </row>
    <row r="1715" spans="1:9" x14ac:dyDescent="0.25">
      <c r="A1715" s="2" t="s">
        <v>4</v>
      </c>
      <c r="B1715" s="2">
        <v>4</v>
      </c>
      <c r="C1715" s="2">
        <v>16</v>
      </c>
      <c r="D1715" s="2" t="s">
        <v>4</v>
      </c>
      <c r="E1715" s="2" t="s">
        <v>4</v>
      </c>
      <c r="F1715" s="8" t="s">
        <v>4</v>
      </c>
      <c r="G1715" s="8" t="s">
        <v>4</v>
      </c>
      <c r="H1715" s="2" t="s">
        <v>176</v>
      </c>
      <c r="I1715" s="2" t="s">
        <v>2036</v>
      </c>
    </row>
    <row r="1716" spans="1:9" x14ac:dyDescent="0.25">
      <c r="A1716" s="2" t="s">
        <v>4</v>
      </c>
      <c r="B1716" s="2">
        <v>4</v>
      </c>
      <c r="C1716" s="2">
        <v>17</v>
      </c>
      <c r="D1716" s="2" t="s">
        <v>4</v>
      </c>
      <c r="E1716" s="2" t="s">
        <v>4</v>
      </c>
      <c r="F1716" s="8" t="s">
        <v>4</v>
      </c>
      <c r="G1716" s="8" t="s">
        <v>4</v>
      </c>
      <c r="H1716" s="2" t="s">
        <v>176</v>
      </c>
      <c r="I1716" s="2" t="s">
        <v>2036</v>
      </c>
    </row>
    <row r="1717" spans="1:9" x14ac:dyDescent="0.25">
      <c r="A1717" s="2" t="s">
        <v>4</v>
      </c>
      <c r="B1717" s="2">
        <v>16</v>
      </c>
      <c r="C1717" s="2">
        <v>16</v>
      </c>
      <c r="D1717" s="2" t="s">
        <v>4</v>
      </c>
      <c r="E1717" s="2" t="s">
        <v>4</v>
      </c>
      <c r="F1717" s="8" t="s">
        <v>4</v>
      </c>
      <c r="G1717" s="8" t="s">
        <v>4</v>
      </c>
      <c r="H1717" s="2" t="s">
        <v>176</v>
      </c>
      <c r="I1717" s="2" t="s">
        <v>2037</v>
      </c>
    </row>
    <row r="1718" spans="1:9" x14ac:dyDescent="0.25">
      <c r="A1718" s="2" t="s">
        <v>4</v>
      </c>
      <c r="B1718" s="2">
        <v>31</v>
      </c>
      <c r="C1718" s="2">
        <v>17</v>
      </c>
      <c r="D1718" s="2" t="s">
        <v>4</v>
      </c>
      <c r="E1718" s="2" t="s">
        <v>4</v>
      </c>
      <c r="F1718" s="8" t="s">
        <v>4</v>
      </c>
      <c r="G1718" s="8" t="s">
        <v>4</v>
      </c>
      <c r="H1718" s="2" t="s">
        <v>176</v>
      </c>
      <c r="I1718" s="2" t="s">
        <v>2037</v>
      </c>
    </row>
    <row r="1719" spans="1:9" x14ac:dyDescent="0.25">
      <c r="A1719" s="2" t="s">
        <v>4</v>
      </c>
      <c r="B1719" s="2">
        <v>70</v>
      </c>
      <c r="C1719" s="2">
        <v>17</v>
      </c>
      <c r="D1719" s="2" t="s">
        <v>4</v>
      </c>
      <c r="E1719" s="2" t="s">
        <v>4</v>
      </c>
      <c r="F1719" s="8" t="s">
        <v>4</v>
      </c>
      <c r="G1719" s="8" t="s">
        <v>4</v>
      </c>
      <c r="H1719" s="2" t="s">
        <v>176</v>
      </c>
      <c r="I1719" s="2" t="s">
        <v>2037</v>
      </c>
    </row>
    <row r="1720" spans="1:9" x14ac:dyDescent="0.25">
      <c r="A1720" s="2" t="s">
        <v>4</v>
      </c>
      <c r="B1720" s="2">
        <v>92</v>
      </c>
      <c r="C1720" s="2">
        <v>17</v>
      </c>
      <c r="D1720" s="2" t="s">
        <v>4</v>
      </c>
      <c r="E1720" s="2" t="s">
        <v>4</v>
      </c>
      <c r="F1720" s="8" t="s">
        <v>4</v>
      </c>
      <c r="G1720" s="8" t="s">
        <v>4</v>
      </c>
      <c r="H1720" s="2" t="s">
        <v>176</v>
      </c>
      <c r="I1720" s="2" t="s">
        <v>2037</v>
      </c>
    </row>
    <row r="1721" spans="1:9" x14ac:dyDescent="0.25">
      <c r="A1721" s="2" t="s">
        <v>4</v>
      </c>
      <c r="B1721" s="2">
        <v>107</v>
      </c>
      <c r="C1721" s="2">
        <v>17</v>
      </c>
      <c r="D1721" s="2" t="s">
        <v>4</v>
      </c>
      <c r="E1721" s="2" t="s">
        <v>4</v>
      </c>
      <c r="F1721" s="8" t="s">
        <v>4</v>
      </c>
      <c r="G1721" s="8" t="s">
        <v>4</v>
      </c>
      <c r="H1721" s="2" t="s">
        <v>176</v>
      </c>
      <c r="I1721" s="2" t="s">
        <v>2037</v>
      </c>
    </row>
    <row r="1722" spans="1:9" x14ac:dyDescent="0.25">
      <c r="A1722" s="2" t="s">
        <v>4</v>
      </c>
      <c r="B1722" s="2">
        <v>138</v>
      </c>
      <c r="C1722" s="2">
        <v>17</v>
      </c>
      <c r="D1722" s="2" t="s">
        <v>4</v>
      </c>
      <c r="E1722" s="2" t="s">
        <v>4</v>
      </c>
      <c r="F1722" s="8" t="s">
        <v>4</v>
      </c>
      <c r="G1722" s="8" t="s">
        <v>4</v>
      </c>
      <c r="H1722" s="2" t="s">
        <v>176</v>
      </c>
      <c r="I1722" s="2" t="s">
        <v>2037</v>
      </c>
    </row>
    <row r="1723" spans="1:9" x14ac:dyDescent="0.25">
      <c r="A1723" s="2" t="s">
        <v>4</v>
      </c>
      <c r="B1723" s="2">
        <v>169</v>
      </c>
      <c r="C1723" s="2">
        <v>17</v>
      </c>
      <c r="D1723" s="2" t="s">
        <v>4</v>
      </c>
      <c r="E1723" s="2" t="s">
        <v>4</v>
      </c>
      <c r="F1723" s="8" t="s">
        <v>4</v>
      </c>
      <c r="G1723" s="8" t="s">
        <v>4</v>
      </c>
      <c r="H1723" s="2" t="s">
        <v>176</v>
      </c>
      <c r="I1723" s="2" t="s">
        <v>2037</v>
      </c>
    </row>
    <row r="1724" spans="1:9" x14ac:dyDescent="0.25">
      <c r="A1724" s="2" t="s">
        <v>4</v>
      </c>
      <c r="B1724" s="2">
        <v>181</v>
      </c>
      <c r="C1724" s="2">
        <v>17</v>
      </c>
      <c r="D1724" s="2" t="s">
        <v>4</v>
      </c>
      <c r="E1724" s="2" t="s">
        <v>4</v>
      </c>
      <c r="F1724" s="8" t="s">
        <v>4</v>
      </c>
      <c r="G1724" s="8" t="s">
        <v>4</v>
      </c>
      <c r="H1724" s="2" t="s">
        <v>176</v>
      </c>
      <c r="I1724" s="2" t="s">
        <v>2037</v>
      </c>
    </row>
    <row r="1725" spans="1:9" x14ac:dyDescent="0.25">
      <c r="A1725" s="2" t="s">
        <v>4</v>
      </c>
      <c r="B1725" s="2">
        <v>204</v>
      </c>
      <c r="C1725" s="2">
        <v>31</v>
      </c>
      <c r="D1725" s="2" t="s">
        <v>4</v>
      </c>
      <c r="E1725" s="2" t="s">
        <v>4</v>
      </c>
      <c r="F1725" s="8" t="s">
        <v>4</v>
      </c>
      <c r="G1725" s="8" t="s">
        <v>4</v>
      </c>
      <c r="H1725" s="2" t="s">
        <v>176</v>
      </c>
      <c r="I1725" s="2" t="s">
        <v>2037</v>
      </c>
    </row>
    <row r="1726" spans="1:9" x14ac:dyDescent="0.25">
      <c r="A1726" s="2" t="s">
        <v>4</v>
      </c>
      <c r="B1726" s="2">
        <v>206</v>
      </c>
      <c r="C1726" s="2">
        <v>31</v>
      </c>
      <c r="D1726" s="2" t="s">
        <v>4</v>
      </c>
      <c r="E1726" s="2" t="s">
        <v>4</v>
      </c>
      <c r="F1726" s="8" t="s">
        <v>4</v>
      </c>
      <c r="G1726" s="8" t="s">
        <v>4</v>
      </c>
      <c r="H1726" s="2" t="s">
        <v>176</v>
      </c>
      <c r="I1726" s="2" t="s">
        <v>2037</v>
      </c>
    </row>
    <row r="1727" spans="1:9" x14ac:dyDescent="0.25">
      <c r="A1727" s="2" t="s">
        <v>4</v>
      </c>
      <c r="B1727" s="2">
        <v>239</v>
      </c>
      <c r="C1727" s="2">
        <v>17</v>
      </c>
      <c r="D1727" s="2" t="s">
        <v>4</v>
      </c>
      <c r="E1727" s="2" t="s">
        <v>4</v>
      </c>
      <c r="F1727" s="8" t="s">
        <v>4</v>
      </c>
      <c r="G1727" s="8" t="s">
        <v>4</v>
      </c>
      <c r="H1727" s="2" t="s">
        <v>176</v>
      </c>
      <c r="I1727" s="2" t="s">
        <v>2037</v>
      </c>
    </row>
    <row r="1728" spans="1:9" x14ac:dyDescent="0.25">
      <c r="A1728" s="2" t="s">
        <v>4</v>
      </c>
      <c r="B1728" s="2">
        <v>252</v>
      </c>
      <c r="C1728" s="2">
        <v>17</v>
      </c>
      <c r="D1728" s="2" t="s">
        <v>4</v>
      </c>
      <c r="E1728" s="2" t="s">
        <v>4</v>
      </c>
      <c r="F1728" s="8" t="s">
        <v>4</v>
      </c>
      <c r="G1728" s="8" t="s">
        <v>4</v>
      </c>
      <c r="H1728" s="2" t="s">
        <v>176</v>
      </c>
      <c r="I1728" s="2" t="s">
        <v>2037</v>
      </c>
    </row>
    <row r="1729" spans="1:9" x14ac:dyDescent="0.25">
      <c r="A1729" s="2" t="s">
        <v>4</v>
      </c>
      <c r="B1729" s="2">
        <v>263</v>
      </c>
      <c r="C1729" s="2">
        <v>17</v>
      </c>
      <c r="D1729" s="2" t="s">
        <v>4</v>
      </c>
      <c r="E1729" s="2" t="s">
        <v>4</v>
      </c>
      <c r="F1729" s="8" t="s">
        <v>4</v>
      </c>
      <c r="G1729" s="8" t="s">
        <v>4</v>
      </c>
      <c r="H1729" s="2" t="s">
        <v>176</v>
      </c>
      <c r="I1729" s="2" t="s">
        <v>2037</v>
      </c>
    </row>
    <row r="1730" spans="1:9" x14ac:dyDescent="0.25">
      <c r="A1730" s="2" t="s">
        <v>4</v>
      </c>
      <c r="B1730" s="2">
        <v>287</v>
      </c>
      <c r="C1730" s="2">
        <v>17</v>
      </c>
      <c r="D1730" s="2" t="s">
        <v>4</v>
      </c>
      <c r="E1730" s="2" t="s">
        <v>4</v>
      </c>
      <c r="F1730" s="8" t="s">
        <v>4</v>
      </c>
      <c r="G1730" s="8" t="s">
        <v>4</v>
      </c>
      <c r="H1730" s="2" t="s">
        <v>176</v>
      </c>
      <c r="I1730" s="2" t="s">
        <v>2037</v>
      </c>
    </row>
    <row r="1731" spans="1:9" x14ac:dyDescent="0.25">
      <c r="A1731" s="2" t="s">
        <v>4</v>
      </c>
      <c r="B1731" s="2">
        <v>10019</v>
      </c>
      <c r="C1731" s="2">
        <v>17</v>
      </c>
      <c r="D1731" s="2" t="s">
        <v>4</v>
      </c>
      <c r="E1731" s="2" t="s">
        <v>4</v>
      </c>
      <c r="F1731" s="8" t="s">
        <v>4</v>
      </c>
      <c r="G1731" s="8" t="s">
        <v>4</v>
      </c>
      <c r="H1731" s="2" t="s">
        <v>176</v>
      </c>
      <c r="I1731" s="2" t="s">
        <v>2036</v>
      </c>
    </row>
    <row r="1732" spans="1:9" x14ac:dyDescent="0.25">
      <c r="A1732" s="2">
        <v>330</v>
      </c>
      <c r="B1732" s="2" t="s">
        <v>4</v>
      </c>
      <c r="C1732" s="2">
        <v>17</v>
      </c>
      <c r="D1732" s="2" t="s">
        <v>4</v>
      </c>
      <c r="E1732" s="2" t="s">
        <v>4</v>
      </c>
      <c r="F1732" s="8" t="s">
        <v>4</v>
      </c>
      <c r="G1732" s="8" t="s">
        <v>4</v>
      </c>
      <c r="H1732" s="2" t="s">
        <v>176</v>
      </c>
      <c r="I1732" s="2" t="s">
        <v>2036</v>
      </c>
    </row>
    <row r="1733" spans="1:9" x14ac:dyDescent="0.25">
      <c r="A1733" s="2">
        <v>484</v>
      </c>
      <c r="B1733" s="2" t="s">
        <v>4</v>
      </c>
      <c r="C1733" s="2">
        <v>17</v>
      </c>
      <c r="D1733" s="2" t="s">
        <v>4</v>
      </c>
      <c r="E1733" s="2" t="s">
        <v>4</v>
      </c>
      <c r="F1733" s="8" t="s">
        <v>4</v>
      </c>
      <c r="G1733" s="8" t="s">
        <v>4</v>
      </c>
      <c r="H1733" s="2" t="s">
        <v>176</v>
      </c>
      <c r="I1733" s="2" t="s">
        <v>2036</v>
      </c>
    </row>
    <row r="1734" spans="1:9" x14ac:dyDescent="0.25">
      <c r="A1734" s="2">
        <v>505</v>
      </c>
      <c r="B1734" s="2" t="s">
        <v>4</v>
      </c>
      <c r="C1734" s="2">
        <v>17</v>
      </c>
      <c r="D1734" s="2" t="s">
        <v>4</v>
      </c>
      <c r="E1734" s="2" t="s">
        <v>4</v>
      </c>
      <c r="F1734" s="8" t="s">
        <v>4</v>
      </c>
      <c r="G1734" s="8" t="s">
        <v>4</v>
      </c>
      <c r="H1734" s="2" t="s">
        <v>176</v>
      </c>
      <c r="I1734" s="2" t="s">
        <v>2036</v>
      </c>
    </row>
    <row r="1735" spans="1:9" x14ac:dyDescent="0.25">
      <c r="A1735" s="2">
        <v>510</v>
      </c>
      <c r="B1735" s="2" t="s">
        <v>4</v>
      </c>
      <c r="C1735" s="2">
        <v>17</v>
      </c>
      <c r="D1735" s="2" t="s">
        <v>4</v>
      </c>
      <c r="E1735" s="2" t="s">
        <v>4</v>
      </c>
      <c r="F1735" s="8" t="s">
        <v>4</v>
      </c>
      <c r="G1735" s="8" t="s">
        <v>4</v>
      </c>
      <c r="H1735" s="2" t="s">
        <v>176</v>
      </c>
      <c r="I1735" s="2" t="s">
        <v>2036</v>
      </c>
    </row>
    <row r="1736" spans="1:9" x14ac:dyDescent="0.25">
      <c r="A1736" s="2" t="s">
        <v>4</v>
      </c>
      <c r="B1736" s="2">
        <v>2</v>
      </c>
      <c r="C1736" s="2">
        <v>1</v>
      </c>
      <c r="D1736" s="2" t="s">
        <v>4</v>
      </c>
      <c r="E1736" s="2" t="s">
        <v>4</v>
      </c>
      <c r="F1736" s="8" t="s">
        <v>4</v>
      </c>
      <c r="G1736" s="8" t="s">
        <v>4</v>
      </c>
      <c r="H1736" s="2" t="s">
        <v>176</v>
      </c>
      <c r="I1736" s="2" t="s">
        <v>2052</v>
      </c>
    </row>
    <row r="1737" spans="1:9" x14ac:dyDescent="0.25">
      <c r="A1737" s="2" t="s">
        <v>4</v>
      </c>
      <c r="B1737" s="2">
        <v>6</v>
      </c>
      <c r="C1737" s="2">
        <v>1</v>
      </c>
      <c r="D1737" s="2" t="s">
        <v>4</v>
      </c>
      <c r="E1737" s="2" t="s">
        <v>4</v>
      </c>
      <c r="F1737" s="8" t="s">
        <v>4</v>
      </c>
      <c r="G1737" s="8" t="s">
        <v>4</v>
      </c>
      <c r="H1737" s="2" t="s">
        <v>176</v>
      </c>
      <c r="I1737" s="2" t="s">
        <v>2052</v>
      </c>
    </row>
    <row r="1738" spans="1:9" x14ac:dyDescent="0.25">
      <c r="A1738" s="2" t="s">
        <v>4</v>
      </c>
      <c r="B1738" s="2">
        <v>16</v>
      </c>
      <c r="C1738" s="2">
        <v>1</v>
      </c>
      <c r="D1738" s="2" t="s">
        <v>4</v>
      </c>
      <c r="E1738" s="2" t="s">
        <v>4</v>
      </c>
      <c r="F1738" s="8" t="s">
        <v>4</v>
      </c>
      <c r="G1738" s="8" t="s">
        <v>4</v>
      </c>
      <c r="H1738" s="2" t="s">
        <v>176</v>
      </c>
      <c r="I1738" s="2" t="s">
        <v>2052</v>
      </c>
    </row>
    <row r="1739" spans="1:9" x14ac:dyDescent="0.25">
      <c r="A1739" s="2" t="s">
        <v>4</v>
      </c>
      <c r="B1739" s="2">
        <v>19</v>
      </c>
      <c r="C1739" s="2">
        <v>1</v>
      </c>
      <c r="D1739" s="2" t="s">
        <v>4</v>
      </c>
      <c r="E1739" s="2" t="s">
        <v>4</v>
      </c>
      <c r="F1739" s="8" t="s">
        <v>4</v>
      </c>
      <c r="G1739" s="8" t="s">
        <v>4</v>
      </c>
      <c r="H1739" s="2" t="s">
        <v>176</v>
      </c>
      <c r="I1739" s="2" t="s">
        <v>2052</v>
      </c>
    </row>
    <row r="1740" spans="1:9" x14ac:dyDescent="0.25">
      <c r="A1740" s="2" t="s">
        <v>4</v>
      </c>
      <c r="B1740" s="2">
        <v>20</v>
      </c>
      <c r="C1740" s="2">
        <v>1</v>
      </c>
      <c r="D1740" s="2" t="s">
        <v>4</v>
      </c>
      <c r="E1740" s="2" t="s">
        <v>4</v>
      </c>
      <c r="F1740" s="8" t="s">
        <v>4</v>
      </c>
      <c r="G1740" s="8" t="s">
        <v>4</v>
      </c>
      <c r="H1740" s="2" t="s">
        <v>176</v>
      </c>
      <c r="I1740" s="2" t="s">
        <v>2052</v>
      </c>
    </row>
    <row r="1741" spans="1:9" x14ac:dyDescent="0.25">
      <c r="A1741" s="2" t="s">
        <v>4</v>
      </c>
      <c r="B1741" s="2">
        <v>20</v>
      </c>
      <c r="C1741" s="2">
        <v>19</v>
      </c>
      <c r="D1741" s="2" t="s">
        <v>4</v>
      </c>
      <c r="E1741" s="2" t="s">
        <v>4</v>
      </c>
      <c r="F1741" s="8" t="s">
        <v>4</v>
      </c>
      <c r="G1741" s="8" t="s">
        <v>4</v>
      </c>
      <c r="H1741" s="2" t="s">
        <v>176</v>
      </c>
      <c r="I1741" s="2" t="s">
        <v>2052</v>
      </c>
    </row>
    <row r="1742" spans="1:9" x14ac:dyDescent="0.25">
      <c r="A1742" s="2" t="s">
        <v>4</v>
      </c>
      <c r="B1742" s="2">
        <v>21</v>
      </c>
      <c r="C1742" s="2">
        <v>1</v>
      </c>
      <c r="D1742" s="2" t="s">
        <v>4</v>
      </c>
      <c r="E1742" s="2" t="s">
        <v>4</v>
      </c>
      <c r="F1742" s="8" t="s">
        <v>4</v>
      </c>
      <c r="G1742" s="8" t="s">
        <v>4</v>
      </c>
      <c r="H1742" s="2" t="s">
        <v>176</v>
      </c>
      <c r="I1742" s="2" t="s">
        <v>2052</v>
      </c>
    </row>
    <row r="1743" spans="1:9" x14ac:dyDescent="0.25">
      <c r="A1743" s="2" t="s">
        <v>4</v>
      </c>
      <c r="B1743" s="2">
        <v>21</v>
      </c>
      <c r="C1743" s="2">
        <v>19</v>
      </c>
      <c r="D1743" s="2" t="s">
        <v>4</v>
      </c>
      <c r="E1743" s="2" t="s">
        <v>4</v>
      </c>
      <c r="F1743" s="8" t="s">
        <v>4</v>
      </c>
      <c r="G1743" s="8" t="s">
        <v>4</v>
      </c>
      <c r="H1743" s="2" t="s">
        <v>176</v>
      </c>
      <c r="I1743" s="2" t="s">
        <v>2052</v>
      </c>
    </row>
    <row r="1744" spans="1:9" x14ac:dyDescent="0.25">
      <c r="A1744" s="2" t="s">
        <v>4</v>
      </c>
      <c r="B1744" s="2">
        <v>29</v>
      </c>
      <c r="C1744" s="2">
        <v>1</v>
      </c>
      <c r="D1744" s="2" t="s">
        <v>4</v>
      </c>
      <c r="E1744" s="2" t="s">
        <v>4</v>
      </c>
      <c r="F1744" s="8" t="s">
        <v>4</v>
      </c>
      <c r="G1744" s="8" t="s">
        <v>4</v>
      </c>
      <c r="H1744" s="2" t="s">
        <v>176</v>
      </c>
      <c r="I1744" s="2" t="s">
        <v>2052</v>
      </c>
    </row>
    <row r="1745" spans="1:9" x14ac:dyDescent="0.25">
      <c r="A1745" s="2" t="s">
        <v>4</v>
      </c>
      <c r="B1745" s="2">
        <v>29</v>
      </c>
      <c r="C1745" s="2">
        <v>2000</v>
      </c>
      <c r="D1745" s="2" t="s">
        <v>4</v>
      </c>
      <c r="E1745" s="2" t="s">
        <v>4</v>
      </c>
      <c r="F1745" s="8" t="s">
        <v>4</v>
      </c>
      <c r="G1745" s="8" t="s">
        <v>4</v>
      </c>
      <c r="H1745" s="2" t="s">
        <v>176</v>
      </c>
      <c r="I1745" s="2" t="s">
        <v>2052</v>
      </c>
    </row>
    <row r="1746" spans="1:9" x14ac:dyDescent="0.25">
      <c r="A1746" s="2" t="s">
        <v>4</v>
      </c>
      <c r="B1746" s="2">
        <v>31</v>
      </c>
      <c r="C1746" s="2">
        <v>1</v>
      </c>
      <c r="D1746" s="2" t="s">
        <v>4</v>
      </c>
      <c r="E1746" s="2" t="s">
        <v>4</v>
      </c>
      <c r="F1746" s="8" t="s">
        <v>4</v>
      </c>
      <c r="G1746" s="8" t="s">
        <v>4</v>
      </c>
      <c r="H1746" s="2" t="s">
        <v>176</v>
      </c>
      <c r="I1746" s="2" t="s">
        <v>2052</v>
      </c>
    </row>
    <row r="1747" spans="1:9" x14ac:dyDescent="0.25">
      <c r="A1747" s="2" t="s">
        <v>4</v>
      </c>
      <c r="B1747" s="2">
        <v>39</v>
      </c>
      <c r="C1747" s="2">
        <v>1</v>
      </c>
      <c r="D1747" s="2" t="s">
        <v>4</v>
      </c>
      <c r="E1747" s="2" t="s">
        <v>4</v>
      </c>
      <c r="F1747" s="8" t="s">
        <v>4</v>
      </c>
      <c r="G1747" s="8" t="s">
        <v>4</v>
      </c>
      <c r="H1747" s="2" t="s">
        <v>176</v>
      </c>
      <c r="I1747" s="2" t="s">
        <v>2052</v>
      </c>
    </row>
    <row r="1748" spans="1:9" x14ac:dyDescent="0.25">
      <c r="A1748" s="2" t="s">
        <v>4</v>
      </c>
      <c r="B1748" s="2">
        <v>41</v>
      </c>
      <c r="C1748" s="2">
        <v>1</v>
      </c>
      <c r="D1748" s="2" t="s">
        <v>4</v>
      </c>
      <c r="E1748" s="2" t="s">
        <v>4</v>
      </c>
      <c r="F1748" s="8" t="s">
        <v>4</v>
      </c>
      <c r="G1748" s="8" t="s">
        <v>4</v>
      </c>
      <c r="H1748" s="2" t="s">
        <v>176</v>
      </c>
      <c r="I1748" s="2" t="s">
        <v>2052</v>
      </c>
    </row>
    <row r="1749" spans="1:9" x14ac:dyDescent="0.25">
      <c r="A1749" s="2" t="s">
        <v>4</v>
      </c>
      <c r="B1749" s="2">
        <v>52</v>
      </c>
      <c r="C1749" s="2">
        <v>1</v>
      </c>
      <c r="D1749" s="2" t="s">
        <v>4</v>
      </c>
      <c r="E1749" s="2" t="s">
        <v>4</v>
      </c>
      <c r="F1749" s="8" t="s">
        <v>4</v>
      </c>
      <c r="G1749" s="8" t="s">
        <v>4</v>
      </c>
      <c r="H1749" s="2" t="s">
        <v>176</v>
      </c>
      <c r="I1749" s="2" t="s">
        <v>2052</v>
      </c>
    </row>
    <row r="1750" spans="1:9" x14ac:dyDescent="0.25">
      <c r="A1750" s="2" t="s">
        <v>4</v>
      </c>
      <c r="B1750" s="2">
        <v>53</v>
      </c>
      <c r="C1750" s="2">
        <v>19</v>
      </c>
      <c r="D1750" s="2" t="s">
        <v>4</v>
      </c>
      <c r="E1750" s="2" t="s">
        <v>4</v>
      </c>
      <c r="F1750" s="8" t="s">
        <v>4</v>
      </c>
      <c r="G1750" s="8" t="s">
        <v>4</v>
      </c>
      <c r="H1750" s="2" t="s">
        <v>176</v>
      </c>
      <c r="I1750" s="2" t="s">
        <v>2052</v>
      </c>
    </row>
    <row r="1751" spans="1:9" x14ac:dyDescent="0.25">
      <c r="A1751" s="2" t="s">
        <v>4</v>
      </c>
      <c r="B1751" s="2">
        <v>53</v>
      </c>
      <c r="C1751" s="2">
        <v>29</v>
      </c>
      <c r="D1751" s="2" t="s">
        <v>4</v>
      </c>
      <c r="E1751" s="2" t="s">
        <v>4</v>
      </c>
      <c r="F1751" s="8" t="s">
        <v>4</v>
      </c>
      <c r="G1751" s="8" t="s">
        <v>4</v>
      </c>
      <c r="H1751" s="2" t="s">
        <v>176</v>
      </c>
      <c r="I1751" s="2" t="s">
        <v>2052</v>
      </c>
    </row>
    <row r="1752" spans="1:9" x14ac:dyDescent="0.25">
      <c r="A1752" s="2" t="s">
        <v>4</v>
      </c>
      <c r="B1752" s="2">
        <v>55</v>
      </c>
      <c r="C1752" s="2">
        <v>19</v>
      </c>
      <c r="D1752" s="2" t="s">
        <v>4</v>
      </c>
      <c r="E1752" s="2" t="s">
        <v>4</v>
      </c>
      <c r="F1752" s="8" t="s">
        <v>4</v>
      </c>
      <c r="G1752" s="8" t="s">
        <v>4</v>
      </c>
      <c r="H1752" s="2" t="s">
        <v>176</v>
      </c>
      <c r="I1752" s="2" t="s">
        <v>2052</v>
      </c>
    </row>
    <row r="1753" spans="1:9" x14ac:dyDescent="0.25">
      <c r="A1753" s="2" t="s">
        <v>4</v>
      </c>
      <c r="B1753" s="2">
        <v>55</v>
      </c>
      <c r="C1753" s="2">
        <v>29</v>
      </c>
      <c r="D1753" s="2" t="s">
        <v>4</v>
      </c>
      <c r="E1753" s="2" t="s">
        <v>4</v>
      </c>
      <c r="F1753" s="8" t="s">
        <v>4</v>
      </c>
      <c r="G1753" s="8" t="s">
        <v>4</v>
      </c>
      <c r="H1753" s="2" t="s">
        <v>176</v>
      </c>
      <c r="I1753" s="2" t="s">
        <v>2052</v>
      </c>
    </row>
    <row r="1754" spans="1:9" x14ac:dyDescent="0.25">
      <c r="A1754" s="2" t="s">
        <v>4</v>
      </c>
      <c r="B1754" s="2">
        <v>56</v>
      </c>
      <c r="C1754" s="2">
        <v>19</v>
      </c>
      <c r="D1754" s="2" t="s">
        <v>4</v>
      </c>
      <c r="E1754" s="2" t="s">
        <v>4</v>
      </c>
      <c r="F1754" s="8" t="s">
        <v>4</v>
      </c>
      <c r="G1754" s="8" t="s">
        <v>4</v>
      </c>
      <c r="H1754" s="2" t="s">
        <v>176</v>
      </c>
      <c r="I1754" s="2" t="s">
        <v>2052</v>
      </c>
    </row>
    <row r="1755" spans="1:9" x14ac:dyDescent="0.25">
      <c r="A1755" s="2" t="s">
        <v>4</v>
      </c>
      <c r="B1755" s="2">
        <v>56</v>
      </c>
      <c r="C1755" s="2">
        <v>29</v>
      </c>
      <c r="D1755" s="2" t="s">
        <v>4</v>
      </c>
      <c r="E1755" s="2" t="s">
        <v>4</v>
      </c>
      <c r="F1755" s="8" t="s">
        <v>4</v>
      </c>
      <c r="G1755" s="8" t="s">
        <v>4</v>
      </c>
      <c r="H1755" s="2" t="s">
        <v>176</v>
      </c>
      <c r="I1755" s="2" t="s">
        <v>2052</v>
      </c>
    </row>
    <row r="1756" spans="1:9" x14ac:dyDescent="0.25">
      <c r="A1756" s="2" t="s">
        <v>4</v>
      </c>
      <c r="B1756" s="2">
        <v>62</v>
      </c>
      <c r="C1756" s="2">
        <v>1</v>
      </c>
      <c r="D1756" s="2" t="s">
        <v>4</v>
      </c>
      <c r="E1756" s="2" t="s">
        <v>4</v>
      </c>
      <c r="F1756" s="8" t="s">
        <v>4</v>
      </c>
      <c r="G1756" s="8" t="s">
        <v>4</v>
      </c>
      <c r="H1756" s="2" t="s">
        <v>176</v>
      </c>
      <c r="I1756" s="2" t="s">
        <v>2052</v>
      </c>
    </row>
    <row r="1757" spans="1:9" x14ac:dyDescent="0.25">
      <c r="A1757" s="2" t="s">
        <v>4</v>
      </c>
      <c r="B1757" s="2">
        <v>63</v>
      </c>
      <c r="C1757" s="2">
        <v>19</v>
      </c>
      <c r="D1757" s="2" t="s">
        <v>4</v>
      </c>
      <c r="E1757" s="2" t="s">
        <v>4</v>
      </c>
      <c r="F1757" s="8" t="s">
        <v>4</v>
      </c>
      <c r="G1757" s="8" t="s">
        <v>4</v>
      </c>
      <c r="H1757" s="2" t="s">
        <v>176</v>
      </c>
      <c r="I1757" s="2" t="s">
        <v>2052</v>
      </c>
    </row>
    <row r="1758" spans="1:9" x14ac:dyDescent="0.25">
      <c r="A1758" s="2" t="s">
        <v>4</v>
      </c>
      <c r="B1758" s="2">
        <v>63</v>
      </c>
      <c r="C1758" s="2">
        <v>29</v>
      </c>
      <c r="D1758" s="2" t="s">
        <v>4</v>
      </c>
      <c r="E1758" s="2" t="s">
        <v>4</v>
      </c>
      <c r="F1758" s="8" t="s">
        <v>4</v>
      </c>
      <c r="G1758" s="8" t="s">
        <v>4</v>
      </c>
      <c r="H1758" s="2" t="s">
        <v>176</v>
      </c>
      <c r="I1758" s="2" t="s">
        <v>2052</v>
      </c>
    </row>
    <row r="1759" spans="1:9" x14ac:dyDescent="0.25">
      <c r="A1759" s="2" t="s">
        <v>4</v>
      </c>
      <c r="B1759" s="2">
        <v>70</v>
      </c>
      <c r="C1759" s="2">
        <v>1</v>
      </c>
      <c r="D1759" s="2" t="s">
        <v>4</v>
      </c>
      <c r="E1759" s="2" t="s">
        <v>4</v>
      </c>
      <c r="F1759" s="8" t="s">
        <v>4</v>
      </c>
      <c r="G1759" s="8" t="s">
        <v>4</v>
      </c>
      <c r="H1759" s="2" t="s">
        <v>176</v>
      </c>
      <c r="I1759" s="2" t="s">
        <v>2052</v>
      </c>
    </row>
    <row r="1760" spans="1:9" x14ac:dyDescent="0.25">
      <c r="A1760" s="2" t="s">
        <v>4</v>
      </c>
      <c r="B1760" s="2">
        <v>75</v>
      </c>
      <c r="C1760" s="2">
        <v>1</v>
      </c>
      <c r="D1760" s="2" t="s">
        <v>4</v>
      </c>
      <c r="E1760" s="2" t="s">
        <v>4</v>
      </c>
      <c r="F1760" s="8" t="s">
        <v>4</v>
      </c>
      <c r="G1760" s="8" t="s">
        <v>4</v>
      </c>
      <c r="H1760" s="2" t="s">
        <v>176</v>
      </c>
      <c r="I1760" s="2" t="s">
        <v>2052</v>
      </c>
    </row>
    <row r="1761" spans="1:9" x14ac:dyDescent="0.25">
      <c r="A1761" s="2" t="s">
        <v>4</v>
      </c>
      <c r="B1761" s="2">
        <v>75</v>
      </c>
      <c r="C1761" s="2">
        <v>19</v>
      </c>
      <c r="D1761" s="2" t="s">
        <v>4</v>
      </c>
      <c r="E1761" s="2" t="s">
        <v>4</v>
      </c>
      <c r="F1761" s="8" t="s">
        <v>4</v>
      </c>
      <c r="G1761" s="8" t="s">
        <v>4</v>
      </c>
      <c r="H1761" s="2" t="s">
        <v>176</v>
      </c>
      <c r="I1761" s="2" t="s">
        <v>2052</v>
      </c>
    </row>
    <row r="1762" spans="1:9" x14ac:dyDescent="0.25">
      <c r="A1762" s="2" t="s">
        <v>4</v>
      </c>
      <c r="B1762" s="2">
        <v>75</v>
      </c>
      <c r="C1762" s="2">
        <v>29</v>
      </c>
      <c r="D1762" s="2" t="s">
        <v>4</v>
      </c>
      <c r="E1762" s="2" t="s">
        <v>4</v>
      </c>
      <c r="F1762" s="8" t="s">
        <v>4</v>
      </c>
      <c r="G1762" s="8" t="s">
        <v>4</v>
      </c>
      <c r="H1762" s="2" t="s">
        <v>176</v>
      </c>
      <c r="I1762" s="2" t="s">
        <v>2052</v>
      </c>
    </row>
    <row r="1763" spans="1:9" x14ac:dyDescent="0.25">
      <c r="A1763" s="2" t="s">
        <v>4</v>
      </c>
      <c r="B1763" s="2">
        <v>89</v>
      </c>
      <c r="C1763" s="2">
        <v>1</v>
      </c>
      <c r="D1763" s="2" t="s">
        <v>4</v>
      </c>
      <c r="E1763" s="2" t="s">
        <v>4</v>
      </c>
      <c r="F1763" s="8" t="s">
        <v>4</v>
      </c>
      <c r="G1763" s="8" t="s">
        <v>4</v>
      </c>
      <c r="H1763" s="2" t="s">
        <v>176</v>
      </c>
      <c r="I1763" s="2" t="s">
        <v>2052</v>
      </c>
    </row>
    <row r="1764" spans="1:9" x14ac:dyDescent="0.25">
      <c r="A1764" s="2" t="s">
        <v>4</v>
      </c>
      <c r="B1764" s="2">
        <v>89</v>
      </c>
      <c r="C1764" s="2">
        <v>40</v>
      </c>
      <c r="D1764" s="2" t="s">
        <v>4</v>
      </c>
      <c r="E1764" s="2" t="s">
        <v>4</v>
      </c>
      <c r="F1764" s="8" t="s">
        <v>4</v>
      </c>
      <c r="G1764" s="8" t="s">
        <v>4</v>
      </c>
      <c r="H1764" s="2" t="s">
        <v>176</v>
      </c>
      <c r="I1764" s="2" t="s">
        <v>2052</v>
      </c>
    </row>
    <row r="1765" spans="1:9" x14ac:dyDescent="0.25">
      <c r="A1765" s="2" t="s">
        <v>4</v>
      </c>
      <c r="B1765" s="2">
        <v>92</v>
      </c>
      <c r="C1765" s="2">
        <v>1</v>
      </c>
      <c r="D1765" s="2" t="s">
        <v>4</v>
      </c>
      <c r="E1765" s="2" t="s">
        <v>4</v>
      </c>
      <c r="F1765" s="8" t="s">
        <v>4</v>
      </c>
      <c r="G1765" s="8" t="s">
        <v>4</v>
      </c>
      <c r="H1765" s="2" t="s">
        <v>176</v>
      </c>
      <c r="I1765" s="2" t="s">
        <v>2052</v>
      </c>
    </row>
    <row r="1766" spans="1:9" x14ac:dyDescent="0.25">
      <c r="A1766" s="2" t="s">
        <v>4</v>
      </c>
      <c r="B1766" s="2">
        <v>93</v>
      </c>
      <c r="C1766" s="2">
        <v>1</v>
      </c>
      <c r="D1766" s="2" t="s">
        <v>4</v>
      </c>
      <c r="E1766" s="2" t="s">
        <v>4</v>
      </c>
      <c r="F1766" s="8" t="s">
        <v>4</v>
      </c>
      <c r="G1766" s="8" t="s">
        <v>4</v>
      </c>
      <c r="H1766" s="2" t="s">
        <v>176</v>
      </c>
      <c r="I1766" s="2" t="s">
        <v>2052</v>
      </c>
    </row>
    <row r="1767" spans="1:9" x14ac:dyDescent="0.25">
      <c r="A1767" s="2" t="s">
        <v>4</v>
      </c>
      <c r="B1767" s="2">
        <v>98</v>
      </c>
      <c r="C1767" s="2">
        <v>19</v>
      </c>
      <c r="D1767" s="2" t="s">
        <v>4</v>
      </c>
      <c r="E1767" s="2" t="s">
        <v>4</v>
      </c>
      <c r="F1767" s="8" t="s">
        <v>4</v>
      </c>
      <c r="G1767" s="8" t="s">
        <v>4</v>
      </c>
      <c r="H1767" s="2" t="s">
        <v>176</v>
      </c>
      <c r="I1767" s="2" t="s">
        <v>2052</v>
      </c>
    </row>
    <row r="1768" spans="1:9" x14ac:dyDescent="0.25">
      <c r="A1768" s="2" t="s">
        <v>4</v>
      </c>
      <c r="B1768" s="2">
        <v>107</v>
      </c>
      <c r="C1768" s="2">
        <v>1</v>
      </c>
      <c r="D1768" s="2" t="s">
        <v>4</v>
      </c>
      <c r="E1768" s="2" t="s">
        <v>4</v>
      </c>
      <c r="F1768" s="8" t="s">
        <v>4</v>
      </c>
      <c r="G1768" s="8" t="s">
        <v>4</v>
      </c>
      <c r="H1768" s="2" t="s">
        <v>176</v>
      </c>
      <c r="I1768" s="2" t="s">
        <v>2052</v>
      </c>
    </row>
    <row r="1769" spans="1:9" x14ac:dyDescent="0.25">
      <c r="A1769" s="2" t="s">
        <v>4</v>
      </c>
      <c r="B1769" s="2">
        <v>113</v>
      </c>
      <c r="C1769" s="2">
        <v>40</v>
      </c>
      <c r="D1769" s="2" t="s">
        <v>4</v>
      </c>
      <c r="E1769" s="2" t="s">
        <v>4</v>
      </c>
      <c r="F1769" s="8" t="s">
        <v>4</v>
      </c>
      <c r="G1769" s="8" t="s">
        <v>4</v>
      </c>
      <c r="H1769" s="2" t="s">
        <v>176</v>
      </c>
      <c r="I1769" s="2" t="s">
        <v>2052</v>
      </c>
    </row>
    <row r="1770" spans="1:9" x14ac:dyDescent="0.25">
      <c r="A1770" s="2" t="s">
        <v>4</v>
      </c>
      <c r="B1770" s="2">
        <v>113</v>
      </c>
      <c r="C1770" s="2">
        <v>43</v>
      </c>
      <c r="D1770" s="2" t="s">
        <v>4</v>
      </c>
      <c r="E1770" s="2" t="s">
        <v>4</v>
      </c>
      <c r="F1770" s="8" t="s">
        <v>4</v>
      </c>
      <c r="G1770" s="8" t="s">
        <v>4</v>
      </c>
      <c r="H1770" s="2" t="s">
        <v>176</v>
      </c>
      <c r="I1770" s="2" t="s">
        <v>2052</v>
      </c>
    </row>
    <row r="1771" spans="1:9" x14ac:dyDescent="0.25">
      <c r="A1771" s="2" t="s">
        <v>4</v>
      </c>
      <c r="B1771" s="2">
        <v>113</v>
      </c>
      <c r="C1771" s="2">
        <v>45</v>
      </c>
      <c r="D1771" s="2" t="s">
        <v>4</v>
      </c>
      <c r="E1771" s="2" t="s">
        <v>4</v>
      </c>
      <c r="F1771" s="8" t="s">
        <v>4</v>
      </c>
      <c r="G1771" s="8" t="s">
        <v>4</v>
      </c>
      <c r="H1771" s="2" t="s">
        <v>176</v>
      </c>
      <c r="I1771" s="2" t="s">
        <v>2052</v>
      </c>
    </row>
    <row r="1772" spans="1:9" x14ac:dyDescent="0.25">
      <c r="A1772" s="2" t="s">
        <v>4</v>
      </c>
      <c r="B1772" s="2">
        <v>116</v>
      </c>
      <c r="C1772" s="2">
        <v>40</v>
      </c>
      <c r="D1772" s="2" t="s">
        <v>4</v>
      </c>
      <c r="E1772" s="2" t="s">
        <v>4</v>
      </c>
      <c r="F1772" s="8" t="s">
        <v>4</v>
      </c>
      <c r="G1772" s="8" t="s">
        <v>4</v>
      </c>
      <c r="H1772" s="2" t="s">
        <v>176</v>
      </c>
      <c r="I1772" s="2" t="s">
        <v>2052</v>
      </c>
    </row>
    <row r="1773" spans="1:9" x14ac:dyDescent="0.25">
      <c r="A1773" s="2" t="s">
        <v>4</v>
      </c>
      <c r="B1773" s="2">
        <v>135</v>
      </c>
      <c r="C1773" s="2">
        <v>1</v>
      </c>
      <c r="D1773" s="2" t="s">
        <v>4</v>
      </c>
      <c r="E1773" s="2" t="s">
        <v>4</v>
      </c>
      <c r="F1773" s="8" t="s">
        <v>4</v>
      </c>
      <c r="G1773" s="8" t="s">
        <v>4</v>
      </c>
      <c r="H1773" s="2" t="s">
        <v>176</v>
      </c>
      <c r="I1773" s="2" t="s">
        <v>2052</v>
      </c>
    </row>
    <row r="1774" spans="1:9" x14ac:dyDescent="0.25">
      <c r="A1774" s="2" t="s">
        <v>4</v>
      </c>
      <c r="B1774" s="2">
        <v>143</v>
      </c>
      <c r="C1774" s="2">
        <v>40</v>
      </c>
      <c r="D1774" s="2" t="s">
        <v>4</v>
      </c>
      <c r="E1774" s="2" t="s">
        <v>4</v>
      </c>
      <c r="F1774" s="8" t="s">
        <v>4</v>
      </c>
      <c r="G1774" s="8" t="s">
        <v>4</v>
      </c>
      <c r="H1774" s="2" t="s">
        <v>176</v>
      </c>
      <c r="I1774" s="2" t="s">
        <v>2052</v>
      </c>
    </row>
    <row r="1775" spans="1:9" x14ac:dyDescent="0.25">
      <c r="A1775" s="2" t="s">
        <v>4</v>
      </c>
      <c r="B1775" s="2">
        <v>145</v>
      </c>
      <c r="C1775" s="2">
        <v>1</v>
      </c>
      <c r="D1775" s="2" t="s">
        <v>4</v>
      </c>
      <c r="E1775" s="2" t="s">
        <v>4</v>
      </c>
      <c r="F1775" s="8" t="s">
        <v>4</v>
      </c>
      <c r="G1775" s="8" t="s">
        <v>4</v>
      </c>
      <c r="H1775" s="2" t="s">
        <v>176</v>
      </c>
      <c r="I1775" s="2" t="s">
        <v>2052</v>
      </c>
    </row>
    <row r="1776" spans="1:9" x14ac:dyDescent="0.25">
      <c r="A1776" s="2" t="s">
        <v>4</v>
      </c>
      <c r="B1776" s="2">
        <v>148</v>
      </c>
      <c r="C1776" s="2">
        <v>40</v>
      </c>
      <c r="D1776" s="2" t="s">
        <v>4</v>
      </c>
      <c r="E1776" s="2" t="s">
        <v>4</v>
      </c>
      <c r="F1776" s="8" t="s">
        <v>4</v>
      </c>
      <c r="G1776" s="8" t="s">
        <v>4</v>
      </c>
      <c r="H1776" s="2" t="s">
        <v>176</v>
      </c>
      <c r="I1776" s="2" t="s">
        <v>2052</v>
      </c>
    </row>
    <row r="1777" spans="1:9" x14ac:dyDescent="0.25">
      <c r="A1777" s="2" t="s">
        <v>4</v>
      </c>
      <c r="B1777" s="2">
        <v>150</v>
      </c>
      <c r="C1777" s="2">
        <v>1</v>
      </c>
      <c r="D1777" s="2" t="s">
        <v>4</v>
      </c>
      <c r="E1777" s="2" t="s">
        <v>4</v>
      </c>
      <c r="F1777" s="8" t="s">
        <v>4</v>
      </c>
      <c r="G1777" s="8" t="s">
        <v>4</v>
      </c>
      <c r="H1777" s="2" t="s">
        <v>176</v>
      </c>
      <c r="I1777" s="2" t="s">
        <v>2052</v>
      </c>
    </row>
    <row r="1778" spans="1:9" x14ac:dyDescent="0.25">
      <c r="A1778" s="2" t="s">
        <v>4</v>
      </c>
      <c r="B1778" s="2">
        <v>151</v>
      </c>
      <c r="C1778" s="2">
        <v>1</v>
      </c>
      <c r="D1778" s="2" t="s">
        <v>4</v>
      </c>
      <c r="E1778" s="2" t="s">
        <v>4</v>
      </c>
      <c r="F1778" s="8" t="s">
        <v>4</v>
      </c>
      <c r="G1778" s="8" t="s">
        <v>4</v>
      </c>
      <c r="H1778" s="2" t="s">
        <v>176</v>
      </c>
      <c r="I1778" s="2" t="s">
        <v>2052</v>
      </c>
    </row>
    <row r="1779" spans="1:9" x14ac:dyDescent="0.25">
      <c r="A1779" s="2" t="s">
        <v>4</v>
      </c>
      <c r="B1779" s="2">
        <v>155</v>
      </c>
      <c r="C1779" s="2">
        <v>40</v>
      </c>
      <c r="D1779" s="2" t="s">
        <v>4</v>
      </c>
      <c r="E1779" s="2" t="s">
        <v>4</v>
      </c>
      <c r="F1779" s="8" t="s">
        <v>4</v>
      </c>
      <c r="G1779" s="8" t="s">
        <v>4</v>
      </c>
      <c r="H1779" s="2" t="s">
        <v>176</v>
      </c>
      <c r="I1779" s="2" t="s">
        <v>2052</v>
      </c>
    </row>
    <row r="1780" spans="1:9" x14ac:dyDescent="0.25">
      <c r="A1780" s="2" t="s">
        <v>4</v>
      </c>
      <c r="B1780" s="2">
        <v>156</v>
      </c>
      <c r="C1780" s="2">
        <v>40</v>
      </c>
      <c r="D1780" s="2" t="s">
        <v>4</v>
      </c>
      <c r="E1780" s="2" t="s">
        <v>4</v>
      </c>
      <c r="F1780" s="8" t="s">
        <v>4</v>
      </c>
      <c r="G1780" s="8" t="s">
        <v>4</v>
      </c>
      <c r="H1780" s="2" t="s">
        <v>176</v>
      </c>
      <c r="I1780" s="2" t="s">
        <v>2052</v>
      </c>
    </row>
    <row r="1781" spans="1:9" x14ac:dyDescent="0.25">
      <c r="A1781" s="2" t="s">
        <v>4</v>
      </c>
      <c r="B1781" s="2">
        <v>163</v>
      </c>
      <c r="C1781" s="2">
        <v>1</v>
      </c>
      <c r="D1781" s="2" t="s">
        <v>4</v>
      </c>
      <c r="E1781" s="2" t="s">
        <v>4</v>
      </c>
      <c r="F1781" s="8" t="s">
        <v>4</v>
      </c>
      <c r="G1781" s="8" t="s">
        <v>4</v>
      </c>
      <c r="H1781" s="2" t="s">
        <v>176</v>
      </c>
      <c r="I1781" s="2" t="s">
        <v>2052</v>
      </c>
    </row>
    <row r="1782" spans="1:9" x14ac:dyDescent="0.25">
      <c r="A1782" s="2" t="s">
        <v>4</v>
      </c>
      <c r="B1782" s="2">
        <v>169</v>
      </c>
      <c r="C1782" s="2">
        <v>1</v>
      </c>
      <c r="D1782" s="2" t="s">
        <v>4</v>
      </c>
      <c r="E1782" s="2" t="s">
        <v>4</v>
      </c>
      <c r="F1782" s="8" t="s">
        <v>4</v>
      </c>
      <c r="G1782" s="8" t="s">
        <v>4</v>
      </c>
      <c r="H1782" s="2" t="s">
        <v>176</v>
      </c>
      <c r="I1782" s="2" t="s">
        <v>2052</v>
      </c>
    </row>
    <row r="1783" spans="1:9" x14ac:dyDescent="0.25">
      <c r="A1783" s="2" t="s">
        <v>4</v>
      </c>
      <c r="B1783" s="2">
        <v>174</v>
      </c>
      <c r="C1783" s="2">
        <v>1</v>
      </c>
      <c r="D1783" s="2" t="s">
        <v>4</v>
      </c>
      <c r="E1783" s="2" t="s">
        <v>4</v>
      </c>
      <c r="F1783" s="8" t="s">
        <v>4</v>
      </c>
      <c r="G1783" s="8" t="s">
        <v>4</v>
      </c>
      <c r="H1783" s="2" t="s">
        <v>176</v>
      </c>
      <c r="I1783" s="2" t="s">
        <v>2052</v>
      </c>
    </row>
    <row r="1784" spans="1:9" x14ac:dyDescent="0.25">
      <c r="A1784" s="2" t="s">
        <v>4</v>
      </c>
      <c r="B1784" s="2">
        <v>175</v>
      </c>
      <c r="C1784" s="2">
        <v>1</v>
      </c>
      <c r="D1784" s="2" t="s">
        <v>4</v>
      </c>
      <c r="E1784" s="2" t="s">
        <v>4</v>
      </c>
      <c r="F1784" s="8" t="s">
        <v>4</v>
      </c>
      <c r="G1784" s="8" t="s">
        <v>4</v>
      </c>
      <c r="H1784" s="2" t="s">
        <v>176</v>
      </c>
      <c r="I1784" s="2" t="s">
        <v>2052</v>
      </c>
    </row>
    <row r="1785" spans="1:9" x14ac:dyDescent="0.25">
      <c r="A1785" s="2" t="s">
        <v>4</v>
      </c>
      <c r="B1785" s="2">
        <v>177</v>
      </c>
      <c r="C1785" s="2">
        <v>1</v>
      </c>
      <c r="D1785" s="2" t="s">
        <v>4</v>
      </c>
      <c r="E1785" s="2" t="s">
        <v>4</v>
      </c>
      <c r="F1785" s="8" t="s">
        <v>4</v>
      </c>
      <c r="G1785" s="8" t="s">
        <v>4</v>
      </c>
      <c r="H1785" s="2" t="s">
        <v>176</v>
      </c>
      <c r="I1785" s="2" t="s">
        <v>2052</v>
      </c>
    </row>
    <row r="1786" spans="1:9" x14ac:dyDescent="0.25">
      <c r="A1786" s="2" t="s">
        <v>4</v>
      </c>
      <c r="B1786" s="2">
        <v>181</v>
      </c>
      <c r="C1786" s="2">
        <v>1</v>
      </c>
      <c r="D1786" s="2" t="s">
        <v>4</v>
      </c>
      <c r="E1786" s="2" t="s">
        <v>4</v>
      </c>
      <c r="F1786" s="8" t="s">
        <v>4</v>
      </c>
      <c r="G1786" s="8" t="s">
        <v>4</v>
      </c>
      <c r="H1786" s="2" t="s">
        <v>176</v>
      </c>
      <c r="I1786" s="2" t="s">
        <v>2052</v>
      </c>
    </row>
    <row r="1787" spans="1:9" x14ac:dyDescent="0.25">
      <c r="A1787" s="2" t="s">
        <v>4</v>
      </c>
      <c r="B1787" s="2">
        <v>183</v>
      </c>
      <c r="C1787" s="2">
        <v>1</v>
      </c>
      <c r="D1787" s="2" t="s">
        <v>4</v>
      </c>
      <c r="E1787" s="2" t="s">
        <v>4</v>
      </c>
      <c r="F1787" s="8" t="s">
        <v>4</v>
      </c>
      <c r="G1787" s="8" t="s">
        <v>4</v>
      </c>
      <c r="H1787" s="2" t="s">
        <v>176</v>
      </c>
      <c r="I1787" s="2" t="s">
        <v>2052</v>
      </c>
    </row>
    <row r="1788" spans="1:9" x14ac:dyDescent="0.25">
      <c r="A1788" s="2" t="s">
        <v>4</v>
      </c>
      <c r="B1788" s="2">
        <v>185</v>
      </c>
      <c r="C1788" s="2">
        <v>1</v>
      </c>
      <c r="D1788" s="2" t="s">
        <v>4</v>
      </c>
      <c r="E1788" s="2" t="s">
        <v>4</v>
      </c>
      <c r="F1788" s="8" t="s">
        <v>4</v>
      </c>
      <c r="G1788" s="8" t="s">
        <v>4</v>
      </c>
      <c r="H1788" s="2" t="s">
        <v>176</v>
      </c>
      <c r="I1788" s="2" t="s">
        <v>2052</v>
      </c>
    </row>
    <row r="1789" spans="1:9" x14ac:dyDescent="0.25">
      <c r="A1789" s="2" t="s">
        <v>4</v>
      </c>
      <c r="B1789" s="2">
        <v>189</v>
      </c>
      <c r="C1789" s="2">
        <v>1</v>
      </c>
      <c r="D1789" s="2" t="s">
        <v>4</v>
      </c>
      <c r="E1789" s="2" t="s">
        <v>4</v>
      </c>
      <c r="F1789" s="8" t="s">
        <v>4</v>
      </c>
      <c r="G1789" s="8" t="s">
        <v>4</v>
      </c>
      <c r="H1789" s="2" t="s">
        <v>176</v>
      </c>
      <c r="I1789" s="2" t="s">
        <v>2052</v>
      </c>
    </row>
    <row r="1790" spans="1:9" x14ac:dyDescent="0.25">
      <c r="A1790" s="2" t="s">
        <v>4</v>
      </c>
      <c r="B1790" s="2">
        <v>190</v>
      </c>
      <c r="C1790" s="2">
        <v>1</v>
      </c>
      <c r="D1790" s="2" t="s">
        <v>4</v>
      </c>
      <c r="E1790" s="2" t="s">
        <v>4</v>
      </c>
      <c r="F1790" s="8" t="s">
        <v>4</v>
      </c>
      <c r="G1790" s="8" t="s">
        <v>4</v>
      </c>
      <c r="H1790" s="2" t="s">
        <v>176</v>
      </c>
      <c r="I1790" s="2" t="s">
        <v>2052</v>
      </c>
    </row>
    <row r="1791" spans="1:9" x14ac:dyDescent="0.25">
      <c r="A1791" s="2" t="s">
        <v>4</v>
      </c>
      <c r="B1791" s="2">
        <v>196</v>
      </c>
      <c r="C1791" s="2">
        <v>1</v>
      </c>
      <c r="D1791" s="2" t="s">
        <v>4</v>
      </c>
      <c r="E1791" s="2" t="s">
        <v>4</v>
      </c>
      <c r="F1791" s="8" t="s">
        <v>4</v>
      </c>
      <c r="G1791" s="8" t="s">
        <v>4</v>
      </c>
      <c r="H1791" s="2" t="s">
        <v>176</v>
      </c>
      <c r="I1791" s="2" t="s">
        <v>2052</v>
      </c>
    </row>
    <row r="1792" spans="1:9" x14ac:dyDescent="0.25">
      <c r="A1792" s="2" t="s">
        <v>4</v>
      </c>
      <c r="B1792" s="2">
        <v>197</v>
      </c>
      <c r="C1792" s="2">
        <v>1</v>
      </c>
      <c r="D1792" s="2" t="s">
        <v>4</v>
      </c>
      <c r="E1792" s="2" t="s">
        <v>4</v>
      </c>
      <c r="F1792" s="8" t="s">
        <v>4</v>
      </c>
      <c r="G1792" s="8" t="s">
        <v>4</v>
      </c>
      <c r="H1792" s="2" t="s">
        <v>176</v>
      </c>
      <c r="I1792" s="2" t="s">
        <v>2052</v>
      </c>
    </row>
    <row r="1793" spans="1:9" x14ac:dyDescent="0.25">
      <c r="A1793" s="2" t="s">
        <v>4</v>
      </c>
      <c r="B1793" s="2">
        <v>203</v>
      </c>
      <c r="C1793" s="2">
        <v>1</v>
      </c>
      <c r="D1793" s="2" t="s">
        <v>4</v>
      </c>
      <c r="E1793" s="2" t="s">
        <v>4</v>
      </c>
      <c r="F1793" s="8" t="s">
        <v>4</v>
      </c>
      <c r="G1793" s="8" t="s">
        <v>4</v>
      </c>
      <c r="H1793" s="2" t="s">
        <v>176</v>
      </c>
      <c r="I1793" s="2" t="s">
        <v>2052</v>
      </c>
    </row>
    <row r="1794" spans="1:9" x14ac:dyDescent="0.25">
      <c r="A1794" s="2" t="s">
        <v>4</v>
      </c>
      <c r="B1794" s="2">
        <v>205</v>
      </c>
      <c r="C1794" s="2">
        <v>1</v>
      </c>
      <c r="D1794" s="2" t="s">
        <v>4</v>
      </c>
      <c r="E1794" s="2" t="s">
        <v>4</v>
      </c>
      <c r="F1794" s="8" t="s">
        <v>4</v>
      </c>
      <c r="G1794" s="8" t="s">
        <v>4</v>
      </c>
      <c r="H1794" s="2" t="s">
        <v>176</v>
      </c>
      <c r="I1794" s="2" t="s">
        <v>2052</v>
      </c>
    </row>
    <row r="1795" spans="1:9" x14ac:dyDescent="0.25">
      <c r="A1795" s="2" t="s">
        <v>4</v>
      </c>
      <c r="B1795" s="2">
        <v>214</v>
      </c>
      <c r="C1795" s="2">
        <v>1</v>
      </c>
      <c r="D1795" s="2" t="s">
        <v>4</v>
      </c>
      <c r="E1795" s="2" t="s">
        <v>4</v>
      </c>
      <c r="F1795" s="8" t="s">
        <v>4</v>
      </c>
      <c r="G1795" s="8" t="s">
        <v>4</v>
      </c>
      <c r="H1795" s="2" t="s">
        <v>176</v>
      </c>
      <c r="I1795" s="2" t="s">
        <v>2052</v>
      </c>
    </row>
    <row r="1796" spans="1:9" x14ac:dyDescent="0.25">
      <c r="A1796" s="2" t="s">
        <v>4</v>
      </c>
      <c r="B1796" s="2">
        <v>218</v>
      </c>
      <c r="C1796" s="2">
        <v>1</v>
      </c>
      <c r="D1796" s="2" t="s">
        <v>4</v>
      </c>
      <c r="E1796" s="2" t="s">
        <v>4</v>
      </c>
      <c r="F1796" s="8" t="s">
        <v>4</v>
      </c>
      <c r="G1796" s="8" t="s">
        <v>4</v>
      </c>
      <c r="H1796" s="2" t="s">
        <v>176</v>
      </c>
      <c r="I1796" s="2" t="s">
        <v>2052</v>
      </c>
    </row>
    <row r="1797" spans="1:9" x14ac:dyDescent="0.25">
      <c r="A1797" s="2" t="s">
        <v>4</v>
      </c>
      <c r="B1797" s="2">
        <v>219</v>
      </c>
      <c r="C1797" s="2">
        <v>1</v>
      </c>
      <c r="D1797" s="2" t="s">
        <v>4</v>
      </c>
      <c r="E1797" s="2" t="s">
        <v>4</v>
      </c>
      <c r="F1797" s="8" t="s">
        <v>4</v>
      </c>
      <c r="G1797" s="8" t="s">
        <v>4</v>
      </c>
      <c r="H1797" s="2" t="s">
        <v>176</v>
      </c>
      <c r="I1797" s="2" t="s">
        <v>2052</v>
      </c>
    </row>
    <row r="1798" spans="1:9" x14ac:dyDescent="0.25">
      <c r="A1798" s="2" t="s">
        <v>4</v>
      </c>
      <c r="B1798" s="2">
        <v>222</v>
      </c>
      <c r="C1798" s="2">
        <v>19</v>
      </c>
      <c r="D1798" s="2" t="s">
        <v>4</v>
      </c>
      <c r="E1798" s="2" t="s">
        <v>4</v>
      </c>
      <c r="F1798" s="8" t="s">
        <v>4</v>
      </c>
      <c r="G1798" s="8" t="s">
        <v>4</v>
      </c>
      <c r="H1798" s="2" t="s">
        <v>176</v>
      </c>
      <c r="I1798" s="2" t="s">
        <v>2052</v>
      </c>
    </row>
    <row r="1799" spans="1:9" x14ac:dyDescent="0.25">
      <c r="A1799" s="2" t="s">
        <v>4</v>
      </c>
      <c r="B1799" s="2">
        <v>222</v>
      </c>
      <c r="C1799" s="2">
        <v>29</v>
      </c>
      <c r="D1799" s="2" t="s">
        <v>4</v>
      </c>
      <c r="E1799" s="2" t="s">
        <v>4</v>
      </c>
      <c r="F1799" s="8" t="s">
        <v>4</v>
      </c>
      <c r="G1799" s="8" t="s">
        <v>4</v>
      </c>
      <c r="H1799" s="2" t="s">
        <v>176</v>
      </c>
      <c r="I1799" s="2" t="s">
        <v>2052</v>
      </c>
    </row>
    <row r="1800" spans="1:9" x14ac:dyDescent="0.25">
      <c r="A1800" s="2" t="s">
        <v>4</v>
      </c>
      <c r="B1800" s="2">
        <v>223</v>
      </c>
      <c r="C1800" s="2">
        <v>1</v>
      </c>
      <c r="D1800" s="2" t="s">
        <v>4</v>
      </c>
      <c r="E1800" s="2" t="s">
        <v>4</v>
      </c>
      <c r="F1800" s="8" t="s">
        <v>4</v>
      </c>
      <c r="G1800" s="8" t="s">
        <v>4</v>
      </c>
      <c r="H1800" s="2" t="s">
        <v>176</v>
      </c>
      <c r="I1800" s="2" t="s">
        <v>2052</v>
      </c>
    </row>
    <row r="1801" spans="1:9" x14ac:dyDescent="0.25">
      <c r="A1801" s="2" t="s">
        <v>4</v>
      </c>
      <c r="B1801" s="2">
        <v>226</v>
      </c>
      <c r="C1801" s="2">
        <v>1</v>
      </c>
      <c r="D1801" s="2" t="s">
        <v>4</v>
      </c>
      <c r="E1801" s="2" t="s">
        <v>4</v>
      </c>
      <c r="F1801" s="8" t="s">
        <v>4</v>
      </c>
      <c r="G1801" s="8" t="s">
        <v>4</v>
      </c>
      <c r="H1801" s="2" t="s">
        <v>176</v>
      </c>
      <c r="I1801" s="2" t="s">
        <v>2052</v>
      </c>
    </row>
    <row r="1802" spans="1:9" x14ac:dyDescent="0.25">
      <c r="A1802" s="2" t="s">
        <v>4</v>
      </c>
      <c r="B1802" s="2">
        <v>239</v>
      </c>
      <c r="C1802" s="2">
        <v>1</v>
      </c>
      <c r="D1802" s="2" t="s">
        <v>4</v>
      </c>
      <c r="E1802" s="2" t="s">
        <v>4</v>
      </c>
      <c r="F1802" s="8" t="s">
        <v>4</v>
      </c>
      <c r="G1802" s="8" t="s">
        <v>4</v>
      </c>
      <c r="H1802" s="2" t="s">
        <v>176</v>
      </c>
      <c r="I1802" s="2" t="s">
        <v>2052</v>
      </c>
    </row>
    <row r="1803" spans="1:9" x14ac:dyDescent="0.25">
      <c r="A1803" s="2" t="s">
        <v>4</v>
      </c>
      <c r="B1803" s="2">
        <v>252</v>
      </c>
      <c r="C1803" s="2">
        <v>1</v>
      </c>
      <c r="D1803" s="2" t="s">
        <v>4</v>
      </c>
      <c r="E1803" s="2" t="s">
        <v>4</v>
      </c>
      <c r="F1803" s="8" t="s">
        <v>4</v>
      </c>
      <c r="G1803" s="8" t="s">
        <v>4</v>
      </c>
      <c r="H1803" s="2" t="s">
        <v>176</v>
      </c>
      <c r="I1803" s="2" t="s">
        <v>2052</v>
      </c>
    </row>
    <row r="1804" spans="1:9" x14ac:dyDescent="0.25">
      <c r="A1804" s="2" t="s">
        <v>4</v>
      </c>
      <c r="B1804" s="2">
        <v>253</v>
      </c>
      <c r="C1804" s="2">
        <v>1</v>
      </c>
      <c r="D1804" s="2" t="s">
        <v>4</v>
      </c>
      <c r="E1804" s="2" t="s">
        <v>4</v>
      </c>
      <c r="F1804" s="8" t="s">
        <v>4</v>
      </c>
      <c r="G1804" s="8" t="s">
        <v>4</v>
      </c>
      <c r="H1804" s="2" t="s">
        <v>176</v>
      </c>
      <c r="I1804" s="2" t="s">
        <v>2052</v>
      </c>
    </row>
    <row r="1805" spans="1:9" x14ac:dyDescent="0.25">
      <c r="A1805" s="2" t="s">
        <v>4</v>
      </c>
      <c r="B1805" s="2">
        <v>254</v>
      </c>
      <c r="C1805" s="2">
        <v>1</v>
      </c>
      <c r="D1805" s="2" t="s">
        <v>4</v>
      </c>
      <c r="E1805" s="2" t="s">
        <v>4</v>
      </c>
      <c r="F1805" s="8" t="s">
        <v>4</v>
      </c>
      <c r="G1805" s="8" t="s">
        <v>4</v>
      </c>
      <c r="H1805" s="2" t="s">
        <v>176</v>
      </c>
      <c r="I1805" s="2" t="s">
        <v>2052</v>
      </c>
    </row>
    <row r="1806" spans="1:9" x14ac:dyDescent="0.25">
      <c r="A1806" s="2" t="s">
        <v>4</v>
      </c>
      <c r="B1806" s="2">
        <v>263</v>
      </c>
      <c r="C1806" s="2">
        <v>1</v>
      </c>
      <c r="D1806" s="2" t="s">
        <v>4</v>
      </c>
      <c r="E1806" s="2" t="s">
        <v>4</v>
      </c>
      <c r="F1806" s="8" t="s">
        <v>4</v>
      </c>
      <c r="G1806" s="8" t="s">
        <v>4</v>
      </c>
      <c r="H1806" s="2" t="s">
        <v>176</v>
      </c>
      <c r="I1806" s="2" t="s">
        <v>2052</v>
      </c>
    </row>
    <row r="1807" spans="1:9" x14ac:dyDescent="0.25">
      <c r="A1807" s="2" t="s">
        <v>4</v>
      </c>
      <c r="B1807" s="2">
        <v>287</v>
      </c>
      <c r="C1807" s="2">
        <v>1</v>
      </c>
      <c r="D1807" s="2" t="s">
        <v>4</v>
      </c>
      <c r="E1807" s="2" t="s">
        <v>4</v>
      </c>
      <c r="F1807" s="8" t="s">
        <v>4</v>
      </c>
      <c r="G1807" s="8" t="s">
        <v>4</v>
      </c>
      <c r="H1807" s="2" t="s">
        <v>176</v>
      </c>
      <c r="I1807" s="2" t="s">
        <v>2052</v>
      </c>
    </row>
    <row r="1808" spans="1:9" x14ac:dyDescent="0.25">
      <c r="A1808" s="2" t="s">
        <v>4</v>
      </c>
      <c r="B1808" s="2">
        <v>293</v>
      </c>
      <c r="C1808" s="2">
        <v>1</v>
      </c>
      <c r="D1808" s="2" t="s">
        <v>4</v>
      </c>
      <c r="E1808" s="2" t="s">
        <v>4</v>
      </c>
      <c r="F1808" s="8" t="s">
        <v>4</v>
      </c>
      <c r="G1808" s="8" t="s">
        <v>4</v>
      </c>
      <c r="H1808" s="2" t="s">
        <v>176</v>
      </c>
      <c r="I1808" s="2" t="s">
        <v>2052</v>
      </c>
    </row>
    <row r="1809" spans="1:9" x14ac:dyDescent="0.25">
      <c r="A1809" s="2" t="s">
        <v>4</v>
      </c>
      <c r="B1809" s="2">
        <v>294</v>
      </c>
      <c r="C1809" s="2">
        <v>1</v>
      </c>
      <c r="D1809" s="2" t="s">
        <v>4</v>
      </c>
      <c r="E1809" s="2" t="s">
        <v>4</v>
      </c>
      <c r="F1809" s="8" t="s">
        <v>4</v>
      </c>
      <c r="G1809" s="8" t="s">
        <v>4</v>
      </c>
      <c r="H1809" s="2" t="s">
        <v>176</v>
      </c>
      <c r="I1809" s="2" t="s">
        <v>2052</v>
      </c>
    </row>
    <row r="1810" spans="1:9" x14ac:dyDescent="0.25">
      <c r="A1810" s="2" t="s">
        <v>4</v>
      </c>
      <c r="B1810" s="2">
        <v>315</v>
      </c>
      <c r="C1810" s="2">
        <v>1</v>
      </c>
      <c r="D1810" s="2" t="s">
        <v>4</v>
      </c>
      <c r="E1810" s="2" t="s">
        <v>4</v>
      </c>
      <c r="F1810" s="8" t="s">
        <v>4</v>
      </c>
      <c r="G1810" s="8" t="s">
        <v>4</v>
      </c>
      <c r="H1810" s="2" t="s">
        <v>176</v>
      </c>
      <c r="I1810" s="2" t="s">
        <v>2052</v>
      </c>
    </row>
    <row r="1811" spans="1:9" x14ac:dyDescent="0.25">
      <c r="A1811" s="2" t="s">
        <v>4</v>
      </c>
      <c r="B1811" s="2">
        <v>316</v>
      </c>
      <c r="C1811" s="2">
        <v>1</v>
      </c>
      <c r="D1811" s="2" t="s">
        <v>4</v>
      </c>
      <c r="E1811" s="2" t="s">
        <v>4</v>
      </c>
      <c r="F1811" s="8" t="s">
        <v>4</v>
      </c>
      <c r="G1811" s="8" t="s">
        <v>4</v>
      </c>
      <c r="H1811" s="2" t="s">
        <v>176</v>
      </c>
      <c r="I1811" s="2" t="s">
        <v>2052</v>
      </c>
    </row>
    <row r="1812" spans="1:9" x14ac:dyDescent="0.25">
      <c r="A1812" s="2" t="s">
        <v>4</v>
      </c>
      <c r="B1812" s="2">
        <v>320</v>
      </c>
      <c r="C1812" s="2">
        <v>1</v>
      </c>
      <c r="D1812" s="2" t="s">
        <v>4</v>
      </c>
      <c r="E1812" s="2" t="s">
        <v>4</v>
      </c>
      <c r="F1812" s="8" t="s">
        <v>4</v>
      </c>
      <c r="G1812" s="8" t="s">
        <v>4</v>
      </c>
      <c r="H1812" s="2" t="s">
        <v>176</v>
      </c>
      <c r="I1812" s="2" t="s">
        <v>2052</v>
      </c>
    </row>
    <row r="1813" spans="1:9" x14ac:dyDescent="0.25">
      <c r="A1813" s="2" t="s">
        <v>4</v>
      </c>
      <c r="B1813" s="2">
        <v>331</v>
      </c>
      <c r="C1813" s="2">
        <v>1</v>
      </c>
      <c r="D1813" s="2" t="s">
        <v>4</v>
      </c>
      <c r="E1813" s="2" t="s">
        <v>4</v>
      </c>
      <c r="F1813" s="8" t="s">
        <v>4</v>
      </c>
      <c r="G1813" s="8" t="s">
        <v>4</v>
      </c>
      <c r="H1813" s="2" t="s">
        <v>176</v>
      </c>
      <c r="I1813" s="2" t="s">
        <v>2052</v>
      </c>
    </row>
    <row r="1814" spans="1:9" x14ac:dyDescent="0.25">
      <c r="A1814" s="2" t="s">
        <v>4</v>
      </c>
      <c r="B1814" s="2">
        <v>343</v>
      </c>
      <c r="C1814" s="2">
        <v>1</v>
      </c>
      <c r="D1814" s="2" t="s">
        <v>4</v>
      </c>
      <c r="E1814" s="2" t="s">
        <v>4</v>
      </c>
      <c r="F1814" s="8" t="s">
        <v>4</v>
      </c>
      <c r="G1814" s="8" t="s">
        <v>4</v>
      </c>
      <c r="H1814" s="2" t="s">
        <v>176</v>
      </c>
      <c r="I1814" s="2" t="s">
        <v>2052</v>
      </c>
    </row>
    <row r="1815" spans="1:9" x14ac:dyDescent="0.25">
      <c r="A1815" s="2" t="s">
        <v>4</v>
      </c>
      <c r="B1815" s="2">
        <v>351</v>
      </c>
      <c r="C1815" s="2">
        <v>1</v>
      </c>
      <c r="D1815" s="2" t="s">
        <v>4</v>
      </c>
      <c r="E1815" s="2" t="s">
        <v>4</v>
      </c>
      <c r="F1815" s="8" t="s">
        <v>4</v>
      </c>
      <c r="G1815" s="8" t="s">
        <v>4</v>
      </c>
      <c r="H1815" s="2" t="s">
        <v>176</v>
      </c>
      <c r="I1815" s="2" t="s">
        <v>2052</v>
      </c>
    </row>
    <row r="1816" spans="1:9" x14ac:dyDescent="0.25">
      <c r="A1816" s="2" t="s">
        <v>4</v>
      </c>
      <c r="B1816" s="2">
        <v>369</v>
      </c>
      <c r="C1816" s="2">
        <v>188</v>
      </c>
      <c r="D1816" s="2" t="s">
        <v>4</v>
      </c>
      <c r="E1816" s="2" t="s">
        <v>4</v>
      </c>
      <c r="F1816" s="8" t="s">
        <v>4</v>
      </c>
      <c r="G1816" s="8" t="s">
        <v>4</v>
      </c>
      <c r="H1816" s="2" t="s">
        <v>176</v>
      </c>
      <c r="I1816" s="2" t="s">
        <v>2052</v>
      </c>
    </row>
    <row r="1817" spans="1:9" x14ac:dyDescent="0.25">
      <c r="A1817" s="2" t="s">
        <v>4</v>
      </c>
      <c r="B1817" s="2">
        <v>370</v>
      </c>
      <c r="C1817" s="2">
        <v>188</v>
      </c>
      <c r="D1817" s="2" t="s">
        <v>4</v>
      </c>
      <c r="E1817" s="2" t="s">
        <v>4</v>
      </c>
      <c r="F1817" s="8" t="s">
        <v>4</v>
      </c>
      <c r="G1817" s="8" t="s">
        <v>4</v>
      </c>
      <c r="H1817" s="2" t="s">
        <v>176</v>
      </c>
      <c r="I1817" s="2" t="s">
        <v>2052</v>
      </c>
    </row>
    <row r="1818" spans="1:9" x14ac:dyDescent="0.25">
      <c r="A1818" s="2" t="s">
        <v>4</v>
      </c>
      <c r="B1818" s="2">
        <v>6</v>
      </c>
      <c r="C1818" s="2">
        <v>5</v>
      </c>
      <c r="D1818" s="2" t="s">
        <v>4</v>
      </c>
      <c r="E1818" s="2" t="s">
        <v>4</v>
      </c>
      <c r="F1818" s="8" t="s">
        <v>4</v>
      </c>
      <c r="G1818" s="8" t="s">
        <v>4</v>
      </c>
      <c r="H1818" s="2" t="s">
        <v>176</v>
      </c>
      <c r="I1818" s="2" t="s">
        <v>2053</v>
      </c>
    </row>
    <row r="1819" spans="1:9" x14ac:dyDescent="0.25">
      <c r="A1819" s="2" t="s">
        <v>4</v>
      </c>
      <c r="B1819" s="2">
        <v>19</v>
      </c>
      <c r="C1819" s="2">
        <v>5</v>
      </c>
      <c r="D1819" s="2" t="s">
        <v>4</v>
      </c>
      <c r="E1819" s="2" t="s">
        <v>4</v>
      </c>
      <c r="F1819" s="8" t="s">
        <v>4</v>
      </c>
      <c r="G1819" s="8" t="s">
        <v>4</v>
      </c>
      <c r="H1819" s="2" t="s">
        <v>176</v>
      </c>
      <c r="I1819" s="2" t="s">
        <v>2053</v>
      </c>
    </row>
    <row r="1820" spans="1:9" x14ac:dyDescent="0.25">
      <c r="A1820" s="2" t="s">
        <v>4</v>
      </c>
      <c r="B1820" s="2">
        <v>29</v>
      </c>
      <c r="C1820" s="2">
        <v>5</v>
      </c>
      <c r="D1820" s="2" t="s">
        <v>4</v>
      </c>
      <c r="E1820" s="2" t="s">
        <v>4</v>
      </c>
      <c r="F1820" s="8" t="s">
        <v>4</v>
      </c>
      <c r="G1820" s="8" t="s">
        <v>4</v>
      </c>
      <c r="H1820" s="2" t="s">
        <v>176</v>
      </c>
      <c r="I1820" s="2" t="s">
        <v>2053</v>
      </c>
    </row>
    <row r="1821" spans="1:9" x14ac:dyDescent="0.25">
      <c r="A1821" s="2" t="s">
        <v>4</v>
      </c>
      <c r="B1821" s="2">
        <v>44</v>
      </c>
      <c r="C1821" s="2">
        <v>30</v>
      </c>
      <c r="D1821" s="2" t="s">
        <v>4</v>
      </c>
      <c r="E1821" s="2" t="s">
        <v>4</v>
      </c>
      <c r="F1821" s="8" t="s">
        <v>4</v>
      </c>
      <c r="G1821" s="8" t="s">
        <v>4</v>
      </c>
      <c r="H1821" s="2" t="s">
        <v>176</v>
      </c>
      <c r="I1821" s="2" t="s">
        <v>2053</v>
      </c>
    </row>
    <row r="1822" spans="1:9" x14ac:dyDescent="0.25">
      <c r="A1822" s="2" t="s">
        <v>4</v>
      </c>
      <c r="B1822" s="2">
        <v>56</v>
      </c>
      <c r="C1822" s="2">
        <v>30</v>
      </c>
      <c r="D1822" s="2" t="s">
        <v>4</v>
      </c>
      <c r="E1822" s="2" t="s">
        <v>4</v>
      </c>
      <c r="F1822" s="8" t="s">
        <v>4</v>
      </c>
      <c r="G1822" s="8" t="s">
        <v>4</v>
      </c>
      <c r="H1822" s="2" t="s">
        <v>176</v>
      </c>
      <c r="I1822" s="2" t="s">
        <v>2053</v>
      </c>
    </row>
    <row r="1823" spans="1:9" x14ac:dyDescent="0.25">
      <c r="A1823" s="2" t="s">
        <v>4</v>
      </c>
      <c r="B1823" s="2">
        <v>56</v>
      </c>
      <c r="C1823" s="2">
        <v>32</v>
      </c>
      <c r="D1823" s="2" t="s">
        <v>4</v>
      </c>
      <c r="E1823" s="2" t="s">
        <v>4</v>
      </c>
      <c r="F1823" s="8" t="s">
        <v>4</v>
      </c>
      <c r="G1823" s="8" t="s">
        <v>4</v>
      </c>
      <c r="H1823" s="2" t="s">
        <v>176</v>
      </c>
      <c r="I1823" s="2" t="s">
        <v>2053</v>
      </c>
    </row>
    <row r="1824" spans="1:9" x14ac:dyDescent="0.25">
      <c r="A1824" s="2" t="s">
        <v>4</v>
      </c>
      <c r="B1824" s="2">
        <v>113</v>
      </c>
      <c r="C1824" s="2">
        <v>44</v>
      </c>
      <c r="D1824" s="2" t="s">
        <v>4</v>
      </c>
      <c r="E1824" s="2" t="s">
        <v>4</v>
      </c>
      <c r="F1824" s="8" t="s">
        <v>4</v>
      </c>
      <c r="G1824" s="8" t="s">
        <v>4</v>
      </c>
      <c r="H1824" s="2" t="s">
        <v>176</v>
      </c>
      <c r="I1824" s="2" t="s">
        <v>2053</v>
      </c>
    </row>
    <row r="1825" spans="1:9" x14ac:dyDescent="0.25">
      <c r="A1825" s="2" t="s">
        <v>4</v>
      </c>
      <c r="B1825" s="2">
        <v>113</v>
      </c>
      <c r="C1825" s="2">
        <v>46</v>
      </c>
      <c r="D1825" s="2" t="s">
        <v>4</v>
      </c>
      <c r="E1825" s="2" t="s">
        <v>4</v>
      </c>
      <c r="F1825" s="8" t="s">
        <v>4</v>
      </c>
      <c r="G1825" s="8" t="s">
        <v>4</v>
      </c>
      <c r="H1825" s="2" t="s">
        <v>176</v>
      </c>
      <c r="I1825" s="2" t="s">
        <v>2053</v>
      </c>
    </row>
    <row r="1826" spans="1:9" x14ac:dyDescent="0.25">
      <c r="A1826" s="2" t="s">
        <v>4</v>
      </c>
      <c r="B1826" s="2">
        <v>113</v>
      </c>
      <c r="C1826" s="2">
        <v>47</v>
      </c>
      <c r="D1826" s="2" t="s">
        <v>4</v>
      </c>
      <c r="E1826" s="2" t="s">
        <v>4</v>
      </c>
      <c r="F1826" s="8" t="s">
        <v>4</v>
      </c>
      <c r="G1826" s="8" t="s">
        <v>4</v>
      </c>
      <c r="H1826" s="2" t="s">
        <v>176</v>
      </c>
      <c r="I1826" s="2" t="s">
        <v>2053</v>
      </c>
    </row>
    <row r="1827" spans="1:9" x14ac:dyDescent="0.25">
      <c r="A1827" s="2" t="s">
        <v>4</v>
      </c>
      <c r="B1827" s="2">
        <v>135</v>
      </c>
      <c r="C1827" s="2">
        <v>6</v>
      </c>
      <c r="D1827" s="2" t="s">
        <v>4</v>
      </c>
      <c r="E1827" s="2" t="s">
        <v>4</v>
      </c>
      <c r="F1827" s="8" t="s">
        <v>4</v>
      </c>
      <c r="G1827" s="8" t="s">
        <v>4</v>
      </c>
      <c r="H1827" s="2" t="s">
        <v>176</v>
      </c>
      <c r="I1827" s="2" t="s">
        <v>2053</v>
      </c>
    </row>
    <row r="1828" spans="1:9" x14ac:dyDescent="0.25">
      <c r="A1828" s="2" t="s">
        <v>4</v>
      </c>
      <c r="B1828" s="2">
        <v>163</v>
      </c>
      <c r="C1828" s="2">
        <v>6</v>
      </c>
      <c r="D1828" s="2" t="s">
        <v>4</v>
      </c>
      <c r="E1828" s="2" t="s">
        <v>4</v>
      </c>
      <c r="F1828" s="8" t="s">
        <v>4</v>
      </c>
      <c r="G1828" s="8" t="s">
        <v>4</v>
      </c>
      <c r="H1828" s="2" t="s">
        <v>176</v>
      </c>
      <c r="I1828" s="2" t="s">
        <v>2053</v>
      </c>
    </row>
    <row r="1829" spans="1:9" x14ac:dyDescent="0.25">
      <c r="A1829" s="2" t="s">
        <v>4</v>
      </c>
      <c r="B1829" s="2">
        <v>214</v>
      </c>
      <c r="C1829" s="2">
        <v>6</v>
      </c>
      <c r="D1829" s="2" t="s">
        <v>4</v>
      </c>
      <c r="E1829" s="2" t="s">
        <v>4</v>
      </c>
      <c r="F1829" s="8" t="s">
        <v>4</v>
      </c>
      <c r="G1829" s="8" t="s">
        <v>4</v>
      </c>
      <c r="H1829" s="2" t="s">
        <v>176</v>
      </c>
      <c r="I1829" s="2" t="s">
        <v>2053</v>
      </c>
    </row>
    <row r="1830" spans="1:9" x14ac:dyDescent="0.25">
      <c r="A1830" s="2" t="s">
        <v>4</v>
      </c>
      <c r="B1830" s="2">
        <v>223</v>
      </c>
      <c r="C1830" s="2">
        <v>6</v>
      </c>
      <c r="D1830" s="2" t="s">
        <v>4</v>
      </c>
      <c r="E1830" s="2" t="s">
        <v>4</v>
      </c>
      <c r="F1830" s="8" t="s">
        <v>4</v>
      </c>
      <c r="G1830" s="8" t="s">
        <v>4</v>
      </c>
      <c r="H1830" s="2" t="s">
        <v>176</v>
      </c>
      <c r="I1830" s="2" t="s">
        <v>2053</v>
      </c>
    </row>
    <row r="1831" spans="1:9" x14ac:dyDescent="0.25">
      <c r="A1831" s="2" t="s">
        <v>4</v>
      </c>
      <c r="B1831" s="2">
        <v>320</v>
      </c>
      <c r="C1831" s="2">
        <v>6</v>
      </c>
      <c r="D1831" s="2" t="s">
        <v>4</v>
      </c>
      <c r="E1831" s="2" t="s">
        <v>4</v>
      </c>
      <c r="F1831" s="8" t="s">
        <v>4</v>
      </c>
      <c r="G1831" s="8" t="s">
        <v>4</v>
      </c>
      <c r="H1831" s="2" t="s">
        <v>176</v>
      </c>
      <c r="I1831" s="2" t="s">
        <v>2053</v>
      </c>
    </row>
    <row r="1832" spans="1:9" x14ac:dyDescent="0.25">
      <c r="A1832" s="2" t="s">
        <v>4</v>
      </c>
      <c r="B1832" s="2">
        <v>331</v>
      </c>
      <c r="C1832" s="2">
        <v>6</v>
      </c>
      <c r="D1832" s="2" t="s">
        <v>4</v>
      </c>
      <c r="E1832" s="2" t="s">
        <v>4</v>
      </c>
      <c r="F1832" s="8" t="s">
        <v>4</v>
      </c>
      <c r="G1832" s="8" t="s">
        <v>4</v>
      </c>
      <c r="H1832" s="2" t="s">
        <v>176</v>
      </c>
      <c r="I1832" s="2" t="s">
        <v>2053</v>
      </c>
    </row>
    <row r="1833" spans="1:9" x14ac:dyDescent="0.25">
      <c r="A1833" s="2">
        <v>336</v>
      </c>
      <c r="B1833" s="2" t="s">
        <v>4</v>
      </c>
      <c r="C1833" s="2">
        <v>17</v>
      </c>
      <c r="D1833" s="2" t="s">
        <v>4</v>
      </c>
      <c r="E1833" s="2" t="s">
        <v>4</v>
      </c>
      <c r="F1833" s="8" t="s">
        <v>4</v>
      </c>
      <c r="G1833" s="8" t="s">
        <v>4</v>
      </c>
      <c r="H1833" s="2" t="s">
        <v>176</v>
      </c>
      <c r="I1833" s="2" t="s">
        <v>2036</v>
      </c>
    </row>
    <row r="1834" spans="1:9" x14ac:dyDescent="0.25">
      <c r="A1834" s="2" t="s">
        <v>4</v>
      </c>
      <c r="B1834" s="2">
        <v>205</v>
      </c>
      <c r="C1834" s="2">
        <v>31</v>
      </c>
      <c r="D1834" s="2" t="s">
        <v>4</v>
      </c>
      <c r="E1834" s="2" t="s">
        <v>4</v>
      </c>
      <c r="F1834" s="8" t="s">
        <v>4</v>
      </c>
      <c r="G1834" s="8" t="s">
        <v>4</v>
      </c>
      <c r="H1834" s="2" t="s">
        <v>176</v>
      </c>
      <c r="I1834" s="2" t="s">
        <v>2037</v>
      </c>
    </row>
    <row r="1835" spans="1:9" x14ac:dyDescent="0.25">
      <c r="A1835" s="2" t="s">
        <v>4</v>
      </c>
      <c r="B1835" s="2" t="s">
        <v>4</v>
      </c>
      <c r="C1835" s="2">
        <v>10</v>
      </c>
      <c r="D1835" s="2" t="s">
        <v>4</v>
      </c>
      <c r="E1835" s="2" t="s">
        <v>4</v>
      </c>
      <c r="F1835" s="2" t="s">
        <v>41</v>
      </c>
      <c r="G1835" s="8" t="s">
        <v>4</v>
      </c>
      <c r="H1835" s="2" t="s">
        <v>176</v>
      </c>
      <c r="I1835" s="2" t="s">
        <v>2040</v>
      </c>
    </row>
    <row r="1836" spans="1:9" x14ac:dyDescent="0.25">
      <c r="A1836" s="2" t="s">
        <v>4</v>
      </c>
      <c r="B1836" s="2" t="s">
        <v>4</v>
      </c>
      <c r="C1836" s="2">
        <v>13</v>
      </c>
      <c r="D1836" s="2" t="s">
        <v>4</v>
      </c>
      <c r="E1836" s="2" t="s">
        <v>4</v>
      </c>
      <c r="F1836" s="2" t="s">
        <v>41</v>
      </c>
      <c r="G1836" s="8" t="s">
        <v>4</v>
      </c>
      <c r="H1836" s="2" t="s">
        <v>176</v>
      </c>
      <c r="I1836" s="2" t="s">
        <v>2040</v>
      </c>
    </row>
    <row r="1837" spans="1:9" x14ac:dyDescent="0.25">
      <c r="A1837" s="2" t="s">
        <v>4</v>
      </c>
      <c r="B1837" s="2" t="s">
        <v>4</v>
      </c>
      <c r="C1837" s="2">
        <v>10</v>
      </c>
      <c r="D1837" s="2" t="s">
        <v>4</v>
      </c>
      <c r="E1837" s="2" t="s">
        <v>4</v>
      </c>
      <c r="F1837" s="2" t="s">
        <v>1140</v>
      </c>
      <c r="G1837" s="8" t="s">
        <v>4</v>
      </c>
      <c r="H1837" s="2" t="s">
        <v>176</v>
      </c>
      <c r="I1837" s="2" t="s">
        <v>2041</v>
      </c>
    </row>
    <row r="1838" spans="1:9" x14ac:dyDescent="0.25">
      <c r="A1838" s="2" t="s">
        <v>4</v>
      </c>
      <c r="B1838" s="2" t="s">
        <v>4</v>
      </c>
      <c r="C1838" s="2">
        <v>13</v>
      </c>
      <c r="D1838" s="2" t="s">
        <v>4</v>
      </c>
      <c r="E1838" s="2" t="s">
        <v>4</v>
      </c>
      <c r="F1838" s="2" t="s">
        <v>1140</v>
      </c>
      <c r="G1838" s="8" t="s">
        <v>4</v>
      </c>
      <c r="H1838" s="2" t="s">
        <v>176</v>
      </c>
      <c r="I1838" s="2" t="s">
        <v>2041</v>
      </c>
    </row>
    <row r="1839" spans="1:9" x14ac:dyDescent="0.25">
      <c r="A1839" s="2" t="s">
        <v>4</v>
      </c>
      <c r="B1839" s="2" t="s">
        <v>4</v>
      </c>
      <c r="C1839" s="2">
        <v>10</v>
      </c>
      <c r="D1839" s="2" t="s">
        <v>4</v>
      </c>
      <c r="E1839" s="2" t="s">
        <v>4</v>
      </c>
      <c r="F1839" s="2" t="s">
        <v>1141</v>
      </c>
      <c r="G1839" s="8" t="s">
        <v>4</v>
      </c>
      <c r="H1839" s="2" t="s">
        <v>176</v>
      </c>
      <c r="I1839" s="2" t="s">
        <v>2041</v>
      </c>
    </row>
    <row r="1840" spans="1:9" x14ac:dyDescent="0.25">
      <c r="A1840" s="2" t="s">
        <v>4</v>
      </c>
      <c r="B1840" s="2" t="s">
        <v>4</v>
      </c>
      <c r="C1840" s="2">
        <v>13</v>
      </c>
      <c r="D1840" s="2" t="s">
        <v>4</v>
      </c>
      <c r="E1840" s="2" t="s">
        <v>4</v>
      </c>
      <c r="F1840" s="2" t="s">
        <v>1141</v>
      </c>
      <c r="G1840" s="8" t="s">
        <v>4</v>
      </c>
      <c r="H1840" s="2" t="s">
        <v>176</v>
      </c>
      <c r="I1840" s="2" t="s">
        <v>2041</v>
      </c>
    </row>
    <row r="1841" spans="1:9" x14ac:dyDescent="0.25">
      <c r="A1841" s="2" t="s">
        <v>4</v>
      </c>
      <c r="B1841" s="2" t="s">
        <v>4</v>
      </c>
      <c r="C1841" s="2">
        <v>18</v>
      </c>
      <c r="D1841" s="2" t="s">
        <v>4</v>
      </c>
      <c r="E1841" s="2" t="s">
        <v>4</v>
      </c>
      <c r="F1841" s="2" t="s">
        <v>41</v>
      </c>
      <c r="G1841" s="8" t="s">
        <v>4</v>
      </c>
      <c r="H1841" s="2" t="s">
        <v>176</v>
      </c>
      <c r="I1841" s="2" t="s">
        <v>2042</v>
      </c>
    </row>
    <row r="1842" spans="1:9" x14ac:dyDescent="0.25">
      <c r="A1842" s="2" t="s">
        <v>4</v>
      </c>
      <c r="B1842" s="2" t="s">
        <v>4</v>
      </c>
      <c r="C1842" s="2">
        <v>18</v>
      </c>
      <c r="D1842" s="2" t="s">
        <v>4</v>
      </c>
      <c r="E1842" s="2" t="s">
        <v>4</v>
      </c>
      <c r="F1842" s="2" t="s">
        <v>1140</v>
      </c>
      <c r="G1842" s="8" t="s">
        <v>4</v>
      </c>
      <c r="H1842" s="2" t="s">
        <v>176</v>
      </c>
      <c r="I1842" s="2" t="s">
        <v>2043</v>
      </c>
    </row>
    <row r="1843" spans="1:9" x14ac:dyDescent="0.25">
      <c r="A1843" s="2" t="s">
        <v>4</v>
      </c>
      <c r="B1843" s="2" t="s">
        <v>4</v>
      </c>
      <c r="C1843" s="2">
        <v>18</v>
      </c>
      <c r="D1843" s="2" t="s">
        <v>4</v>
      </c>
      <c r="E1843" s="2" t="s">
        <v>4</v>
      </c>
      <c r="F1843" s="2" t="s">
        <v>1141</v>
      </c>
      <c r="G1843" s="8" t="s">
        <v>4</v>
      </c>
      <c r="H1843" s="2" t="s">
        <v>176</v>
      </c>
      <c r="I1843" s="2" t="s">
        <v>2043</v>
      </c>
    </row>
    <row r="1844" spans="1:9" x14ac:dyDescent="0.25">
      <c r="A1844" s="2" t="s">
        <v>4</v>
      </c>
      <c r="B1844" s="2" t="s">
        <v>4</v>
      </c>
      <c r="C1844" s="2">
        <v>4</v>
      </c>
      <c r="D1844" s="2" t="s">
        <v>4</v>
      </c>
      <c r="E1844" s="2" t="s">
        <v>4</v>
      </c>
      <c r="F1844" s="2" t="s">
        <v>41</v>
      </c>
      <c r="G1844" s="8" t="s">
        <v>4</v>
      </c>
      <c r="H1844" s="2" t="s">
        <v>176</v>
      </c>
      <c r="I1844" s="2" t="s">
        <v>2044</v>
      </c>
    </row>
    <row r="1845" spans="1:9" x14ac:dyDescent="0.25">
      <c r="A1845" s="2" t="s">
        <v>4</v>
      </c>
      <c r="B1845" s="2" t="s">
        <v>4</v>
      </c>
      <c r="C1845" s="2">
        <v>138</v>
      </c>
      <c r="D1845" s="2" t="s">
        <v>4</v>
      </c>
      <c r="E1845" s="2" t="s">
        <v>4</v>
      </c>
      <c r="F1845" s="2" t="s">
        <v>41</v>
      </c>
      <c r="G1845" s="8" t="s">
        <v>4</v>
      </c>
      <c r="H1845" s="2" t="s">
        <v>176</v>
      </c>
      <c r="I1845" s="2" t="s">
        <v>2044</v>
      </c>
    </row>
    <row r="1846" spans="1:9" x14ac:dyDescent="0.25">
      <c r="A1846" s="2" t="s">
        <v>4</v>
      </c>
      <c r="B1846" s="2" t="s">
        <v>4</v>
      </c>
      <c r="C1846" s="2">
        <v>4</v>
      </c>
      <c r="D1846" s="2" t="s">
        <v>4</v>
      </c>
      <c r="E1846" s="2" t="s">
        <v>4</v>
      </c>
      <c r="F1846" s="2" t="s">
        <v>1140</v>
      </c>
      <c r="G1846" s="8" t="s">
        <v>4</v>
      </c>
      <c r="H1846" s="2" t="s">
        <v>176</v>
      </c>
      <c r="I1846" s="2" t="s">
        <v>2045</v>
      </c>
    </row>
    <row r="1847" spans="1:9" x14ac:dyDescent="0.25">
      <c r="A1847" s="2" t="s">
        <v>4</v>
      </c>
      <c r="B1847" s="2" t="s">
        <v>4</v>
      </c>
      <c r="C1847" s="2">
        <v>138</v>
      </c>
      <c r="D1847" s="2" t="s">
        <v>4</v>
      </c>
      <c r="E1847" s="2" t="s">
        <v>4</v>
      </c>
      <c r="F1847" s="2" t="s">
        <v>1140</v>
      </c>
      <c r="G1847" s="8" t="s">
        <v>4</v>
      </c>
      <c r="H1847" s="2" t="s">
        <v>176</v>
      </c>
      <c r="I1847" s="2" t="s">
        <v>2045</v>
      </c>
    </row>
    <row r="1848" spans="1:9" x14ac:dyDescent="0.25">
      <c r="A1848" s="2" t="s">
        <v>4</v>
      </c>
      <c r="B1848" s="2" t="s">
        <v>4</v>
      </c>
      <c r="C1848" s="2">
        <v>4</v>
      </c>
      <c r="D1848" s="2" t="s">
        <v>4</v>
      </c>
      <c r="E1848" s="2" t="s">
        <v>4</v>
      </c>
      <c r="F1848" s="2" t="s">
        <v>1141</v>
      </c>
      <c r="G1848" s="8" t="s">
        <v>4</v>
      </c>
      <c r="H1848" s="2" t="s">
        <v>176</v>
      </c>
      <c r="I1848" s="2" t="s">
        <v>2045</v>
      </c>
    </row>
    <row r="1849" spans="1:9" x14ac:dyDescent="0.25">
      <c r="A1849" s="2" t="s">
        <v>4</v>
      </c>
      <c r="B1849" s="2" t="s">
        <v>4</v>
      </c>
      <c r="C1849" s="2">
        <v>138</v>
      </c>
      <c r="D1849" s="2" t="s">
        <v>4</v>
      </c>
      <c r="E1849" s="2" t="s">
        <v>4</v>
      </c>
      <c r="F1849" s="2" t="s">
        <v>1141</v>
      </c>
      <c r="G1849" s="8" t="s">
        <v>4</v>
      </c>
      <c r="H1849" s="2" t="s">
        <v>176</v>
      </c>
      <c r="I1849" s="2" t="s">
        <v>2045</v>
      </c>
    </row>
    <row r="1850" spans="1:9" x14ac:dyDescent="0.25">
      <c r="A1850" s="2" t="s">
        <v>4</v>
      </c>
      <c r="B1850" s="2" t="s">
        <v>4</v>
      </c>
      <c r="C1850" s="2">
        <v>26</v>
      </c>
      <c r="D1850" s="2" t="s">
        <v>4</v>
      </c>
      <c r="E1850" s="2" t="s">
        <v>4</v>
      </c>
      <c r="F1850" s="2" t="s">
        <v>41</v>
      </c>
      <c r="G1850" s="8" t="s">
        <v>4</v>
      </c>
      <c r="H1850" s="2" t="s">
        <v>176</v>
      </c>
      <c r="I1850" s="2" t="s">
        <v>2046</v>
      </c>
    </row>
    <row r="1851" spans="1:9" x14ac:dyDescent="0.25">
      <c r="A1851" s="2" t="s">
        <v>4</v>
      </c>
      <c r="B1851" s="2" t="s">
        <v>4</v>
      </c>
      <c r="C1851" s="2">
        <v>39</v>
      </c>
      <c r="D1851" s="2" t="s">
        <v>4</v>
      </c>
      <c r="E1851" s="2" t="s">
        <v>4</v>
      </c>
      <c r="F1851" s="2" t="s">
        <v>41</v>
      </c>
      <c r="G1851" s="8" t="s">
        <v>4</v>
      </c>
      <c r="H1851" s="2" t="s">
        <v>176</v>
      </c>
      <c r="I1851" s="2" t="s">
        <v>2046</v>
      </c>
    </row>
    <row r="1852" spans="1:9" x14ac:dyDescent="0.25">
      <c r="A1852" s="2" t="s">
        <v>4</v>
      </c>
      <c r="B1852" s="2" t="s">
        <v>4</v>
      </c>
      <c r="C1852" s="2">
        <v>41</v>
      </c>
      <c r="D1852" s="2" t="s">
        <v>4</v>
      </c>
      <c r="E1852" s="2" t="s">
        <v>4</v>
      </c>
      <c r="F1852" s="2" t="s">
        <v>41</v>
      </c>
      <c r="G1852" s="8" t="s">
        <v>4</v>
      </c>
      <c r="H1852" s="2" t="s">
        <v>176</v>
      </c>
      <c r="I1852" s="2" t="s">
        <v>2046</v>
      </c>
    </row>
    <row r="1853" spans="1:9" x14ac:dyDescent="0.25">
      <c r="A1853" s="2" t="s">
        <v>4</v>
      </c>
      <c r="B1853" s="2" t="s">
        <v>4</v>
      </c>
      <c r="C1853" s="2">
        <v>42</v>
      </c>
      <c r="D1853" s="2" t="s">
        <v>4</v>
      </c>
      <c r="E1853" s="2" t="s">
        <v>4</v>
      </c>
      <c r="F1853" s="2" t="s">
        <v>41</v>
      </c>
      <c r="G1853" s="8" t="s">
        <v>4</v>
      </c>
      <c r="H1853" s="2" t="s">
        <v>176</v>
      </c>
      <c r="I1853" s="2" t="s">
        <v>2046</v>
      </c>
    </row>
    <row r="1854" spans="1:9" x14ac:dyDescent="0.25">
      <c r="A1854" s="2" t="s">
        <v>4</v>
      </c>
      <c r="B1854" s="2" t="s">
        <v>4</v>
      </c>
      <c r="C1854" s="2">
        <v>26</v>
      </c>
      <c r="D1854" s="2" t="s">
        <v>4</v>
      </c>
      <c r="E1854" s="2" t="s">
        <v>4</v>
      </c>
      <c r="F1854" s="2" t="s">
        <v>1140</v>
      </c>
      <c r="G1854" s="8" t="s">
        <v>4</v>
      </c>
      <c r="H1854" s="2" t="s">
        <v>176</v>
      </c>
      <c r="I1854" s="2" t="s">
        <v>2047</v>
      </c>
    </row>
    <row r="1855" spans="1:9" x14ac:dyDescent="0.25">
      <c r="A1855" s="2" t="s">
        <v>4</v>
      </c>
      <c r="B1855" s="2" t="s">
        <v>4</v>
      </c>
      <c r="C1855" s="2">
        <v>39</v>
      </c>
      <c r="D1855" s="2" t="s">
        <v>4</v>
      </c>
      <c r="E1855" s="2" t="s">
        <v>4</v>
      </c>
      <c r="F1855" s="2" t="s">
        <v>1140</v>
      </c>
      <c r="G1855" s="8" t="s">
        <v>4</v>
      </c>
      <c r="H1855" s="2" t="s">
        <v>176</v>
      </c>
      <c r="I1855" s="2" t="s">
        <v>2047</v>
      </c>
    </row>
    <row r="1856" spans="1:9" x14ac:dyDescent="0.25">
      <c r="A1856" s="2" t="s">
        <v>4</v>
      </c>
      <c r="B1856" s="2" t="s">
        <v>4</v>
      </c>
      <c r="C1856" s="2">
        <v>41</v>
      </c>
      <c r="D1856" s="2" t="s">
        <v>4</v>
      </c>
      <c r="E1856" s="2" t="s">
        <v>4</v>
      </c>
      <c r="F1856" s="2" t="s">
        <v>1140</v>
      </c>
      <c r="G1856" s="8" t="s">
        <v>4</v>
      </c>
      <c r="H1856" s="2" t="s">
        <v>176</v>
      </c>
      <c r="I1856" s="2" t="s">
        <v>2047</v>
      </c>
    </row>
    <row r="1857" spans="1:9" x14ac:dyDescent="0.25">
      <c r="A1857" s="2" t="s">
        <v>4</v>
      </c>
      <c r="B1857" s="2" t="s">
        <v>4</v>
      </c>
      <c r="C1857" s="2">
        <v>42</v>
      </c>
      <c r="D1857" s="2" t="s">
        <v>4</v>
      </c>
      <c r="E1857" s="2" t="s">
        <v>4</v>
      </c>
      <c r="F1857" s="2" t="s">
        <v>1140</v>
      </c>
      <c r="G1857" s="8" t="s">
        <v>4</v>
      </c>
      <c r="H1857" s="2" t="s">
        <v>176</v>
      </c>
      <c r="I1857" s="2" t="s">
        <v>2047</v>
      </c>
    </row>
    <row r="1858" spans="1:9" x14ac:dyDescent="0.25">
      <c r="A1858" s="2" t="s">
        <v>4</v>
      </c>
      <c r="B1858" s="2" t="s">
        <v>4</v>
      </c>
      <c r="C1858" s="2">
        <v>26</v>
      </c>
      <c r="D1858" s="2" t="s">
        <v>4</v>
      </c>
      <c r="E1858" s="2" t="s">
        <v>4</v>
      </c>
      <c r="F1858" s="2" t="s">
        <v>1141</v>
      </c>
      <c r="G1858" s="8" t="s">
        <v>4</v>
      </c>
      <c r="H1858" s="2" t="s">
        <v>176</v>
      </c>
      <c r="I1858" s="2" t="s">
        <v>2047</v>
      </c>
    </row>
    <row r="1859" spans="1:9" x14ac:dyDescent="0.25">
      <c r="A1859" s="2" t="s">
        <v>4</v>
      </c>
      <c r="B1859" s="2" t="s">
        <v>4</v>
      </c>
      <c r="C1859" s="2">
        <v>39</v>
      </c>
      <c r="D1859" s="2" t="s">
        <v>4</v>
      </c>
      <c r="E1859" s="2" t="s">
        <v>4</v>
      </c>
      <c r="F1859" s="2" t="s">
        <v>1141</v>
      </c>
      <c r="G1859" s="8" t="s">
        <v>4</v>
      </c>
      <c r="H1859" s="2" t="s">
        <v>176</v>
      </c>
      <c r="I1859" s="2" t="s">
        <v>2047</v>
      </c>
    </row>
    <row r="1860" spans="1:9" x14ac:dyDescent="0.25">
      <c r="A1860" s="2" t="s">
        <v>4</v>
      </c>
      <c r="B1860" s="2" t="s">
        <v>4</v>
      </c>
      <c r="C1860" s="2">
        <v>41</v>
      </c>
      <c r="D1860" s="2" t="s">
        <v>4</v>
      </c>
      <c r="E1860" s="2" t="s">
        <v>4</v>
      </c>
      <c r="F1860" s="2" t="s">
        <v>1141</v>
      </c>
      <c r="G1860" s="8" t="s">
        <v>4</v>
      </c>
      <c r="H1860" s="2" t="s">
        <v>176</v>
      </c>
      <c r="I1860" s="2" t="s">
        <v>2047</v>
      </c>
    </row>
    <row r="1861" spans="1:9" x14ac:dyDescent="0.25">
      <c r="A1861" s="2" t="s">
        <v>4</v>
      </c>
      <c r="B1861" s="2" t="s">
        <v>4</v>
      </c>
      <c r="C1861" s="2">
        <v>42</v>
      </c>
      <c r="D1861" s="2" t="s">
        <v>4</v>
      </c>
      <c r="E1861" s="2" t="s">
        <v>4</v>
      </c>
      <c r="F1861" s="2" t="s">
        <v>1141</v>
      </c>
      <c r="G1861" s="8" t="s">
        <v>4</v>
      </c>
      <c r="H1861" s="2" t="s">
        <v>176</v>
      </c>
      <c r="I1861" s="2" t="s">
        <v>2047</v>
      </c>
    </row>
    <row r="1862" spans="1:9" x14ac:dyDescent="0.25">
      <c r="A1862" s="2" t="s">
        <v>4</v>
      </c>
      <c r="B1862" s="2" t="s">
        <v>4</v>
      </c>
      <c r="C1862" s="2">
        <v>2</v>
      </c>
      <c r="D1862" s="2" t="s">
        <v>4</v>
      </c>
      <c r="E1862" s="2" t="s">
        <v>4</v>
      </c>
      <c r="F1862" s="2" t="s">
        <v>41</v>
      </c>
      <c r="G1862" s="8" t="s">
        <v>4</v>
      </c>
      <c r="H1862" s="2" t="s">
        <v>176</v>
      </c>
      <c r="I1862" s="2" t="s">
        <v>2048</v>
      </c>
    </row>
    <row r="1863" spans="1:9" x14ac:dyDescent="0.25">
      <c r="A1863" s="2" t="s">
        <v>4</v>
      </c>
      <c r="B1863" s="2" t="s">
        <v>4</v>
      </c>
      <c r="C1863" s="2">
        <v>12</v>
      </c>
      <c r="D1863" s="2" t="s">
        <v>4</v>
      </c>
      <c r="E1863" s="2" t="s">
        <v>4</v>
      </c>
      <c r="F1863" s="2" t="s">
        <v>41</v>
      </c>
      <c r="G1863" s="8" t="s">
        <v>4</v>
      </c>
      <c r="H1863" s="2" t="s">
        <v>176</v>
      </c>
      <c r="I1863" s="2" t="s">
        <v>2048</v>
      </c>
    </row>
    <row r="1864" spans="1:9" x14ac:dyDescent="0.25">
      <c r="A1864" s="2" t="s">
        <v>4</v>
      </c>
      <c r="B1864" s="2" t="s">
        <v>4</v>
      </c>
      <c r="C1864" s="2">
        <v>2</v>
      </c>
      <c r="D1864" s="2" t="s">
        <v>4</v>
      </c>
      <c r="E1864" s="2" t="s">
        <v>4</v>
      </c>
      <c r="F1864" s="2" t="s">
        <v>1140</v>
      </c>
      <c r="G1864" s="8" t="s">
        <v>4</v>
      </c>
      <c r="H1864" s="2" t="s">
        <v>176</v>
      </c>
      <c r="I1864" s="2" t="s">
        <v>2049</v>
      </c>
    </row>
    <row r="1865" spans="1:9" x14ac:dyDescent="0.25">
      <c r="A1865" s="2" t="s">
        <v>4</v>
      </c>
      <c r="B1865" s="2" t="s">
        <v>4</v>
      </c>
      <c r="C1865" s="2">
        <v>12</v>
      </c>
      <c r="D1865" s="2" t="s">
        <v>4</v>
      </c>
      <c r="E1865" s="2" t="s">
        <v>4</v>
      </c>
      <c r="F1865" s="2" t="s">
        <v>1140</v>
      </c>
      <c r="G1865" s="8" t="s">
        <v>4</v>
      </c>
      <c r="H1865" s="2" t="s">
        <v>176</v>
      </c>
      <c r="I1865" s="2" t="s">
        <v>2049</v>
      </c>
    </row>
    <row r="1866" spans="1:9" x14ac:dyDescent="0.25">
      <c r="A1866" s="2" t="s">
        <v>4</v>
      </c>
      <c r="B1866" s="2" t="s">
        <v>4</v>
      </c>
      <c r="C1866" s="2">
        <v>2</v>
      </c>
      <c r="D1866" s="2" t="s">
        <v>4</v>
      </c>
      <c r="E1866" s="2" t="s">
        <v>4</v>
      </c>
      <c r="F1866" s="2" t="s">
        <v>1141</v>
      </c>
      <c r="G1866" s="8" t="s">
        <v>4</v>
      </c>
      <c r="H1866" s="2" t="s">
        <v>176</v>
      </c>
      <c r="I1866" s="2" t="s">
        <v>2049</v>
      </c>
    </row>
    <row r="1867" spans="1:9" x14ac:dyDescent="0.25">
      <c r="A1867" s="2" t="s">
        <v>4</v>
      </c>
      <c r="B1867" s="2" t="s">
        <v>4</v>
      </c>
      <c r="C1867" s="2">
        <v>12</v>
      </c>
      <c r="D1867" s="2" t="s">
        <v>4</v>
      </c>
      <c r="E1867" s="2" t="s">
        <v>4</v>
      </c>
      <c r="F1867" s="2" t="s">
        <v>1141</v>
      </c>
      <c r="G1867" s="8" t="s">
        <v>4</v>
      </c>
      <c r="H1867" s="2" t="s">
        <v>176</v>
      </c>
      <c r="I1867" s="2" t="s">
        <v>2049</v>
      </c>
    </row>
    <row r="1868" spans="1:9" x14ac:dyDescent="0.25">
      <c r="A1868" s="2" t="s">
        <v>4</v>
      </c>
      <c r="B1868" s="2">
        <v>10014</v>
      </c>
      <c r="C1868" s="2">
        <v>6</v>
      </c>
      <c r="D1868" s="2" t="s">
        <v>4</v>
      </c>
      <c r="E1868" s="2" t="s">
        <v>4</v>
      </c>
      <c r="F1868" s="8" t="s">
        <v>4</v>
      </c>
      <c r="G1868" s="8" t="s">
        <v>4</v>
      </c>
      <c r="H1868" s="2" t="s">
        <v>176</v>
      </c>
      <c r="I1868" s="2" t="s">
        <v>2051</v>
      </c>
    </row>
    <row r="1869" spans="1:9" x14ac:dyDescent="0.25">
      <c r="A1869" s="2" t="s">
        <v>4</v>
      </c>
      <c r="B1869" s="2">
        <v>10012</v>
      </c>
      <c r="C1869" s="2">
        <v>6</v>
      </c>
      <c r="D1869" s="2" t="s">
        <v>4</v>
      </c>
      <c r="E1869" s="2" t="s">
        <v>4</v>
      </c>
      <c r="F1869" s="8" t="s">
        <v>4</v>
      </c>
      <c r="G1869" s="8" t="s">
        <v>4</v>
      </c>
      <c r="H1869" s="2" t="s">
        <v>176</v>
      </c>
      <c r="I1869" s="2" t="s">
        <v>2039</v>
      </c>
    </row>
    <row r="1870" spans="1:9" x14ac:dyDescent="0.25">
      <c r="A1870" s="2" t="s">
        <v>4</v>
      </c>
      <c r="B1870" s="2">
        <v>58</v>
      </c>
      <c r="C1870" s="2">
        <v>1</v>
      </c>
      <c r="D1870" s="2" t="s">
        <v>4</v>
      </c>
      <c r="E1870" s="2" t="s">
        <v>4</v>
      </c>
      <c r="F1870" s="8" t="s">
        <v>4</v>
      </c>
      <c r="G1870" s="8" t="s">
        <v>4</v>
      </c>
      <c r="H1870" s="2" t="s">
        <v>176</v>
      </c>
      <c r="I1870" s="2" t="s">
        <v>2034</v>
      </c>
    </row>
    <row r="1871" spans="1:9" x14ac:dyDescent="0.25">
      <c r="A1871" s="2" t="s">
        <v>4</v>
      </c>
      <c r="B1871" s="2">
        <v>58</v>
      </c>
      <c r="C1871" s="2">
        <v>2</v>
      </c>
      <c r="D1871" s="2" t="s">
        <v>4</v>
      </c>
      <c r="E1871" s="2" t="s">
        <v>4</v>
      </c>
      <c r="F1871" s="8" t="s">
        <v>4</v>
      </c>
      <c r="G1871" s="8" t="s">
        <v>4</v>
      </c>
      <c r="H1871" s="2" t="s">
        <v>176</v>
      </c>
      <c r="I1871" s="2" t="s">
        <v>2048</v>
      </c>
    </row>
    <row r="1872" spans="1:9" x14ac:dyDescent="0.25">
      <c r="A1872" s="2" t="s">
        <v>4</v>
      </c>
      <c r="B1872" s="2">
        <v>58</v>
      </c>
      <c r="C1872" s="2">
        <v>6</v>
      </c>
      <c r="D1872" s="2" t="s">
        <v>4</v>
      </c>
      <c r="E1872" s="2" t="s">
        <v>4</v>
      </c>
      <c r="F1872" s="8" t="s">
        <v>4</v>
      </c>
      <c r="G1872" s="8" t="s">
        <v>4</v>
      </c>
      <c r="H1872" s="2" t="s">
        <v>176</v>
      </c>
      <c r="I1872" s="2" t="s">
        <v>2035</v>
      </c>
    </row>
    <row r="1873" spans="1:9" x14ac:dyDescent="0.25">
      <c r="A1873" s="2" t="s">
        <v>4</v>
      </c>
      <c r="B1873" s="2">
        <v>10013</v>
      </c>
      <c r="C1873" s="2">
        <v>1</v>
      </c>
      <c r="D1873" s="2" t="s">
        <v>4</v>
      </c>
      <c r="E1873" s="2" t="s">
        <v>4</v>
      </c>
      <c r="F1873" s="8" t="s">
        <v>4</v>
      </c>
      <c r="G1873" s="8" t="s">
        <v>4</v>
      </c>
      <c r="H1873" s="2" t="s">
        <v>176</v>
      </c>
      <c r="I1873" s="2" t="s">
        <v>2038</v>
      </c>
    </row>
    <row r="1874" spans="1:9" x14ac:dyDescent="0.25">
      <c r="A1874" s="2" t="s">
        <v>4</v>
      </c>
      <c r="B1874" s="2">
        <v>123</v>
      </c>
      <c r="C1874" s="2">
        <v>6</v>
      </c>
      <c r="D1874" s="2" t="s">
        <v>4</v>
      </c>
      <c r="E1874" s="2" t="s">
        <v>4</v>
      </c>
      <c r="F1874" s="8" t="s">
        <v>4</v>
      </c>
      <c r="G1874" s="8" t="s">
        <v>4</v>
      </c>
      <c r="H1874" s="2" t="s">
        <v>176</v>
      </c>
      <c r="I1874" s="2" t="s">
        <v>2035</v>
      </c>
    </row>
    <row r="1875" spans="1:9" x14ac:dyDescent="0.25">
      <c r="A1875" s="2" t="s">
        <v>4</v>
      </c>
      <c r="B1875" s="2">
        <v>344</v>
      </c>
      <c r="C1875" s="2">
        <v>1</v>
      </c>
      <c r="D1875" s="2" t="s">
        <v>4</v>
      </c>
      <c r="E1875" s="2" t="s">
        <v>4</v>
      </c>
      <c r="F1875" s="8" t="s">
        <v>4</v>
      </c>
      <c r="G1875" s="8" t="s">
        <v>4</v>
      </c>
      <c r="H1875" s="2" t="s">
        <v>176</v>
      </c>
      <c r="I1875" s="2" t="s">
        <v>2034</v>
      </c>
    </row>
    <row r="1876" spans="1:9" x14ac:dyDescent="0.25">
      <c r="A1876" s="2" t="s">
        <v>4</v>
      </c>
      <c r="B1876" s="2">
        <v>244</v>
      </c>
      <c r="C1876" s="2">
        <v>6</v>
      </c>
      <c r="D1876" s="2" t="s">
        <v>4</v>
      </c>
      <c r="E1876" s="2" t="s">
        <v>4</v>
      </c>
      <c r="F1876" s="8" t="s">
        <v>4</v>
      </c>
      <c r="G1876" s="8" t="s">
        <v>4</v>
      </c>
      <c r="H1876" s="2" t="s">
        <v>176</v>
      </c>
      <c r="I1876" s="2" t="s">
        <v>156</v>
      </c>
    </row>
  </sheetData>
  <sortState xmlns:xlrd2="http://schemas.microsoft.com/office/spreadsheetml/2017/richdata2" ref="A2:I1314">
    <sortCondition ref="H2:H1314"/>
    <sortCondition ref="A2:A1314"/>
    <sortCondition ref="B2:B1314"/>
    <sortCondition ref="C2:C1314"/>
    <sortCondition ref="G2:G131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9637-2BBE-4699-8C69-678143F74968}">
  <sheetPr>
    <tabColor theme="8"/>
  </sheetPr>
  <dimension ref="A1:C1777"/>
  <sheetViews>
    <sheetView showGridLines="0" topLeftCell="A19" workbookViewId="0">
      <selection activeCell="C2" sqref="C2:C17"/>
    </sheetView>
  </sheetViews>
  <sheetFormatPr baseColWidth="10" defaultRowHeight="15" x14ac:dyDescent="0.25"/>
  <sheetData>
    <row r="1" spans="1:3" x14ac:dyDescent="0.25">
      <c r="A1" s="112" t="s">
        <v>1</v>
      </c>
      <c r="B1" s="112" t="s">
        <v>2008</v>
      </c>
      <c r="C1" s="112" t="s">
        <v>291</v>
      </c>
    </row>
    <row r="2" spans="1:3" x14ac:dyDescent="0.25">
      <c r="A2">
        <v>30</v>
      </c>
      <c r="B2" t="s">
        <v>292</v>
      </c>
      <c r="C2">
        <v>0</v>
      </c>
    </row>
    <row r="3" spans="1:3" x14ac:dyDescent="0.25">
      <c r="A3">
        <v>70</v>
      </c>
      <c r="B3" t="s">
        <v>292</v>
      </c>
      <c r="C3">
        <v>0</v>
      </c>
    </row>
    <row r="4" spans="1:3" x14ac:dyDescent="0.25">
      <c r="A4">
        <v>331</v>
      </c>
      <c r="B4" t="s">
        <v>293</v>
      </c>
      <c r="C4">
        <v>0</v>
      </c>
    </row>
    <row r="5" spans="1:3" x14ac:dyDescent="0.25">
      <c r="A5">
        <v>365</v>
      </c>
      <c r="B5" t="s">
        <v>292</v>
      </c>
      <c r="C5">
        <v>0</v>
      </c>
    </row>
    <row r="6" spans="1:3" x14ac:dyDescent="0.25">
      <c r="A6">
        <v>366</v>
      </c>
      <c r="B6" t="s">
        <v>292</v>
      </c>
      <c r="C6">
        <v>0</v>
      </c>
    </row>
    <row r="7" spans="1:3" x14ac:dyDescent="0.25">
      <c r="A7">
        <v>367</v>
      </c>
      <c r="B7" t="s">
        <v>292</v>
      </c>
      <c r="C7">
        <v>0</v>
      </c>
    </row>
    <row r="8" spans="1:3" x14ac:dyDescent="0.25">
      <c r="A8">
        <v>368</v>
      </c>
      <c r="B8" t="s">
        <v>292</v>
      </c>
      <c r="C8">
        <v>0</v>
      </c>
    </row>
    <row r="9" spans="1:3" x14ac:dyDescent="0.25">
      <c r="A9">
        <v>738</v>
      </c>
      <c r="B9" t="s">
        <v>294</v>
      </c>
      <c r="C9">
        <v>0</v>
      </c>
    </row>
    <row r="10" spans="1:3" x14ac:dyDescent="0.25">
      <c r="A10">
        <v>2</v>
      </c>
      <c r="B10" t="s">
        <v>295</v>
      </c>
      <c r="C10">
        <v>1</v>
      </c>
    </row>
    <row r="11" spans="1:3" x14ac:dyDescent="0.25">
      <c r="A11">
        <v>3</v>
      </c>
      <c r="B11" t="s">
        <v>295</v>
      </c>
      <c r="C11">
        <v>1</v>
      </c>
    </row>
    <row r="12" spans="1:3" x14ac:dyDescent="0.25">
      <c r="A12">
        <v>5</v>
      </c>
      <c r="B12" t="s">
        <v>295</v>
      </c>
      <c r="C12">
        <v>1</v>
      </c>
    </row>
    <row r="13" spans="1:3" x14ac:dyDescent="0.25">
      <c r="A13">
        <v>6</v>
      </c>
      <c r="B13" t="s">
        <v>295</v>
      </c>
      <c r="C13">
        <v>1</v>
      </c>
    </row>
    <row r="14" spans="1:3" x14ac:dyDescent="0.25">
      <c r="A14">
        <v>7</v>
      </c>
      <c r="B14" t="s">
        <v>296</v>
      </c>
      <c r="C14">
        <v>1</v>
      </c>
    </row>
    <row r="15" spans="1:3" x14ac:dyDescent="0.25">
      <c r="A15">
        <v>8</v>
      </c>
      <c r="B15" t="s">
        <v>295</v>
      </c>
      <c r="C15">
        <v>1</v>
      </c>
    </row>
    <row r="16" spans="1:3" x14ac:dyDescent="0.25">
      <c r="A16">
        <v>9</v>
      </c>
      <c r="B16" t="s">
        <v>296</v>
      </c>
      <c r="C16">
        <v>1</v>
      </c>
    </row>
    <row r="17" spans="1:3" x14ac:dyDescent="0.25">
      <c r="A17">
        <v>10</v>
      </c>
      <c r="B17" t="s">
        <v>295</v>
      </c>
      <c r="C17">
        <v>1</v>
      </c>
    </row>
    <row r="18" spans="1:3" x14ac:dyDescent="0.25">
      <c r="A18">
        <v>12</v>
      </c>
      <c r="B18" t="s">
        <v>295</v>
      </c>
      <c r="C18">
        <v>1</v>
      </c>
    </row>
    <row r="19" spans="1:3" x14ac:dyDescent="0.25">
      <c r="A19">
        <v>13</v>
      </c>
      <c r="B19" t="s">
        <v>295</v>
      </c>
      <c r="C19">
        <v>1</v>
      </c>
    </row>
    <row r="20" spans="1:3" x14ac:dyDescent="0.25">
      <c r="A20">
        <v>14</v>
      </c>
      <c r="B20" t="s">
        <v>295</v>
      </c>
      <c r="C20">
        <v>1</v>
      </c>
    </row>
    <row r="21" spans="1:3" x14ac:dyDescent="0.25">
      <c r="A21">
        <v>15</v>
      </c>
      <c r="B21" t="s">
        <v>295</v>
      </c>
      <c r="C21">
        <v>1</v>
      </c>
    </row>
    <row r="22" spans="1:3" x14ac:dyDescent="0.25">
      <c r="A22">
        <v>16</v>
      </c>
      <c r="B22" t="s">
        <v>295</v>
      </c>
      <c r="C22">
        <v>1</v>
      </c>
    </row>
    <row r="23" spans="1:3" x14ac:dyDescent="0.25">
      <c r="A23">
        <v>17</v>
      </c>
      <c r="B23" t="s">
        <v>295</v>
      </c>
      <c r="C23">
        <v>1</v>
      </c>
    </row>
    <row r="24" spans="1:3" x14ac:dyDescent="0.25">
      <c r="A24">
        <v>18</v>
      </c>
      <c r="B24" t="s">
        <v>296</v>
      </c>
      <c r="C24">
        <v>1</v>
      </c>
    </row>
    <row r="25" spans="1:3" x14ac:dyDescent="0.25">
      <c r="A25">
        <v>19</v>
      </c>
      <c r="B25" t="s">
        <v>295</v>
      </c>
      <c r="C25">
        <v>1</v>
      </c>
    </row>
    <row r="26" spans="1:3" x14ac:dyDescent="0.25">
      <c r="A26">
        <v>20</v>
      </c>
      <c r="B26" t="s">
        <v>295</v>
      </c>
      <c r="C26">
        <v>1</v>
      </c>
    </row>
    <row r="27" spans="1:3" x14ac:dyDescent="0.25">
      <c r="A27">
        <v>21</v>
      </c>
      <c r="B27" t="s">
        <v>295</v>
      </c>
      <c r="C27">
        <v>1</v>
      </c>
    </row>
    <row r="28" spans="1:3" x14ac:dyDescent="0.25">
      <c r="A28">
        <v>22</v>
      </c>
      <c r="B28" t="s">
        <v>297</v>
      </c>
      <c r="C28">
        <v>1</v>
      </c>
    </row>
    <row r="29" spans="1:3" x14ac:dyDescent="0.25">
      <c r="A29">
        <v>23</v>
      </c>
      <c r="B29" t="s">
        <v>297</v>
      </c>
      <c r="C29">
        <v>1</v>
      </c>
    </row>
    <row r="30" spans="1:3" x14ac:dyDescent="0.25">
      <c r="A30">
        <v>25</v>
      </c>
      <c r="B30" t="s">
        <v>297</v>
      </c>
      <c r="C30">
        <v>1</v>
      </c>
    </row>
    <row r="31" spans="1:3" x14ac:dyDescent="0.25">
      <c r="A31">
        <v>26</v>
      </c>
      <c r="B31" t="s">
        <v>297</v>
      </c>
      <c r="C31">
        <v>1</v>
      </c>
    </row>
    <row r="32" spans="1:3" x14ac:dyDescent="0.25">
      <c r="A32">
        <v>27</v>
      </c>
      <c r="B32" t="s">
        <v>295</v>
      </c>
      <c r="C32">
        <v>1</v>
      </c>
    </row>
    <row r="33" spans="1:3" x14ac:dyDescent="0.25">
      <c r="A33">
        <v>28</v>
      </c>
      <c r="B33" t="s">
        <v>298</v>
      </c>
      <c r="C33">
        <v>1</v>
      </c>
    </row>
    <row r="34" spans="1:3" x14ac:dyDescent="0.25">
      <c r="A34">
        <v>29</v>
      </c>
      <c r="B34" t="s">
        <v>295</v>
      </c>
      <c r="C34">
        <v>1</v>
      </c>
    </row>
    <row r="35" spans="1:3" x14ac:dyDescent="0.25">
      <c r="A35">
        <v>30</v>
      </c>
      <c r="B35" t="s">
        <v>295</v>
      </c>
      <c r="C35">
        <v>1</v>
      </c>
    </row>
    <row r="36" spans="1:3" x14ac:dyDescent="0.25">
      <c r="A36">
        <v>31</v>
      </c>
      <c r="B36" t="s">
        <v>295</v>
      </c>
      <c r="C36">
        <v>1</v>
      </c>
    </row>
    <row r="37" spans="1:3" x14ac:dyDescent="0.25">
      <c r="A37">
        <v>32</v>
      </c>
      <c r="B37" t="s">
        <v>295</v>
      </c>
      <c r="C37">
        <v>1</v>
      </c>
    </row>
    <row r="38" spans="1:3" x14ac:dyDescent="0.25">
      <c r="A38">
        <v>33</v>
      </c>
      <c r="B38" t="s">
        <v>295</v>
      </c>
      <c r="C38">
        <v>1</v>
      </c>
    </row>
    <row r="39" spans="1:3" x14ac:dyDescent="0.25">
      <c r="A39">
        <v>34</v>
      </c>
      <c r="B39" t="s">
        <v>295</v>
      </c>
      <c r="C39">
        <v>1</v>
      </c>
    </row>
    <row r="40" spans="1:3" x14ac:dyDescent="0.25">
      <c r="A40">
        <v>35</v>
      </c>
      <c r="B40" t="s">
        <v>295</v>
      </c>
      <c r="C40">
        <v>1</v>
      </c>
    </row>
    <row r="41" spans="1:3" x14ac:dyDescent="0.25">
      <c r="A41">
        <v>36</v>
      </c>
      <c r="B41" t="s">
        <v>295</v>
      </c>
      <c r="C41">
        <v>1</v>
      </c>
    </row>
    <row r="42" spans="1:3" x14ac:dyDescent="0.25">
      <c r="A42">
        <v>37</v>
      </c>
      <c r="B42" t="s">
        <v>295</v>
      </c>
      <c r="C42">
        <v>1</v>
      </c>
    </row>
    <row r="43" spans="1:3" x14ac:dyDescent="0.25">
      <c r="A43">
        <v>58</v>
      </c>
      <c r="B43" t="s">
        <v>295</v>
      </c>
      <c r="C43">
        <v>1</v>
      </c>
    </row>
    <row r="44" spans="1:3" x14ac:dyDescent="0.25">
      <c r="A44">
        <v>64</v>
      </c>
      <c r="B44" t="s">
        <v>295</v>
      </c>
      <c r="C44">
        <v>1</v>
      </c>
    </row>
    <row r="45" spans="1:3" x14ac:dyDescent="0.25">
      <c r="A45">
        <v>65</v>
      </c>
      <c r="B45" t="s">
        <v>295</v>
      </c>
      <c r="C45">
        <v>1</v>
      </c>
    </row>
    <row r="46" spans="1:3" x14ac:dyDescent="0.25">
      <c r="A46">
        <v>70</v>
      </c>
      <c r="B46" t="s">
        <v>295</v>
      </c>
      <c r="C46">
        <v>1</v>
      </c>
    </row>
    <row r="47" spans="1:3" x14ac:dyDescent="0.25">
      <c r="A47">
        <v>71</v>
      </c>
      <c r="B47" t="s">
        <v>295</v>
      </c>
      <c r="C47">
        <v>1</v>
      </c>
    </row>
    <row r="48" spans="1:3" x14ac:dyDescent="0.25">
      <c r="A48">
        <v>72</v>
      </c>
      <c r="B48" t="s">
        <v>295</v>
      </c>
      <c r="C48">
        <v>1</v>
      </c>
    </row>
    <row r="49" spans="1:3" x14ac:dyDescent="0.25">
      <c r="A49">
        <v>73</v>
      </c>
      <c r="B49" t="s">
        <v>299</v>
      </c>
      <c r="C49">
        <v>1</v>
      </c>
    </row>
    <row r="50" spans="1:3" x14ac:dyDescent="0.25">
      <c r="A50">
        <v>75</v>
      </c>
      <c r="B50" t="s">
        <v>295</v>
      </c>
      <c r="C50">
        <v>1</v>
      </c>
    </row>
    <row r="51" spans="1:3" x14ac:dyDescent="0.25">
      <c r="A51">
        <v>76</v>
      </c>
      <c r="B51" t="s">
        <v>295</v>
      </c>
      <c r="C51">
        <v>1</v>
      </c>
    </row>
    <row r="52" spans="1:3" x14ac:dyDescent="0.25">
      <c r="A52">
        <v>78</v>
      </c>
      <c r="B52" t="s">
        <v>295</v>
      </c>
      <c r="C52">
        <v>1</v>
      </c>
    </row>
    <row r="53" spans="1:3" x14ac:dyDescent="0.25">
      <c r="A53">
        <v>79</v>
      </c>
      <c r="B53" t="s">
        <v>295</v>
      </c>
      <c r="C53">
        <v>1</v>
      </c>
    </row>
    <row r="54" spans="1:3" x14ac:dyDescent="0.25">
      <c r="A54">
        <v>80</v>
      </c>
      <c r="B54" t="s">
        <v>295</v>
      </c>
      <c r="C54">
        <v>1</v>
      </c>
    </row>
    <row r="55" spans="1:3" x14ac:dyDescent="0.25">
      <c r="A55">
        <v>81</v>
      </c>
      <c r="B55" t="s">
        <v>295</v>
      </c>
      <c r="C55">
        <v>1</v>
      </c>
    </row>
    <row r="56" spans="1:3" x14ac:dyDescent="0.25">
      <c r="A56">
        <v>82</v>
      </c>
      <c r="B56" t="s">
        <v>295</v>
      </c>
      <c r="C56">
        <v>1</v>
      </c>
    </row>
    <row r="57" spans="1:3" x14ac:dyDescent="0.25">
      <c r="A57">
        <v>83</v>
      </c>
      <c r="B57" t="s">
        <v>295</v>
      </c>
      <c r="C57">
        <v>1</v>
      </c>
    </row>
    <row r="58" spans="1:3" x14ac:dyDescent="0.25">
      <c r="A58">
        <v>84</v>
      </c>
      <c r="B58" t="s">
        <v>295</v>
      </c>
      <c r="C58">
        <v>1</v>
      </c>
    </row>
    <row r="59" spans="1:3" x14ac:dyDescent="0.25">
      <c r="A59">
        <v>85</v>
      </c>
      <c r="B59" t="s">
        <v>297</v>
      </c>
      <c r="C59">
        <v>1</v>
      </c>
    </row>
    <row r="60" spans="1:3" x14ac:dyDescent="0.25">
      <c r="A60">
        <v>86</v>
      </c>
      <c r="B60" t="s">
        <v>300</v>
      </c>
      <c r="C60">
        <v>1</v>
      </c>
    </row>
    <row r="61" spans="1:3" x14ac:dyDescent="0.25">
      <c r="A61">
        <v>88</v>
      </c>
      <c r="B61" t="s">
        <v>295</v>
      </c>
      <c r="C61">
        <v>1</v>
      </c>
    </row>
    <row r="62" spans="1:3" x14ac:dyDescent="0.25">
      <c r="A62">
        <v>89</v>
      </c>
      <c r="B62" t="s">
        <v>295</v>
      </c>
      <c r="C62">
        <v>1</v>
      </c>
    </row>
    <row r="63" spans="1:3" x14ac:dyDescent="0.25">
      <c r="A63">
        <v>90</v>
      </c>
      <c r="B63" t="s">
        <v>295</v>
      </c>
      <c r="C63">
        <v>1</v>
      </c>
    </row>
    <row r="64" spans="1:3" x14ac:dyDescent="0.25">
      <c r="A64">
        <v>91</v>
      </c>
      <c r="B64" t="s">
        <v>295</v>
      </c>
      <c r="C64">
        <v>1</v>
      </c>
    </row>
    <row r="65" spans="1:3" x14ac:dyDescent="0.25">
      <c r="A65">
        <v>92</v>
      </c>
      <c r="B65" t="s">
        <v>295</v>
      </c>
      <c r="C65">
        <v>1</v>
      </c>
    </row>
    <row r="66" spans="1:3" x14ac:dyDescent="0.25">
      <c r="A66">
        <v>93</v>
      </c>
      <c r="B66" t="s">
        <v>295</v>
      </c>
      <c r="C66">
        <v>1</v>
      </c>
    </row>
    <row r="67" spans="1:3" x14ac:dyDescent="0.25">
      <c r="A67">
        <v>94</v>
      </c>
      <c r="B67" t="s">
        <v>295</v>
      </c>
      <c r="C67">
        <v>1</v>
      </c>
    </row>
    <row r="68" spans="1:3" x14ac:dyDescent="0.25">
      <c r="A68">
        <v>95</v>
      </c>
      <c r="B68" t="s">
        <v>295</v>
      </c>
      <c r="C68">
        <v>1</v>
      </c>
    </row>
    <row r="69" spans="1:3" x14ac:dyDescent="0.25">
      <c r="A69">
        <v>96</v>
      </c>
      <c r="B69" t="s">
        <v>295</v>
      </c>
      <c r="C69">
        <v>1</v>
      </c>
    </row>
    <row r="70" spans="1:3" x14ac:dyDescent="0.25">
      <c r="A70">
        <v>97</v>
      </c>
      <c r="B70" t="s">
        <v>295</v>
      </c>
      <c r="C70">
        <v>1</v>
      </c>
    </row>
    <row r="71" spans="1:3" x14ac:dyDescent="0.25">
      <c r="A71">
        <v>98</v>
      </c>
      <c r="B71" t="s">
        <v>295</v>
      </c>
      <c r="C71">
        <v>1</v>
      </c>
    </row>
    <row r="72" spans="1:3" x14ac:dyDescent="0.25">
      <c r="A72">
        <v>99</v>
      </c>
      <c r="B72" t="s">
        <v>295</v>
      </c>
      <c r="C72">
        <v>1</v>
      </c>
    </row>
    <row r="73" spans="1:3" x14ac:dyDescent="0.25">
      <c r="A73">
        <v>101</v>
      </c>
      <c r="B73" t="s">
        <v>295</v>
      </c>
      <c r="C73">
        <v>1</v>
      </c>
    </row>
    <row r="74" spans="1:3" x14ac:dyDescent="0.25">
      <c r="A74">
        <v>102</v>
      </c>
      <c r="B74" t="s">
        <v>295</v>
      </c>
      <c r="C74">
        <v>1</v>
      </c>
    </row>
    <row r="75" spans="1:3" x14ac:dyDescent="0.25">
      <c r="A75">
        <v>103</v>
      </c>
      <c r="B75" t="s">
        <v>295</v>
      </c>
      <c r="C75">
        <v>1</v>
      </c>
    </row>
    <row r="76" spans="1:3" x14ac:dyDescent="0.25">
      <c r="A76">
        <v>105</v>
      </c>
      <c r="B76" t="s">
        <v>295</v>
      </c>
      <c r="C76">
        <v>1</v>
      </c>
    </row>
    <row r="77" spans="1:3" x14ac:dyDescent="0.25">
      <c r="A77">
        <v>106</v>
      </c>
      <c r="B77" t="s">
        <v>295</v>
      </c>
      <c r="C77">
        <v>1</v>
      </c>
    </row>
    <row r="78" spans="1:3" x14ac:dyDescent="0.25">
      <c r="A78">
        <v>107</v>
      </c>
      <c r="B78" t="s">
        <v>295</v>
      </c>
      <c r="C78">
        <v>1</v>
      </c>
    </row>
    <row r="79" spans="1:3" x14ac:dyDescent="0.25">
      <c r="A79">
        <v>108</v>
      </c>
      <c r="B79" t="s">
        <v>295</v>
      </c>
      <c r="C79">
        <v>1</v>
      </c>
    </row>
    <row r="80" spans="1:3" x14ac:dyDescent="0.25">
      <c r="A80">
        <v>109</v>
      </c>
      <c r="B80" t="s">
        <v>292</v>
      </c>
      <c r="C80">
        <v>1</v>
      </c>
    </row>
    <row r="81" spans="1:3" x14ac:dyDescent="0.25">
      <c r="A81">
        <v>110</v>
      </c>
      <c r="B81" t="s">
        <v>295</v>
      </c>
      <c r="C81">
        <v>1</v>
      </c>
    </row>
    <row r="82" spans="1:3" x14ac:dyDescent="0.25">
      <c r="A82">
        <v>111</v>
      </c>
      <c r="B82" t="s">
        <v>301</v>
      </c>
      <c r="C82">
        <v>1</v>
      </c>
    </row>
    <row r="83" spans="1:3" x14ac:dyDescent="0.25">
      <c r="A83">
        <v>112</v>
      </c>
      <c r="B83" t="s">
        <v>295</v>
      </c>
      <c r="C83">
        <v>1</v>
      </c>
    </row>
    <row r="84" spans="1:3" x14ac:dyDescent="0.25">
      <c r="A84">
        <v>113</v>
      </c>
      <c r="B84" t="s">
        <v>295</v>
      </c>
      <c r="C84">
        <v>1</v>
      </c>
    </row>
    <row r="85" spans="1:3" x14ac:dyDescent="0.25">
      <c r="A85">
        <v>114</v>
      </c>
      <c r="B85" t="s">
        <v>295</v>
      </c>
      <c r="C85">
        <v>1</v>
      </c>
    </row>
    <row r="86" spans="1:3" x14ac:dyDescent="0.25">
      <c r="A86">
        <v>115</v>
      </c>
      <c r="B86" t="s">
        <v>295</v>
      </c>
      <c r="C86">
        <v>1</v>
      </c>
    </row>
    <row r="87" spans="1:3" x14ac:dyDescent="0.25">
      <c r="A87">
        <v>116</v>
      </c>
      <c r="B87" t="s">
        <v>302</v>
      </c>
      <c r="C87">
        <v>1</v>
      </c>
    </row>
    <row r="88" spans="1:3" x14ac:dyDescent="0.25">
      <c r="A88">
        <v>117</v>
      </c>
      <c r="B88" t="s">
        <v>295</v>
      </c>
      <c r="C88">
        <v>1</v>
      </c>
    </row>
    <row r="89" spans="1:3" x14ac:dyDescent="0.25">
      <c r="A89">
        <v>118</v>
      </c>
      <c r="B89" t="s">
        <v>295</v>
      </c>
      <c r="C89">
        <v>1</v>
      </c>
    </row>
    <row r="90" spans="1:3" x14ac:dyDescent="0.25">
      <c r="A90">
        <v>119</v>
      </c>
      <c r="B90" t="s">
        <v>295</v>
      </c>
      <c r="C90">
        <v>1</v>
      </c>
    </row>
    <row r="91" spans="1:3" x14ac:dyDescent="0.25">
      <c r="A91">
        <v>120</v>
      </c>
      <c r="B91" t="s">
        <v>303</v>
      </c>
      <c r="C91">
        <v>1</v>
      </c>
    </row>
    <row r="92" spans="1:3" x14ac:dyDescent="0.25">
      <c r="A92">
        <v>121</v>
      </c>
      <c r="B92" t="s">
        <v>295</v>
      </c>
      <c r="C92">
        <v>1</v>
      </c>
    </row>
    <row r="93" spans="1:3" x14ac:dyDescent="0.25">
      <c r="A93">
        <v>123</v>
      </c>
      <c r="B93" t="s">
        <v>295</v>
      </c>
      <c r="C93">
        <v>1</v>
      </c>
    </row>
    <row r="94" spans="1:3" x14ac:dyDescent="0.25">
      <c r="A94">
        <v>124</v>
      </c>
      <c r="B94">
        <v>1</v>
      </c>
      <c r="C94">
        <v>1</v>
      </c>
    </row>
    <row r="95" spans="1:3" x14ac:dyDescent="0.25">
      <c r="A95">
        <v>125</v>
      </c>
      <c r="B95">
        <v>1</v>
      </c>
      <c r="C95">
        <v>1</v>
      </c>
    </row>
    <row r="96" spans="1:3" x14ac:dyDescent="0.25">
      <c r="A96">
        <v>126</v>
      </c>
      <c r="B96" t="s">
        <v>295</v>
      </c>
      <c r="C96">
        <v>1</v>
      </c>
    </row>
    <row r="97" spans="1:3" x14ac:dyDescent="0.25">
      <c r="A97">
        <v>127</v>
      </c>
      <c r="B97" t="s">
        <v>295</v>
      </c>
      <c r="C97">
        <v>1</v>
      </c>
    </row>
    <row r="98" spans="1:3" x14ac:dyDescent="0.25">
      <c r="A98">
        <v>128</v>
      </c>
      <c r="B98" t="s">
        <v>297</v>
      </c>
      <c r="C98">
        <v>1</v>
      </c>
    </row>
    <row r="99" spans="1:3" x14ac:dyDescent="0.25">
      <c r="A99">
        <v>129</v>
      </c>
      <c r="B99" t="s">
        <v>297</v>
      </c>
      <c r="C99">
        <v>1</v>
      </c>
    </row>
    <row r="100" spans="1:3" x14ac:dyDescent="0.25">
      <c r="A100">
        <v>130</v>
      </c>
      <c r="B100" t="s">
        <v>295</v>
      </c>
      <c r="C100">
        <v>1</v>
      </c>
    </row>
    <row r="101" spans="1:3" x14ac:dyDescent="0.25">
      <c r="A101">
        <v>131</v>
      </c>
      <c r="B101" t="s">
        <v>304</v>
      </c>
      <c r="C101">
        <v>1</v>
      </c>
    </row>
    <row r="102" spans="1:3" x14ac:dyDescent="0.25">
      <c r="A102">
        <v>133</v>
      </c>
      <c r="B102" t="s">
        <v>295</v>
      </c>
      <c r="C102">
        <v>1</v>
      </c>
    </row>
    <row r="103" spans="1:3" x14ac:dyDescent="0.25">
      <c r="A103">
        <v>135</v>
      </c>
      <c r="B103" t="s">
        <v>295</v>
      </c>
      <c r="C103">
        <v>1</v>
      </c>
    </row>
    <row r="104" spans="1:3" x14ac:dyDescent="0.25">
      <c r="A104">
        <v>136</v>
      </c>
      <c r="B104" t="s">
        <v>295</v>
      </c>
      <c r="C104">
        <v>1</v>
      </c>
    </row>
    <row r="105" spans="1:3" x14ac:dyDescent="0.25">
      <c r="A105">
        <v>137</v>
      </c>
      <c r="B105" t="s">
        <v>295</v>
      </c>
      <c r="C105">
        <v>1</v>
      </c>
    </row>
    <row r="106" spans="1:3" x14ac:dyDescent="0.25">
      <c r="A106">
        <v>138</v>
      </c>
      <c r="B106" t="s">
        <v>295</v>
      </c>
      <c r="C106">
        <v>1</v>
      </c>
    </row>
    <row r="107" spans="1:3" x14ac:dyDescent="0.25">
      <c r="A107">
        <v>139</v>
      </c>
      <c r="B107" t="s">
        <v>295</v>
      </c>
      <c r="C107">
        <v>1</v>
      </c>
    </row>
    <row r="108" spans="1:3" x14ac:dyDescent="0.25">
      <c r="A108">
        <v>141</v>
      </c>
      <c r="B108" t="s">
        <v>295</v>
      </c>
      <c r="C108">
        <v>1</v>
      </c>
    </row>
    <row r="109" spans="1:3" x14ac:dyDescent="0.25">
      <c r="A109">
        <v>143</v>
      </c>
      <c r="B109" t="s">
        <v>305</v>
      </c>
      <c r="C109">
        <v>1</v>
      </c>
    </row>
    <row r="110" spans="1:3" x14ac:dyDescent="0.25">
      <c r="A110">
        <v>144</v>
      </c>
      <c r="B110" t="s">
        <v>295</v>
      </c>
      <c r="C110">
        <v>1</v>
      </c>
    </row>
    <row r="111" spans="1:3" x14ac:dyDescent="0.25">
      <c r="A111">
        <v>145</v>
      </c>
      <c r="B111" t="s">
        <v>295</v>
      </c>
      <c r="C111">
        <v>1</v>
      </c>
    </row>
    <row r="112" spans="1:3" x14ac:dyDescent="0.25">
      <c r="A112">
        <v>146</v>
      </c>
      <c r="B112" t="s">
        <v>295</v>
      </c>
      <c r="C112">
        <v>1</v>
      </c>
    </row>
    <row r="113" spans="1:3" x14ac:dyDescent="0.25">
      <c r="A113">
        <v>147</v>
      </c>
      <c r="B113" t="s">
        <v>295</v>
      </c>
      <c r="C113">
        <v>1</v>
      </c>
    </row>
    <row r="114" spans="1:3" x14ac:dyDescent="0.25">
      <c r="A114">
        <v>148</v>
      </c>
      <c r="B114" t="s">
        <v>306</v>
      </c>
      <c r="C114">
        <v>1</v>
      </c>
    </row>
    <row r="115" spans="1:3" x14ac:dyDescent="0.25">
      <c r="A115">
        <v>149</v>
      </c>
      <c r="B115" t="s">
        <v>295</v>
      </c>
      <c r="C115">
        <v>1</v>
      </c>
    </row>
    <row r="116" spans="1:3" x14ac:dyDescent="0.25">
      <c r="A116">
        <v>150</v>
      </c>
      <c r="B116" t="s">
        <v>295</v>
      </c>
      <c r="C116">
        <v>1</v>
      </c>
    </row>
    <row r="117" spans="1:3" x14ac:dyDescent="0.25">
      <c r="A117">
        <v>151</v>
      </c>
      <c r="B117" t="s">
        <v>295</v>
      </c>
      <c r="C117">
        <v>1</v>
      </c>
    </row>
    <row r="118" spans="1:3" x14ac:dyDescent="0.25">
      <c r="A118">
        <v>152</v>
      </c>
      <c r="B118" t="s">
        <v>307</v>
      </c>
      <c r="C118">
        <v>1</v>
      </c>
    </row>
    <row r="119" spans="1:3" x14ac:dyDescent="0.25">
      <c r="A119">
        <v>153</v>
      </c>
      <c r="B119" t="s">
        <v>295</v>
      </c>
      <c r="C119">
        <v>1</v>
      </c>
    </row>
    <row r="120" spans="1:3" x14ac:dyDescent="0.25">
      <c r="A120">
        <v>154</v>
      </c>
      <c r="B120" t="s">
        <v>295</v>
      </c>
      <c r="C120">
        <v>1</v>
      </c>
    </row>
    <row r="121" spans="1:3" x14ac:dyDescent="0.25">
      <c r="A121">
        <v>155</v>
      </c>
      <c r="B121" t="s">
        <v>295</v>
      </c>
      <c r="C121">
        <v>1</v>
      </c>
    </row>
    <row r="122" spans="1:3" x14ac:dyDescent="0.25">
      <c r="A122">
        <v>156</v>
      </c>
      <c r="B122" t="s">
        <v>295</v>
      </c>
      <c r="C122">
        <v>1</v>
      </c>
    </row>
    <row r="123" spans="1:3" x14ac:dyDescent="0.25">
      <c r="A123">
        <v>157</v>
      </c>
      <c r="B123" t="s">
        <v>297</v>
      </c>
      <c r="C123">
        <v>1</v>
      </c>
    </row>
    <row r="124" spans="1:3" x14ac:dyDescent="0.25">
      <c r="A124">
        <v>158</v>
      </c>
      <c r="B124" t="s">
        <v>308</v>
      </c>
      <c r="C124">
        <v>1</v>
      </c>
    </row>
    <row r="125" spans="1:3" x14ac:dyDescent="0.25">
      <c r="A125">
        <v>159</v>
      </c>
      <c r="B125" t="s">
        <v>297</v>
      </c>
      <c r="C125">
        <v>1</v>
      </c>
    </row>
    <row r="126" spans="1:3" x14ac:dyDescent="0.25">
      <c r="A126">
        <v>160</v>
      </c>
      <c r="B126" t="s">
        <v>295</v>
      </c>
      <c r="C126">
        <v>1</v>
      </c>
    </row>
    <row r="127" spans="1:3" x14ac:dyDescent="0.25">
      <c r="A127">
        <v>161</v>
      </c>
      <c r="B127" t="s">
        <v>295</v>
      </c>
      <c r="C127">
        <v>1</v>
      </c>
    </row>
    <row r="128" spans="1:3" x14ac:dyDescent="0.25">
      <c r="A128">
        <v>162</v>
      </c>
      <c r="B128" t="s">
        <v>295</v>
      </c>
      <c r="C128">
        <v>1</v>
      </c>
    </row>
    <row r="129" spans="1:3" x14ac:dyDescent="0.25">
      <c r="A129">
        <v>163</v>
      </c>
      <c r="B129" t="s">
        <v>309</v>
      </c>
      <c r="C129">
        <v>1</v>
      </c>
    </row>
    <row r="130" spans="1:3" x14ac:dyDescent="0.25">
      <c r="A130">
        <v>164</v>
      </c>
      <c r="B130" t="s">
        <v>297</v>
      </c>
      <c r="C130">
        <v>1</v>
      </c>
    </row>
    <row r="131" spans="1:3" x14ac:dyDescent="0.25">
      <c r="A131">
        <v>165</v>
      </c>
      <c r="B131" t="s">
        <v>304</v>
      </c>
      <c r="C131">
        <v>1</v>
      </c>
    </row>
    <row r="132" spans="1:3" x14ac:dyDescent="0.25">
      <c r="A132">
        <v>167</v>
      </c>
      <c r="B132" t="s">
        <v>295</v>
      </c>
      <c r="C132">
        <v>1</v>
      </c>
    </row>
    <row r="133" spans="1:3" x14ac:dyDescent="0.25">
      <c r="A133">
        <v>168</v>
      </c>
      <c r="B133" t="s">
        <v>295</v>
      </c>
      <c r="C133">
        <v>1</v>
      </c>
    </row>
    <row r="134" spans="1:3" x14ac:dyDescent="0.25">
      <c r="A134">
        <v>169</v>
      </c>
      <c r="B134" t="s">
        <v>310</v>
      </c>
      <c r="C134">
        <v>1</v>
      </c>
    </row>
    <row r="135" spans="1:3" x14ac:dyDescent="0.25">
      <c r="A135">
        <v>170</v>
      </c>
      <c r="B135" t="s">
        <v>311</v>
      </c>
      <c r="C135">
        <v>1</v>
      </c>
    </row>
    <row r="136" spans="1:3" x14ac:dyDescent="0.25">
      <c r="A136">
        <v>172</v>
      </c>
      <c r="B136" t="s">
        <v>312</v>
      </c>
      <c r="C136">
        <v>1</v>
      </c>
    </row>
    <row r="137" spans="1:3" x14ac:dyDescent="0.25">
      <c r="A137">
        <v>174</v>
      </c>
      <c r="B137" t="s">
        <v>295</v>
      </c>
      <c r="C137">
        <v>1</v>
      </c>
    </row>
    <row r="138" spans="1:3" x14ac:dyDescent="0.25">
      <c r="A138">
        <v>175</v>
      </c>
      <c r="B138" t="s">
        <v>313</v>
      </c>
      <c r="C138">
        <v>1</v>
      </c>
    </row>
    <row r="139" spans="1:3" x14ac:dyDescent="0.25">
      <c r="A139">
        <v>176</v>
      </c>
      <c r="B139" t="s">
        <v>313</v>
      </c>
      <c r="C139">
        <v>1</v>
      </c>
    </row>
    <row r="140" spans="1:3" x14ac:dyDescent="0.25">
      <c r="A140">
        <v>177</v>
      </c>
      <c r="B140" t="s">
        <v>314</v>
      </c>
      <c r="C140">
        <v>1</v>
      </c>
    </row>
    <row r="141" spans="1:3" x14ac:dyDescent="0.25">
      <c r="A141">
        <v>178</v>
      </c>
      <c r="B141" t="s">
        <v>295</v>
      </c>
      <c r="C141">
        <v>1</v>
      </c>
    </row>
    <row r="142" spans="1:3" x14ac:dyDescent="0.25">
      <c r="A142">
        <v>179</v>
      </c>
      <c r="B142" t="s">
        <v>295</v>
      </c>
      <c r="C142">
        <v>1</v>
      </c>
    </row>
    <row r="143" spans="1:3" x14ac:dyDescent="0.25">
      <c r="A143">
        <v>180</v>
      </c>
      <c r="B143" t="s">
        <v>297</v>
      </c>
      <c r="C143">
        <v>1</v>
      </c>
    </row>
    <row r="144" spans="1:3" x14ac:dyDescent="0.25">
      <c r="A144">
        <v>187</v>
      </c>
      <c r="B144" t="s">
        <v>295</v>
      </c>
      <c r="C144">
        <v>1</v>
      </c>
    </row>
    <row r="145" spans="1:3" x14ac:dyDescent="0.25">
      <c r="A145">
        <v>188</v>
      </c>
      <c r="B145" t="s">
        <v>297</v>
      </c>
      <c r="C145">
        <v>1</v>
      </c>
    </row>
    <row r="146" spans="1:3" x14ac:dyDescent="0.25">
      <c r="A146">
        <v>189</v>
      </c>
      <c r="B146" t="s">
        <v>297</v>
      </c>
      <c r="C146">
        <v>1</v>
      </c>
    </row>
    <row r="147" spans="1:3" x14ac:dyDescent="0.25">
      <c r="A147">
        <v>190</v>
      </c>
      <c r="B147" t="s">
        <v>297</v>
      </c>
      <c r="C147">
        <v>1</v>
      </c>
    </row>
    <row r="148" spans="1:3" x14ac:dyDescent="0.25">
      <c r="A148">
        <v>191</v>
      </c>
      <c r="B148" t="s">
        <v>295</v>
      </c>
      <c r="C148">
        <v>1</v>
      </c>
    </row>
    <row r="149" spans="1:3" x14ac:dyDescent="0.25">
      <c r="A149">
        <v>192</v>
      </c>
      <c r="B149" t="s">
        <v>295</v>
      </c>
      <c r="C149">
        <v>1</v>
      </c>
    </row>
    <row r="150" spans="1:3" x14ac:dyDescent="0.25">
      <c r="A150">
        <v>193</v>
      </c>
      <c r="B150" t="s">
        <v>295</v>
      </c>
      <c r="C150">
        <v>1</v>
      </c>
    </row>
    <row r="151" spans="1:3" x14ac:dyDescent="0.25">
      <c r="A151">
        <v>194</v>
      </c>
      <c r="B151" t="s">
        <v>297</v>
      </c>
      <c r="C151">
        <v>1</v>
      </c>
    </row>
    <row r="152" spans="1:3" x14ac:dyDescent="0.25">
      <c r="A152">
        <v>195</v>
      </c>
      <c r="B152" t="s">
        <v>297</v>
      </c>
      <c r="C152">
        <v>1</v>
      </c>
    </row>
    <row r="153" spans="1:3" x14ac:dyDescent="0.25">
      <c r="A153">
        <v>196</v>
      </c>
      <c r="B153" t="s">
        <v>297</v>
      </c>
      <c r="C153">
        <v>1</v>
      </c>
    </row>
    <row r="154" spans="1:3" x14ac:dyDescent="0.25">
      <c r="A154">
        <v>197</v>
      </c>
      <c r="B154" t="s">
        <v>297</v>
      </c>
      <c r="C154">
        <v>1</v>
      </c>
    </row>
    <row r="155" spans="1:3" x14ac:dyDescent="0.25">
      <c r="A155">
        <v>198</v>
      </c>
      <c r="B155" t="s">
        <v>315</v>
      </c>
      <c r="C155">
        <v>1</v>
      </c>
    </row>
    <row r="156" spans="1:3" x14ac:dyDescent="0.25">
      <c r="A156">
        <v>199</v>
      </c>
      <c r="B156" t="s">
        <v>297</v>
      </c>
      <c r="C156">
        <v>1</v>
      </c>
    </row>
    <row r="157" spans="1:3" x14ac:dyDescent="0.25">
      <c r="A157">
        <v>200</v>
      </c>
      <c r="B157" t="s">
        <v>297</v>
      </c>
      <c r="C157">
        <v>1</v>
      </c>
    </row>
    <row r="158" spans="1:3" x14ac:dyDescent="0.25">
      <c r="A158">
        <v>201</v>
      </c>
      <c r="B158" t="s">
        <v>316</v>
      </c>
      <c r="C158">
        <v>1</v>
      </c>
    </row>
    <row r="159" spans="1:3" x14ac:dyDescent="0.25">
      <c r="A159">
        <v>202</v>
      </c>
      <c r="B159" t="s">
        <v>316</v>
      </c>
      <c r="C159">
        <v>1</v>
      </c>
    </row>
    <row r="160" spans="1:3" x14ac:dyDescent="0.25">
      <c r="A160">
        <v>203</v>
      </c>
      <c r="B160" t="s">
        <v>295</v>
      </c>
      <c r="C160">
        <v>1</v>
      </c>
    </row>
    <row r="161" spans="1:3" x14ac:dyDescent="0.25">
      <c r="A161">
        <v>204</v>
      </c>
      <c r="B161" t="s">
        <v>295</v>
      </c>
      <c r="C161">
        <v>1</v>
      </c>
    </row>
    <row r="162" spans="1:3" x14ac:dyDescent="0.25">
      <c r="A162">
        <v>205</v>
      </c>
      <c r="B162" t="s">
        <v>295</v>
      </c>
      <c r="C162">
        <v>1</v>
      </c>
    </row>
    <row r="163" spans="1:3" x14ac:dyDescent="0.25">
      <c r="A163">
        <v>206</v>
      </c>
      <c r="B163" t="s">
        <v>317</v>
      </c>
      <c r="C163">
        <v>1</v>
      </c>
    </row>
    <row r="164" spans="1:3" x14ac:dyDescent="0.25">
      <c r="A164">
        <v>208</v>
      </c>
      <c r="B164" t="s">
        <v>295</v>
      </c>
      <c r="C164">
        <v>1</v>
      </c>
    </row>
    <row r="165" spans="1:3" x14ac:dyDescent="0.25">
      <c r="A165">
        <v>209</v>
      </c>
      <c r="B165" t="s">
        <v>318</v>
      </c>
      <c r="C165">
        <v>1</v>
      </c>
    </row>
    <row r="166" spans="1:3" x14ac:dyDescent="0.25">
      <c r="A166">
        <v>210</v>
      </c>
      <c r="B166" t="s">
        <v>319</v>
      </c>
      <c r="C166">
        <v>1</v>
      </c>
    </row>
    <row r="167" spans="1:3" x14ac:dyDescent="0.25">
      <c r="A167">
        <v>211</v>
      </c>
      <c r="B167" t="s">
        <v>295</v>
      </c>
      <c r="C167">
        <v>1</v>
      </c>
    </row>
    <row r="168" spans="1:3" x14ac:dyDescent="0.25">
      <c r="A168">
        <v>212</v>
      </c>
      <c r="B168" t="s">
        <v>320</v>
      </c>
      <c r="C168">
        <v>1</v>
      </c>
    </row>
    <row r="169" spans="1:3" x14ac:dyDescent="0.25">
      <c r="A169">
        <v>213</v>
      </c>
      <c r="B169" t="s">
        <v>321</v>
      </c>
      <c r="C169">
        <v>1</v>
      </c>
    </row>
    <row r="170" spans="1:3" x14ac:dyDescent="0.25">
      <c r="A170">
        <v>214</v>
      </c>
      <c r="B170" t="s">
        <v>322</v>
      </c>
      <c r="C170">
        <v>1</v>
      </c>
    </row>
    <row r="171" spans="1:3" x14ac:dyDescent="0.25">
      <c r="A171">
        <v>215</v>
      </c>
      <c r="B171" t="s">
        <v>323</v>
      </c>
      <c r="C171">
        <v>1</v>
      </c>
    </row>
    <row r="172" spans="1:3" x14ac:dyDescent="0.25">
      <c r="A172">
        <v>216</v>
      </c>
      <c r="B172" t="s">
        <v>324</v>
      </c>
      <c r="C172">
        <v>1</v>
      </c>
    </row>
    <row r="173" spans="1:3" x14ac:dyDescent="0.25">
      <c r="A173">
        <v>217</v>
      </c>
      <c r="B173" t="s">
        <v>325</v>
      </c>
      <c r="C173">
        <v>1</v>
      </c>
    </row>
    <row r="174" spans="1:3" x14ac:dyDescent="0.25">
      <c r="A174">
        <v>218</v>
      </c>
      <c r="B174" t="s">
        <v>295</v>
      </c>
      <c r="C174">
        <v>1</v>
      </c>
    </row>
    <row r="175" spans="1:3" x14ac:dyDescent="0.25">
      <c r="A175">
        <v>219</v>
      </c>
      <c r="B175" t="s">
        <v>295</v>
      </c>
      <c r="C175">
        <v>1</v>
      </c>
    </row>
    <row r="176" spans="1:3" x14ac:dyDescent="0.25">
      <c r="A176">
        <v>220</v>
      </c>
      <c r="B176" t="s">
        <v>295</v>
      </c>
      <c r="C176">
        <v>1</v>
      </c>
    </row>
    <row r="177" spans="1:3" x14ac:dyDescent="0.25">
      <c r="A177">
        <v>221</v>
      </c>
      <c r="B177" t="s">
        <v>295</v>
      </c>
      <c r="C177">
        <v>1</v>
      </c>
    </row>
    <row r="178" spans="1:3" x14ac:dyDescent="0.25">
      <c r="A178">
        <v>222</v>
      </c>
      <c r="B178" t="s">
        <v>295</v>
      </c>
      <c r="C178">
        <v>1</v>
      </c>
    </row>
    <row r="179" spans="1:3" x14ac:dyDescent="0.25">
      <c r="A179">
        <v>223</v>
      </c>
      <c r="B179" t="s">
        <v>326</v>
      </c>
      <c r="C179">
        <v>1</v>
      </c>
    </row>
    <row r="180" spans="1:3" x14ac:dyDescent="0.25">
      <c r="A180">
        <v>224</v>
      </c>
      <c r="B180" t="s">
        <v>295</v>
      </c>
      <c r="C180">
        <v>1</v>
      </c>
    </row>
    <row r="181" spans="1:3" x14ac:dyDescent="0.25">
      <c r="A181">
        <v>225</v>
      </c>
      <c r="B181" t="s">
        <v>295</v>
      </c>
      <c r="C181">
        <v>1</v>
      </c>
    </row>
    <row r="182" spans="1:3" x14ac:dyDescent="0.25">
      <c r="A182">
        <v>226</v>
      </c>
      <c r="B182" t="s">
        <v>295</v>
      </c>
      <c r="C182">
        <v>1</v>
      </c>
    </row>
    <row r="183" spans="1:3" x14ac:dyDescent="0.25">
      <c r="A183">
        <v>227</v>
      </c>
      <c r="B183" t="s">
        <v>320</v>
      </c>
      <c r="C183">
        <v>1</v>
      </c>
    </row>
    <row r="184" spans="1:3" x14ac:dyDescent="0.25">
      <c r="A184">
        <v>228</v>
      </c>
      <c r="B184" t="s">
        <v>321</v>
      </c>
      <c r="C184">
        <v>1</v>
      </c>
    </row>
    <row r="185" spans="1:3" x14ac:dyDescent="0.25">
      <c r="A185">
        <v>229</v>
      </c>
      <c r="B185" t="s">
        <v>323</v>
      </c>
      <c r="C185">
        <v>1</v>
      </c>
    </row>
    <row r="186" spans="1:3" x14ac:dyDescent="0.25">
      <c r="A186">
        <v>230</v>
      </c>
      <c r="B186" t="s">
        <v>324</v>
      </c>
      <c r="C186">
        <v>1</v>
      </c>
    </row>
    <row r="187" spans="1:3" x14ac:dyDescent="0.25">
      <c r="A187">
        <v>231</v>
      </c>
      <c r="B187" t="s">
        <v>295</v>
      </c>
      <c r="C187">
        <v>1</v>
      </c>
    </row>
    <row r="188" spans="1:3" x14ac:dyDescent="0.25">
      <c r="A188">
        <v>232</v>
      </c>
      <c r="B188" t="s">
        <v>295</v>
      </c>
      <c r="C188">
        <v>1</v>
      </c>
    </row>
    <row r="189" spans="1:3" x14ac:dyDescent="0.25">
      <c r="A189">
        <v>233</v>
      </c>
      <c r="B189" t="s">
        <v>295</v>
      </c>
      <c r="C189">
        <v>1</v>
      </c>
    </row>
    <row r="190" spans="1:3" x14ac:dyDescent="0.25">
      <c r="A190">
        <v>234</v>
      </c>
      <c r="B190" t="s">
        <v>295</v>
      </c>
      <c r="C190">
        <v>1</v>
      </c>
    </row>
    <row r="191" spans="1:3" x14ac:dyDescent="0.25">
      <c r="A191">
        <v>235</v>
      </c>
      <c r="B191" t="s">
        <v>325</v>
      </c>
      <c r="C191">
        <v>1</v>
      </c>
    </row>
    <row r="192" spans="1:3" x14ac:dyDescent="0.25">
      <c r="A192">
        <v>236</v>
      </c>
      <c r="B192" t="s">
        <v>315</v>
      </c>
      <c r="C192">
        <v>1</v>
      </c>
    </row>
    <row r="193" spans="1:3" x14ac:dyDescent="0.25">
      <c r="A193">
        <v>237</v>
      </c>
      <c r="B193" t="s">
        <v>297</v>
      </c>
      <c r="C193">
        <v>1</v>
      </c>
    </row>
    <row r="194" spans="1:3" x14ac:dyDescent="0.25">
      <c r="A194">
        <v>238</v>
      </c>
      <c r="B194" t="s">
        <v>295</v>
      </c>
      <c r="C194">
        <v>1</v>
      </c>
    </row>
    <row r="195" spans="1:3" x14ac:dyDescent="0.25">
      <c r="A195">
        <v>239</v>
      </c>
      <c r="B195" t="s">
        <v>295</v>
      </c>
      <c r="C195">
        <v>1</v>
      </c>
    </row>
    <row r="196" spans="1:3" x14ac:dyDescent="0.25">
      <c r="A196">
        <v>240</v>
      </c>
      <c r="B196" t="s">
        <v>327</v>
      </c>
      <c r="C196">
        <v>1</v>
      </c>
    </row>
    <row r="197" spans="1:3" x14ac:dyDescent="0.25">
      <c r="A197">
        <v>241</v>
      </c>
      <c r="B197" t="s">
        <v>328</v>
      </c>
      <c r="C197">
        <v>1</v>
      </c>
    </row>
    <row r="198" spans="1:3" x14ac:dyDescent="0.25">
      <c r="A198">
        <v>242</v>
      </c>
      <c r="B198" t="s">
        <v>295</v>
      </c>
      <c r="C198">
        <v>1</v>
      </c>
    </row>
    <row r="199" spans="1:3" x14ac:dyDescent="0.25">
      <c r="A199">
        <v>243</v>
      </c>
      <c r="B199" t="s">
        <v>295</v>
      </c>
      <c r="C199">
        <v>1</v>
      </c>
    </row>
    <row r="200" spans="1:3" x14ac:dyDescent="0.25">
      <c r="A200">
        <v>244</v>
      </c>
      <c r="B200" t="s">
        <v>295</v>
      </c>
      <c r="C200">
        <v>1</v>
      </c>
    </row>
    <row r="201" spans="1:3" x14ac:dyDescent="0.25">
      <c r="A201">
        <v>245</v>
      </c>
      <c r="B201" t="s">
        <v>295</v>
      </c>
      <c r="C201">
        <v>1</v>
      </c>
    </row>
    <row r="202" spans="1:3" x14ac:dyDescent="0.25">
      <c r="A202">
        <v>246</v>
      </c>
      <c r="B202" t="s">
        <v>295</v>
      </c>
      <c r="C202">
        <v>1</v>
      </c>
    </row>
    <row r="203" spans="1:3" x14ac:dyDescent="0.25">
      <c r="A203">
        <v>247</v>
      </c>
      <c r="B203" t="s">
        <v>295</v>
      </c>
      <c r="C203">
        <v>1</v>
      </c>
    </row>
    <row r="204" spans="1:3" x14ac:dyDescent="0.25">
      <c r="A204">
        <v>248</v>
      </c>
      <c r="B204" t="s">
        <v>295</v>
      </c>
      <c r="C204">
        <v>1</v>
      </c>
    </row>
    <row r="205" spans="1:3" x14ac:dyDescent="0.25">
      <c r="A205">
        <v>249</v>
      </c>
      <c r="B205" t="s">
        <v>295</v>
      </c>
      <c r="C205">
        <v>1</v>
      </c>
    </row>
    <row r="206" spans="1:3" x14ac:dyDescent="0.25">
      <c r="A206">
        <v>250</v>
      </c>
      <c r="B206" t="s">
        <v>295</v>
      </c>
      <c r="C206">
        <v>1</v>
      </c>
    </row>
    <row r="207" spans="1:3" x14ac:dyDescent="0.25">
      <c r="A207">
        <v>251</v>
      </c>
      <c r="B207" t="s">
        <v>295</v>
      </c>
      <c r="C207">
        <v>1</v>
      </c>
    </row>
    <row r="208" spans="1:3" x14ac:dyDescent="0.25">
      <c r="A208">
        <v>252</v>
      </c>
      <c r="B208" t="s">
        <v>295</v>
      </c>
      <c r="C208">
        <v>1</v>
      </c>
    </row>
    <row r="209" spans="1:3" x14ac:dyDescent="0.25">
      <c r="A209">
        <v>253</v>
      </c>
      <c r="B209" t="s">
        <v>295</v>
      </c>
      <c r="C209">
        <v>1</v>
      </c>
    </row>
    <row r="210" spans="1:3" x14ac:dyDescent="0.25">
      <c r="A210">
        <v>254</v>
      </c>
      <c r="B210" t="s">
        <v>295</v>
      </c>
      <c r="C210">
        <v>1</v>
      </c>
    </row>
    <row r="211" spans="1:3" x14ac:dyDescent="0.25">
      <c r="A211">
        <v>255</v>
      </c>
      <c r="B211" t="s">
        <v>295</v>
      </c>
      <c r="C211">
        <v>1</v>
      </c>
    </row>
    <row r="212" spans="1:3" x14ac:dyDescent="0.25">
      <c r="A212">
        <v>256</v>
      </c>
      <c r="B212" t="s">
        <v>295</v>
      </c>
      <c r="C212">
        <v>1</v>
      </c>
    </row>
    <row r="213" spans="1:3" x14ac:dyDescent="0.25">
      <c r="A213">
        <v>257</v>
      </c>
      <c r="B213" t="s">
        <v>295</v>
      </c>
      <c r="C213">
        <v>1</v>
      </c>
    </row>
    <row r="214" spans="1:3" x14ac:dyDescent="0.25">
      <c r="A214">
        <v>258</v>
      </c>
      <c r="B214" t="s">
        <v>328</v>
      </c>
      <c r="C214">
        <v>1</v>
      </c>
    </row>
    <row r="215" spans="1:3" x14ac:dyDescent="0.25">
      <c r="A215">
        <v>259</v>
      </c>
      <c r="B215" t="s">
        <v>295</v>
      </c>
      <c r="C215">
        <v>1</v>
      </c>
    </row>
    <row r="216" spans="1:3" x14ac:dyDescent="0.25">
      <c r="A216">
        <v>260</v>
      </c>
      <c r="B216" t="s">
        <v>329</v>
      </c>
      <c r="C216">
        <v>1</v>
      </c>
    </row>
    <row r="217" spans="1:3" x14ac:dyDescent="0.25">
      <c r="A217">
        <v>261</v>
      </c>
      <c r="B217" t="s">
        <v>327</v>
      </c>
      <c r="C217">
        <v>1</v>
      </c>
    </row>
    <row r="218" spans="1:3" x14ac:dyDescent="0.25">
      <c r="A218">
        <v>262</v>
      </c>
      <c r="B218" t="s">
        <v>328</v>
      </c>
      <c r="C218">
        <v>1</v>
      </c>
    </row>
    <row r="219" spans="1:3" x14ac:dyDescent="0.25">
      <c r="A219">
        <v>263</v>
      </c>
      <c r="B219" t="s">
        <v>330</v>
      </c>
      <c r="C219">
        <v>1</v>
      </c>
    </row>
    <row r="220" spans="1:3" x14ac:dyDescent="0.25">
      <c r="A220">
        <v>264</v>
      </c>
      <c r="B220" t="s">
        <v>331</v>
      </c>
      <c r="C220">
        <v>1</v>
      </c>
    </row>
    <row r="221" spans="1:3" x14ac:dyDescent="0.25">
      <c r="A221">
        <v>265</v>
      </c>
      <c r="B221" t="s">
        <v>331</v>
      </c>
      <c r="C221">
        <v>1</v>
      </c>
    </row>
    <row r="222" spans="1:3" x14ac:dyDescent="0.25">
      <c r="A222">
        <v>266</v>
      </c>
      <c r="B222" t="s">
        <v>331</v>
      </c>
      <c r="C222">
        <v>1</v>
      </c>
    </row>
    <row r="223" spans="1:3" x14ac:dyDescent="0.25">
      <c r="A223">
        <v>267</v>
      </c>
      <c r="B223" t="s">
        <v>295</v>
      </c>
      <c r="C223">
        <v>1</v>
      </c>
    </row>
    <row r="224" spans="1:3" x14ac:dyDescent="0.25">
      <c r="A224">
        <v>268</v>
      </c>
      <c r="B224" t="s">
        <v>332</v>
      </c>
      <c r="C224">
        <v>1</v>
      </c>
    </row>
    <row r="225" spans="1:3" x14ac:dyDescent="0.25">
      <c r="A225">
        <v>270</v>
      </c>
      <c r="B225" t="s">
        <v>295</v>
      </c>
      <c r="C225">
        <v>1</v>
      </c>
    </row>
    <row r="226" spans="1:3" x14ac:dyDescent="0.25">
      <c r="A226">
        <v>271</v>
      </c>
      <c r="B226" t="s">
        <v>295</v>
      </c>
      <c r="C226">
        <v>1</v>
      </c>
    </row>
    <row r="227" spans="1:3" x14ac:dyDescent="0.25">
      <c r="A227">
        <v>272</v>
      </c>
      <c r="B227" t="s">
        <v>295</v>
      </c>
      <c r="C227">
        <v>1</v>
      </c>
    </row>
    <row r="228" spans="1:3" x14ac:dyDescent="0.25">
      <c r="A228">
        <v>273</v>
      </c>
      <c r="B228" t="s">
        <v>295</v>
      </c>
      <c r="C228">
        <v>1</v>
      </c>
    </row>
    <row r="229" spans="1:3" x14ac:dyDescent="0.25">
      <c r="A229">
        <v>274</v>
      </c>
      <c r="B229" t="s">
        <v>295</v>
      </c>
      <c r="C229">
        <v>1</v>
      </c>
    </row>
    <row r="230" spans="1:3" x14ac:dyDescent="0.25">
      <c r="A230">
        <v>275</v>
      </c>
      <c r="B230" t="s">
        <v>295</v>
      </c>
      <c r="C230">
        <v>1</v>
      </c>
    </row>
    <row r="231" spans="1:3" x14ac:dyDescent="0.25">
      <c r="A231">
        <v>276</v>
      </c>
      <c r="B231" t="s">
        <v>295</v>
      </c>
      <c r="C231">
        <v>1</v>
      </c>
    </row>
    <row r="232" spans="1:3" x14ac:dyDescent="0.25">
      <c r="A232">
        <v>277</v>
      </c>
      <c r="B232" t="s">
        <v>295</v>
      </c>
      <c r="C232">
        <v>1</v>
      </c>
    </row>
    <row r="233" spans="1:3" x14ac:dyDescent="0.25">
      <c r="A233">
        <v>278</v>
      </c>
      <c r="B233" t="s">
        <v>295</v>
      </c>
      <c r="C233">
        <v>1</v>
      </c>
    </row>
    <row r="234" spans="1:3" x14ac:dyDescent="0.25">
      <c r="A234">
        <v>279</v>
      </c>
      <c r="B234" t="s">
        <v>295</v>
      </c>
      <c r="C234">
        <v>1</v>
      </c>
    </row>
    <row r="235" spans="1:3" x14ac:dyDescent="0.25">
      <c r="A235">
        <v>280</v>
      </c>
      <c r="B235" t="s">
        <v>295</v>
      </c>
      <c r="C235">
        <v>1</v>
      </c>
    </row>
    <row r="236" spans="1:3" x14ac:dyDescent="0.25">
      <c r="A236">
        <v>281</v>
      </c>
      <c r="B236" t="s">
        <v>295</v>
      </c>
      <c r="C236">
        <v>1</v>
      </c>
    </row>
    <row r="237" spans="1:3" x14ac:dyDescent="0.25">
      <c r="A237">
        <v>282</v>
      </c>
      <c r="B237" t="s">
        <v>295</v>
      </c>
      <c r="C237">
        <v>1</v>
      </c>
    </row>
    <row r="238" spans="1:3" x14ac:dyDescent="0.25">
      <c r="A238">
        <v>283</v>
      </c>
      <c r="B238" t="s">
        <v>295</v>
      </c>
      <c r="C238">
        <v>1</v>
      </c>
    </row>
    <row r="239" spans="1:3" x14ac:dyDescent="0.25">
      <c r="A239">
        <v>284</v>
      </c>
      <c r="B239" t="s">
        <v>295</v>
      </c>
      <c r="C239">
        <v>1</v>
      </c>
    </row>
    <row r="240" spans="1:3" x14ac:dyDescent="0.25">
      <c r="A240">
        <v>285</v>
      </c>
      <c r="B240" t="s">
        <v>295</v>
      </c>
      <c r="C240">
        <v>1</v>
      </c>
    </row>
    <row r="241" spans="1:3" x14ac:dyDescent="0.25">
      <c r="A241">
        <v>286</v>
      </c>
      <c r="B241" t="s">
        <v>295</v>
      </c>
      <c r="C241">
        <v>1</v>
      </c>
    </row>
    <row r="242" spans="1:3" x14ac:dyDescent="0.25">
      <c r="A242">
        <v>287</v>
      </c>
      <c r="B242" t="s">
        <v>333</v>
      </c>
      <c r="C242">
        <v>1</v>
      </c>
    </row>
    <row r="243" spans="1:3" x14ac:dyDescent="0.25">
      <c r="A243">
        <v>288</v>
      </c>
      <c r="B243" t="s">
        <v>334</v>
      </c>
      <c r="C243">
        <v>1</v>
      </c>
    </row>
    <row r="244" spans="1:3" x14ac:dyDescent="0.25">
      <c r="A244">
        <v>289</v>
      </c>
      <c r="B244" t="s">
        <v>335</v>
      </c>
      <c r="C244">
        <v>1</v>
      </c>
    </row>
    <row r="245" spans="1:3" x14ac:dyDescent="0.25">
      <c r="A245">
        <v>290</v>
      </c>
      <c r="B245" t="s">
        <v>334</v>
      </c>
      <c r="C245">
        <v>1</v>
      </c>
    </row>
    <row r="246" spans="1:3" x14ac:dyDescent="0.25">
      <c r="A246">
        <v>291</v>
      </c>
      <c r="B246" t="s">
        <v>335</v>
      </c>
      <c r="C246">
        <v>1</v>
      </c>
    </row>
    <row r="247" spans="1:3" x14ac:dyDescent="0.25">
      <c r="A247">
        <v>292</v>
      </c>
      <c r="B247" t="s">
        <v>295</v>
      </c>
      <c r="C247">
        <v>1</v>
      </c>
    </row>
    <row r="248" spans="1:3" x14ac:dyDescent="0.25">
      <c r="A248">
        <v>293</v>
      </c>
      <c r="B248" t="s">
        <v>336</v>
      </c>
      <c r="C248">
        <v>1</v>
      </c>
    </row>
    <row r="249" spans="1:3" x14ac:dyDescent="0.25">
      <c r="A249">
        <v>294</v>
      </c>
      <c r="B249" t="s">
        <v>336</v>
      </c>
      <c r="C249">
        <v>1</v>
      </c>
    </row>
    <row r="250" spans="1:3" x14ac:dyDescent="0.25">
      <c r="A250">
        <v>295</v>
      </c>
      <c r="B250" t="s">
        <v>337</v>
      </c>
      <c r="C250">
        <v>1</v>
      </c>
    </row>
    <row r="251" spans="1:3" x14ac:dyDescent="0.25">
      <c r="A251">
        <v>296</v>
      </c>
      <c r="B251" t="s">
        <v>295</v>
      </c>
      <c r="C251">
        <v>1</v>
      </c>
    </row>
    <row r="252" spans="1:3" x14ac:dyDescent="0.25">
      <c r="A252">
        <v>297</v>
      </c>
      <c r="B252" t="s">
        <v>338</v>
      </c>
      <c r="C252">
        <v>1</v>
      </c>
    </row>
    <row r="253" spans="1:3" x14ac:dyDescent="0.25">
      <c r="A253">
        <v>298</v>
      </c>
      <c r="B253" t="s">
        <v>339</v>
      </c>
      <c r="C253">
        <v>1</v>
      </c>
    </row>
    <row r="254" spans="1:3" x14ac:dyDescent="0.25">
      <c r="A254">
        <v>299</v>
      </c>
      <c r="B254" t="s">
        <v>340</v>
      </c>
      <c r="C254">
        <v>1</v>
      </c>
    </row>
    <row r="255" spans="1:3" x14ac:dyDescent="0.25">
      <c r="A255">
        <v>300</v>
      </c>
      <c r="B255" t="s">
        <v>341</v>
      </c>
      <c r="C255">
        <v>1</v>
      </c>
    </row>
    <row r="256" spans="1:3" x14ac:dyDescent="0.25">
      <c r="A256">
        <v>301</v>
      </c>
      <c r="B256" t="s">
        <v>342</v>
      </c>
      <c r="C256">
        <v>1</v>
      </c>
    </row>
    <row r="257" spans="1:3" x14ac:dyDescent="0.25">
      <c r="A257">
        <v>302</v>
      </c>
      <c r="B257" t="s">
        <v>339</v>
      </c>
      <c r="C257">
        <v>1</v>
      </c>
    </row>
    <row r="258" spans="1:3" x14ac:dyDescent="0.25">
      <c r="A258">
        <v>303</v>
      </c>
      <c r="B258" t="s">
        <v>340</v>
      </c>
      <c r="C258">
        <v>1</v>
      </c>
    </row>
    <row r="259" spans="1:3" x14ac:dyDescent="0.25">
      <c r="A259">
        <v>304</v>
      </c>
      <c r="B259" t="s">
        <v>341</v>
      </c>
      <c r="C259">
        <v>1</v>
      </c>
    </row>
    <row r="260" spans="1:3" x14ac:dyDescent="0.25">
      <c r="A260">
        <v>305</v>
      </c>
      <c r="B260" t="s">
        <v>342</v>
      </c>
      <c r="C260">
        <v>1</v>
      </c>
    </row>
    <row r="261" spans="1:3" x14ac:dyDescent="0.25">
      <c r="A261">
        <v>306</v>
      </c>
      <c r="B261" t="s">
        <v>343</v>
      </c>
      <c r="C261">
        <v>1</v>
      </c>
    </row>
    <row r="262" spans="1:3" x14ac:dyDescent="0.25">
      <c r="A262">
        <v>307</v>
      </c>
      <c r="B262" t="s">
        <v>332</v>
      </c>
      <c r="C262">
        <v>1</v>
      </c>
    </row>
    <row r="263" spans="1:3" x14ac:dyDescent="0.25">
      <c r="A263">
        <v>308</v>
      </c>
      <c r="B263" t="s">
        <v>337</v>
      </c>
      <c r="C263">
        <v>1</v>
      </c>
    </row>
    <row r="264" spans="1:3" x14ac:dyDescent="0.25">
      <c r="A264">
        <v>310</v>
      </c>
      <c r="B264" t="s">
        <v>344</v>
      </c>
      <c r="C264">
        <v>1</v>
      </c>
    </row>
    <row r="265" spans="1:3" x14ac:dyDescent="0.25">
      <c r="A265">
        <v>311</v>
      </c>
      <c r="B265" t="s">
        <v>344</v>
      </c>
      <c r="C265">
        <v>1</v>
      </c>
    </row>
    <row r="266" spans="1:3" x14ac:dyDescent="0.25">
      <c r="A266">
        <v>312</v>
      </c>
      <c r="B266" t="s">
        <v>295</v>
      </c>
      <c r="C266">
        <v>1</v>
      </c>
    </row>
    <row r="267" spans="1:3" x14ac:dyDescent="0.25">
      <c r="A267">
        <v>313</v>
      </c>
      <c r="B267" t="s">
        <v>295</v>
      </c>
      <c r="C267">
        <v>1</v>
      </c>
    </row>
    <row r="268" spans="1:3" x14ac:dyDescent="0.25">
      <c r="A268">
        <v>314</v>
      </c>
      <c r="B268" t="s">
        <v>295</v>
      </c>
      <c r="C268">
        <v>1</v>
      </c>
    </row>
    <row r="269" spans="1:3" x14ac:dyDescent="0.25">
      <c r="A269">
        <v>315</v>
      </c>
      <c r="B269" t="s">
        <v>295</v>
      </c>
      <c r="C269">
        <v>1</v>
      </c>
    </row>
    <row r="270" spans="1:3" x14ac:dyDescent="0.25">
      <c r="A270">
        <v>316</v>
      </c>
      <c r="B270" t="s">
        <v>295</v>
      </c>
      <c r="C270">
        <v>1</v>
      </c>
    </row>
    <row r="271" spans="1:3" x14ac:dyDescent="0.25">
      <c r="A271">
        <v>318</v>
      </c>
      <c r="B271" t="s">
        <v>295</v>
      </c>
      <c r="C271">
        <v>1</v>
      </c>
    </row>
    <row r="272" spans="1:3" x14ac:dyDescent="0.25">
      <c r="A272">
        <v>319</v>
      </c>
      <c r="B272" t="s">
        <v>295</v>
      </c>
      <c r="C272">
        <v>1</v>
      </c>
    </row>
    <row r="273" spans="1:3" x14ac:dyDescent="0.25">
      <c r="A273">
        <v>320</v>
      </c>
      <c r="B273" t="s">
        <v>322</v>
      </c>
      <c r="C273">
        <v>1</v>
      </c>
    </row>
    <row r="274" spans="1:3" x14ac:dyDescent="0.25">
      <c r="A274">
        <v>321</v>
      </c>
      <c r="B274" t="s">
        <v>295</v>
      </c>
      <c r="C274">
        <v>1</v>
      </c>
    </row>
    <row r="275" spans="1:3" x14ac:dyDescent="0.25">
      <c r="A275">
        <v>322</v>
      </c>
      <c r="B275" t="s">
        <v>345</v>
      </c>
      <c r="C275">
        <v>1</v>
      </c>
    </row>
    <row r="276" spans="1:3" x14ac:dyDescent="0.25">
      <c r="A276">
        <v>323</v>
      </c>
      <c r="B276" t="s">
        <v>345</v>
      </c>
      <c r="C276">
        <v>1</v>
      </c>
    </row>
    <row r="277" spans="1:3" x14ac:dyDescent="0.25">
      <c r="A277">
        <v>324</v>
      </c>
      <c r="B277" t="s">
        <v>295</v>
      </c>
      <c r="C277">
        <v>1</v>
      </c>
    </row>
    <row r="278" spans="1:3" x14ac:dyDescent="0.25">
      <c r="A278">
        <v>325</v>
      </c>
      <c r="B278" t="s">
        <v>346</v>
      </c>
      <c r="C278">
        <v>1</v>
      </c>
    </row>
    <row r="279" spans="1:3" x14ac:dyDescent="0.25">
      <c r="A279">
        <v>326</v>
      </c>
      <c r="B279" t="s">
        <v>347</v>
      </c>
      <c r="C279">
        <v>1</v>
      </c>
    </row>
    <row r="280" spans="1:3" x14ac:dyDescent="0.25">
      <c r="A280">
        <v>327</v>
      </c>
      <c r="B280" t="s">
        <v>348</v>
      </c>
      <c r="C280">
        <v>1</v>
      </c>
    </row>
    <row r="281" spans="1:3" x14ac:dyDescent="0.25">
      <c r="A281">
        <v>328</v>
      </c>
      <c r="B281" t="s">
        <v>349</v>
      </c>
      <c r="C281">
        <v>1</v>
      </c>
    </row>
    <row r="282" spans="1:3" x14ac:dyDescent="0.25">
      <c r="A282">
        <v>329</v>
      </c>
      <c r="B282" t="s">
        <v>350</v>
      </c>
      <c r="C282">
        <v>1</v>
      </c>
    </row>
    <row r="283" spans="1:3" x14ac:dyDescent="0.25">
      <c r="A283">
        <v>331</v>
      </c>
      <c r="B283" t="s">
        <v>351</v>
      </c>
      <c r="C283">
        <v>1</v>
      </c>
    </row>
    <row r="284" spans="1:3" x14ac:dyDescent="0.25">
      <c r="A284">
        <v>332</v>
      </c>
      <c r="B284" t="s">
        <v>295</v>
      </c>
      <c r="C284">
        <v>1</v>
      </c>
    </row>
    <row r="285" spans="1:3" x14ac:dyDescent="0.25">
      <c r="A285">
        <v>333</v>
      </c>
      <c r="B285" t="s">
        <v>352</v>
      </c>
      <c r="C285">
        <v>1</v>
      </c>
    </row>
    <row r="286" spans="1:3" x14ac:dyDescent="0.25">
      <c r="A286">
        <v>334</v>
      </c>
      <c r="B286" t="s">
        <v>344</v>
      </c>
      <c r="C286">
        <v>1</v>
      </c>
    </row>
    <row r="287" spans="1:3" x14ac:dyDescent="0.25">
      <c r="A287">
        <v>335</v>
      </c>
      <c r="B287" t="s">
        <v>322</v>
      </c>
      <c r="C287">
        <v>1</v>
      </c>
    </row>
    <row r="288" spans="1:3" x14ac:dyDescent="0.25">
      <c r="A288">
        <v>336</v>
      </c>
      <c r="B288" t="s">
        <v>317</v>
      </c>
      <c r="C288">
        <v>1</v>
      </c>
    </row>
    <row r="289" spans="1:3" x14ac:dyDescent="0.25">
      <c r="A289">
        <v>337</v>
      </c>
      <c r="B289" t="s">
        <v>295</v>
      </c>
      <c r="C289">
        <v>1</v>
      </c>
    </row>
    <row r="290" spans="1:3" x14ac:dyDescent="0.25">
      <c r="A290">
        <v>338</v>
      </c>
      <c r="B290" t="s">
        <v>295</v>
      </c>
      <c r="C290">
        <v>1</v>
      </c>
    </row>
    <row r="291" spans="1:3" x14ac:dyDescent="0.25">
      <c r="A291">
        <v>339</v>
      </c>
      <c r="B291" t="s">
        <v>295</v>
      </c>
      <c r="C291">
        <v>1</v>
      </c>
    </row>
    <row r="292" spans="1:3" x14ac:dyDescent="0.25">
      <c r="A292">
        <v>340</v>
      </c>
      <c r="B292" t="s">
        <v>295</v>
      </c>
      <c r="C292">
        <v>1</v>
      </c>
    </row>
    <row r="293" spans="1:3" x14ac:dyDescent="0.25">
      <c r="A293">
        <v>341</v>
      </c>
      <c r="B293" t="s">
        <v>295</v>
      </c>
      <c r="C293">
        <v>1</v>
      </c>
    </row>
    <row r="294" spans="1:3" x14ac:dyDescent="0.25">
      <c r="A294">
        <v>342</v>
      </c>
      <c r="B294" t="s">
        <v>353</v>
      </c>
      <c r="C294">
        <v>1</v>
      </c>
    </row>
    <row r="295" spans="1:3" x14ac:dyDescent="0.25">
      <c r="A295">
        <v>351</v>
      </c>
      <c r="B295" t="s">
        <v>317</v>
      </c>
      <c r="C295">
        <v>1</v>
      </c>
    </row>
    <row r="296" spans="1:3" x14ac:dyDescent="0.25">
      <c r="A296">
        <v>353</v>
      </c>
      <c r="B296" t="s">
        <v>295</v>
      </c>
      <c r="C296">
        <v>1</v>
      </c>
    </row>
    <row r="297" spans="1:3" x14ac:dyDescent="0.25">
      <c r="A297">
        <v>354</v>
      </c>
      <c r="B297" t="s">
        <v>295</v>
      </c>
      <c r="C297">
        <v>1</v>
      </c>
    </row>
    <row r="298" spans="1:3" x14ac:dyDescent="0.25">
      <c r="A298">
        <v>355</v>
      </c>
      <c r="B298" t="s">
        <v>295</v>
      </c>
      <c r="C298">
        <v>1</v>
      </c>
    </row>
    <row r="299" spans="1:3" x14ac:dyDescent="0.25">
      <c r="A299">
        <v>356</v>
      </c>
      <c r="B299" t="s">
        <v>354</v>
      </c>
      <c r="C299">
        <v>1</v>
      </c>
    </row>
    <row r="300" spans="1:3" x14ac:dyDescent="0.25">
      <c r="A300">
        <v>357</v>
      </c>
      <c r="B300" t="s">
        <v>295</v>
      </c>
      <c r="C300">
        <v>1</v>
      </c>
    </row>
    <row r="301" spans="1:3" x14ac:dyDescent="0.25">
      <c r="A301">
        <v>358</v>
      </c>
      <c r="B301" t="s">
        <v>295</v>
      </c>
      <c r="C301">
        <v>1</v>
      </c>
    </row>
    <row r="302" spans="1:3" x14ac:dyDescent="0.25">
      <c r="A302">
        <v>360</v>
      </c>
      <c r="B302" t="s">
        <v>295</v>
      </c>
      <c r="C302">
        <v>1</v>
      </c>
    </row>
    <row r="303" spans="1:3" x14ac:dyDescent="0.25">
      <c r="A303">
        <v>361</v>
      </c>
      <c r="B303" t="s">
        <v>297</v>
      </c>
      <c r="C303">
        <v>1</v>
      </c>
    </row>
    <row r="304" spans="1:3" x14ac:dyDescent="0.25">
      <c r="A304">
        <v>362</v>
      </c>
      <c r="B304" t="s">
        <v>297</v>
      </c>
      <c r="C304">
        <v>1</v>
      </c>
    </row>
    <row r="305" spans="1:3" x14ac:dyDescent="0.25">
      <c r="A305">
        <v>363</v>
      </c>
      <c r="B305" t="s">
        <v>345</v>
      </c>
      <c r="C305">
        <v>1</v>
      </c>
    </row>
    <row r="306" spans="1:3" x14ac:dyDescent="0.25">
      <c r="A306">
        <v>364</v>
      </c>
      <c r="B306" t="s">
        <v>345</v>
      </c>
      <c r="C306">
        <v>1</v>
      </c>
    </row>
    <row r="307" spans="1:3" x14ac:dyDescent="0.25">
      <c r="A307">
        <v>365</v>
      </c>
      <c r="B307" t="s">
        <v>295</v>
      </c>
      <c r="C307">
        <v>1</v>
      </c>
    </row>
    <row r="308" spans="1:3" x14ac:dyDescent="0.25">
      <c r="A308">
        <v>366</v>
      </c>
      <c r="B308" t="s">
        <v>295</v>
      </c>
      <c r="C308">
        <v>1</v>
      </c>
    </row>
    <row r="309" spans="1:3" x14ac:dyDescent="0.25">
      <c r="A309">
        <v>367</v>
      </c>
      <c r="B309" t="s">
        <v>295</v>
      </c>
      <c r="C309">
        <v>1</v>
      </c>
    </row>
    <row r="310" spans="1:3" x14ac:dyDescent="0.25">
      <c r="A310">
        <v>368</v>
      </c>
      <c r="B310" t="s">
        <v>295</v>
      </c>
      <c r="C310">
        <v>1</v>
      </c>
    </row>
    <row r="311" spans="1:3" x14ac:dyDescent="0.25">
      <c r="A311">
        <v>375</v>
      </c>
      <c r="B311" t="s">
        <v>295</v>
      </c>
      <c r="C311">
        <v>1</v>
      </c>
    </row>
    <row r="312" spans="1:3" x14ac:dyDescent="0.25">
      <c r="A312">
        <v>376</v>
      </c>
      <c r="B312" t="s">
        <v>346</v>
      </c>
      <c r="C312">
        <v>1</v>
      </c>
    </row>
    <row r="313" spans="1:3" x14ac:dyDescent="0.25">
      <c r="A313">
        <v>377</v>
      </c>
      <c r="B313" t="s">
        <v>352</v>
      </c>
      <c r="C313">
        <v>1</v>
      </c>
    </row>
    <row r="314" spans="1:3" x14ac:dyDescent="0.25">
      <c r="A314">
        <v>378</v>
      </c>
      <c r="B314" t="s">
        <v>344</v>
      </c>
      <c r="C314">
        <v>1</v>
      </c>
    </row>
    <row r="315" spans="1:3" x14ac:dyDescent="0.25">
      <c r="A315">
        <v>379</v>
      </c>
      <c r="B315" t="s">
        <v>317</v>
      </c>
      <c r="C315">
        <v>1</v>
      </c>
    </row>
    <row r="316" spans="1:3" x14ac:dyDescent="0.25">
      <c r="A316">
        <v>380</v>
      </c>
      <c r="B316" t="s">
        <v>345</v>
      </c>
      <c r="C316">
        <v>1</v>
      </c>
    </row>
    <row r="317" spans="1:3" x14ac:dyDescent="0.25">
      <c r="A317">
        <v>618</v>
      </c>
      <c r="B317" t="s">
        <v>317</v>
      </c>
      <c r="C317">
        <v>1</v>
      </c>
    </row>
    <row r="318" spans="1:3" x14ac:dyDescent="0.25">
      <c r="A318">
        <v>619</v>
      </c>
      <c r="B318" t="s">
        <v>317</v>
      </c>
      <c r="C318">
        <v>1</v>
      </c>
    </row>
    <row r="319" spans="1:3" x14ac:dyDescent="0.25">
      <c r="A319">
        <v>620</v>
      </c>
      <c r="B319" t="s">
        <v>317</v>
      </c>
      <c r="C319">
        <v>1</v>
      </c>
    </row>
    <row r="320" spans="1:3" x14ac:dyDescent="0.25">
      <c r="A320">
        <v>623</v>
      </c>
      <c r="B320" t="s">
        <v>317</v>
      </c>
      <c r="C320">
        <v>1</v>
      </c>
    </row>
    <row r="321" spans="1:3" x14ac:dyDescent="0.25">
      <c r="A321">
        <v>626</v>
      </c>
      <c r="B321" t="s">
        <v>297</v>
      </c>
      <c r="C321">
        <v>1</v>
      </c>
    </row>
    <row r="322" spans="1:3" x14ac:dyDescent="0.25">
      <c r="A322">
        <v>628</v>
      </c>
      <c r="B322" t="s">
        <v>356</v>
      </c>
      <c r="C322">
        <v>1</v>
      </c>
    </row>
    <row r="323" spans="1:3" x14ac:dyDescent="0.25">
      <c r="A323">
        <v>637</v>
      </c>
      <c r="B323" t="s">
        <v>295</v>
      </c>
      <c r="C323">
        <v>1</v>
      </c>
    </row>
    <row r="324" spans="1:3" x14ac:dyDescent="0.25">
      <c r="A324">
        <v>642</v>
      </c>
      <c r="B324" t="s">
        <v>317</v>
      </c>
      <c r="C324">
        <v>1</v>
      </c>
    </row>
    <row r="325" spans="1:3" x14ac:dyDescent="0.25">
      <c r="A325">
        <v>643</v>
      </c>
      <c r="B325" t="s">
        <v>317</v>
      </c>
      <c r="C325">
        <v>1</v>
      </c>
    </row>
    <row r="326" spans="1:3" x14ac:dyDescent="0.25">
      <c r="A326">
        <v>646</v>
      </c>
      <c r="B326" t="s">
        <v>317</v>
      </c>
      <c r="C326">
        <v>1</v>
      </c>
    </row>
    <row r="327" spans="1:3" x14ac:dyDescent="0.25">
      <c r="A327">
        <v>648</v>
      </c>
      <c r="B327" t="s">
        <v>317</v>
      </c>
      <c r="C327">
        <v>1</v>
      </c>
    </row>
    <row r="328" spans="1:3" x14ac:dyDescent="0.25">
      <c r="A328">
        <v>649</v>
      </c>
      <c r="B328" t="s">
        <v>317</v>
      </c>
      <c r="C328">
        <v>1</v>
      </c>
    </row>
    <row r="329" spans="1:3" x14ac:dyDescent="0.25">
      <c r="A329">
        <v>650</v>
      </c>
      <c r="B329" t="s">
        <v>317</v>
      </c>
      <c r="C329">
        <v>1</v>
      </c>
    </row>
    <row r="330" spans="1:3" x14ac:dyDescent="0.25">
      <c r="A330">
        <v>651</v>
      </c>
      <c r="B330" t="s">
        <v>317</v>
      </c>
      <c r="C330">
        <v>1</v>
      </c>
    </row>
    <row r="331" spans="1:3" x14ac:dyDescent="0.25">
      <c r="A331">
        <v>655</v>
      </c>
      <c r="B331" t="s">
        <v>357</v>
      </c>
      <c r="C331">
        <v>1</v>
      </c>
    </row>
    <row r="332" spans="1:3" x14ac:dyDescent="0.25">
      <c r="A332">
        <v>656</v>
      </c>
      <c r="B332" t="s">
        <v>297</v>
      </c>
      <c r="C332">
        <v>1</v>
      </c>
    </row>
    <row r="333" spans="1:3" x14ac:dyDescent="0.25">
      <c r="A333">
        <v>658</v>
      </c>
      <c r="B333" t="s">
        <v>297</v>
      </c>
      <c r="C333">
        <v>1</v>
      </c>
    </row>
    <row r="334" spans="1:3" x14ac:dyDescent="0.25">
      <c r="A334">
        <v>659</v>
      </c>
      <c r="B334" t="s">
        <v>295</v>
      </c>
      <c r="C334">
        <v>1</v>
      </c>
    </row>
    <row r="335" spans="1:3" x14ac:dyDescent="0.25">
      <c r="A335">
        <v>660</v>
      </c>
      <c r="B335" t="s">
        <v>295</v>
      </c>
      <c r="C335">
        <v>1</v>
      </c>
    </row>
    <row r="336" spans="1:3" x14ac:dyDescent="0.25">
      <c r="A336">
        <v>662</v>
      </c>
      <c r="B336" t="s">
        <v>317</v>
      </c>
      <c r="C336">
        <v>1</v>
      </c>
    </row>
    <row r="337" spans="1:3" x14ac:dyDescent="0.25">
      <c r="A337">
        <v>665</v>
      </c>
      <c r="B337" t="s">
        <v>295</v>
      </c>
      <c r="C337">
        <v>1</v>
      </c>
    </row>
    <row r="338" spans="1:3" x14ac:dyDescent="0.25">
      <c r="A338">
        <v>666</v>
      </c>
      <c r="B338" t="s">
        <v>358</v>
      </c>
      <c r="C338">
        <v>1</v>
      </c>
    </row>
    <row r="339" spans="1:3" x14ac:dyDescent="0.25">
      <c r="A339">
        <v>667</v>
      </c>
      <c r="B339" t="s">
        <v>295</v>
      </c>
      <c r="C339">
        <v>1</v>
      </c>
    </row>
    <row r="340" spans="1:3" x14ac:dyDescent="0.25">
      <c r="A340">
        <v>668</v>
      </c>
      <c r="B340" t="s">
        <v>295</v>
      </c>
      <c r="C340">
        <v>1</v>
      </c>
    </row>
    <row r="341" spans="1:3" x14ac:dyDescent="0.25">
      <c r="A341">
        <v>669</v>
      </c>
      <c r="B341" t="s">
        <v>295</v>
      </c>
      <c r="C341">
        <v>1</v>
      </c>
    </row>
    <row r="342" spans="1:3" x14ac:dyDescent="0.25">
      <c r="A342">
        <v>670</v>
      </c>
      <c r="B342" t="s">
        <v>295</v>
      </c>
      <c r="C342">
        <v>1</v>
      </c>
    </row>
    <row r="343" spans="1:3" x14ac:dyDescent="0.25">
      <c r="A343">
        <v>671</v>
      </c>
      <c r="B343" t="s">
        <v>297</v>
      </c>
      <c r="C343">
        <v>1</v>
      </c>
    </row>
    <row r="344" spans="1:3" x14ac:dyDescent="0.25">
      <c r="A344">
        <v>672</v>
      </c>
      <c r="B344" t="s">
        <v>317</v>
      </c>
      <c r="C344">
        <v>1</v>
      </c>
    </row>
    <row r="345" spans="1:3" x14ac:dyDescent="0.25">
      <c r="A345">
        <v>674</v>
      </c>
      <c r="B345" t="s">
        <v>358</v>
      </c>
      <c r="C345">
        <v>1</v>
      </c>
    </row>
    <row r="346" spans="1:3" x14ac:dyDescent="0.25">
      <c r="A346">
        <v>679</v>
      </c>
      <c r="B346" t="s">
        <v>359</v>
      </c>
      <c r="C346">
        <v>1</v>
      </c>
    </row>
    <row r="347" spans="1:3" x14ac:dyDescent="0.25">
      <c r="A347">
        <v>684</v>
      </c>
      <c r="B347" t="s">
        <v>317</v>
      </c>
      <c r="C347">
        <v>1</v>
      </c>
    </row>
    <row r="348" spans="1:3" x14ac:dyDescent="0.25">
      <c r="A348">
        <v>685</v>
      </c>
      <c r="B348" t="s">
        <v>317</v>
      </c>
      <c r="C348">
        <v>1</v>
      </c>
    </row>
    <row r="349" spans="1:3" x14ac:dyDescent="0.25">
      <c r="A349">
        <v>688</v>
      </c>
      <c r="B349" t="s">
        <v>317</v>
      </c>
      <c r="C349">
        <v>1</v>
      </c>
    </row>
    <row r="350" spans="1:3" x14ac:dyDescent="0.25">
      <c r="A350">
        <v>689</v>
      </c>
      <c r="B350" t="s">
        <v>317</v>
      </c>
      <c r="C350">
        <v>1</v>
      </c>
    </row>
    <row r="351" spans="1:3" x14ac:dyDescent="0.25">
      <c r="A351">
        <v>698</v>
      </c>
      <c r="B351" t="s">
        <v>360</v>
      </c>
      <c r="C351">
        <v>1</v>
      </c>
    </row>
    <row r="352" spans="1:3" x14ac:dyDescent="0.25">
      <c r="A352">
        <v>708</v>
      </c>
      <c r="B352" t="s">
        <v>317</v>
      </c>
      <c r="C352">
        <v>1</v>
      </c>
    </row>
    <row r="353" spans="1:3" x14ac:dyDescent="0.25">
      <c r="A353">
        <v>711</v>
      </c>
      <c r="B353" t="s">
        <v>361</v>
      </c>
      <c r="C353">
        <v>1</v>
      </c>
    </row>
    <row r="354" spans="1:3" x14ac:dyDescent="0.25">
      <c r="A354">
        <v>712</v>
      </c>
      <c r="B354" t="s">
        <v>297</v>
      </c>
      <c r="C354">
        <v>1</v>
      </c>
    </row>
    <row r="355" spans="1:3" x14ac:dyDescent="0.25">
      <c r="A355">
        <v>713</v>
      </c>
      <c r="B355" t="s">
        <v>295</v>
      </c>
      <c r="C355">
        <v>1</v>
      </c>
    </row>
    <row r="356" spans="1:3" x14ac:dyDescent="0.25">
      <c r="A356">
        <v>715</v>
      </c>
      <c r="B356" t="s">
        <v>362</v>
      </c>
      <c r="C356">
        <v>1</v>
      </c>
    </row>
    <row r="357" spans="1:3" x14ac:dyDescent="0.25">
      <c r="A357">
        <v>717</v>
      </c>
      <c r="B357" t="s">
        <v>317</v>
      </c>
      <c r="C357">
        <v>1</v>
      </c>
    </row>
    <row r="358" spans="1:3" x14ac:dyDescent="0.25">
      <c r="A358">
        <v>718</v>
      </c>
      <c r="B358" t="s">
        <v>317</v>
      </c>
      <c r="C358">
        <v>1</v>
      </c>
    </row>
    <row r="359" spans="1:3" x14ac:dyDescent="0.25">
      <c r="A359">
        <v>719</v>
      </c>
      <c r="B359" t="s">
        <v>317</v>
      </c>
      <c r="C359">
        <v>1</v>
      </c>
    </row>
    <row r="360" spans="1:3" x14ac:dyDescent="0.25">
      <c r="A360">
        <v>720</v>
      </c>
      <c r="B360" t="s">
        <v>317</v>
      </c>
      <c r="C360">
        <v>1</v>
      </c>
    </row>
    <row r="361" spans="1:3" x14ac:dyDescent="0.25">
      <c r="A361">
        <v>721</v>
      </c>
      <c r="B361" t="s">
        <v>317</v>
      </c>
      <c r="C361">
        <v>1</v>
      </c>
    </row>
    <row r="362" spans="1:3" x14ac:dyDescent="0.25">
      <c r="A362">
        <v>722</v>
      </c>
      <c r="B362" t="s">
        <v>317</v>
      </c>
      <c r="C362">
        <v>1</v>
      </c>
    </row>
    <row r="363" spans="1:3" x14ac:dyDescent="0.25">
      <c r="A363">
        <v>723</v>
      </c>
      <c r="B363" t="s">
        <v>317</v>
      </c>
      <c r="C363">
        <v>1</v>
      </c>
    </row>
    <row r="364" spans="1:3" x14ac:dyDescent="0.25">
      <c r="A364">
        <v>724</v>
      </c>
      <c r="B364" t="s">
        <v>317</v>
      </c>
      <c r="C364">
        <v>1</v>
      </c>
    </row>
    <row r="365" spans="1:3" x14ac:dyDescent="0.25">
      <c r="A365">
        <v>725</v>
      </c>
      <c r="B365" t="s">
        <v>317</v>
      </c>
      <c r="C365">
        <v>1</v>
      </c>
    </row>
    <row r="366" spans="1:3" x14ac:dyDescent="0.25">
      <c r="A366">
        <v>726</v>
      </c>
      <c r="B366" t="s">
        <v>295</v>
      </c>
      <c r="C366">
        <v>1</v>
      </c>
    </row>
    <row r="367" spans="1:3" x14ac:dyDescent="0.25">
      <c r="A367">
        <v>729</v>
      </c>
      <c r="B367" t="s">
        <v>363</v>
      </c>
      <c r="C367">
        <v>1</v>
      </c>
    </row>
    <row r="368" spans="1:3" x14ac:dyDescent="0.25">
      <c r="A368">
        <v>730</v>
      </c>
      <c r="B368" t="s">
        <v>360</v>
      </c>
      <c r="C368">
        <v>1</v>
      </c>
    </row>
    <row r="369" spans="1:3" x14ac:dyDescent="0.25">
      <c r="A369">
        <v>734</v>
      </c>
      <c r="B369" t="s">
        <v>295</v>
      </c>
      <c r="C369">
        <v>1</v>
      </c>
    </row>
    <row r="370" spans="1:3" x14ac:dyDescent="0.25">
      <c r="A370">
        <v>736</v>
      </c>
      <c r="B370" t="s">
        <v>297</v>
      </c>
      <c r="C370">
        <v>1</v>
      </c>
    </row>
    <row r="371" spans="1:3" x14ac:dyDescent="0.25">
      <c r="A371">
        <v>737</v>
      </c>
      <c r="B371" t="s">
        <v>295</v>
      </c>
      <c r="C371">
        <v>1</v>
      </c>
    </row>
    <row r="372" spans="1:3" x14ac:dyDescent="0.25">
      <c r="A372">
        <v>738</v>
      </c>
      <c r="B372" t="s">
        <v>364</v>
      </c>
      <c r="C372">
        <v>1</v>
      </c>
    </row>
    <row r="373" spans="1:3" x14ac:dyDescent="0.25">
      <c r="A373">
        <v>740</v>
      </c>
      <c r="B373" t="s">
        <v>365</v>
      </c>
      <c r="C373">
        <v>1</v>
      </c>
    </row>
    <row r="374" spans="1:3" x14ac:dyDescent="0.25">
      <c r="A374">
        <v>2</v>
      </c>
      <c r="B374" t="s">
        <v>301</v>
      </c>
      <c r="C374">
        <v>2</v>
      </c>
    </row>
    <row r="375" spans="1:3" x14ac:dyDescent="0.25">
      <c r="A375">
        <v>3</v>
      </c>
      <c r="B375" t="s">
        <v>301</v>
      </c>
      <c r="C375">
        <v>2</v>
      </c>
    </row>
    <row r="376" spans="1:3" x14ac:dyDescent="0.25">
      <c r="A376">
        <v>5</v>
      </c>
      <c r="B376" t="s">
        <v>301</v>
      </c>
      <c r="C376">
        <v>2</v>
      </c>
    </row>
    <row r="377" spans="1:3" x14ac:dyDescent="0.25">
      <c r="A377">
        <v>6</v>
      </c>
      <c r="B377" t="s">
        <v>301</v>
      </c>
      <c r="C377">
        <v>2</v>
      </c>
    </row>
    <row r="378" spans="1:3" x14ac:dyDescent="0.25">
      <c r="A378">
        <v>7</v>
      </c>
      <c r="B378" t="s">
        <v>366</v>
      </c>
      <c r="C378">
        <v>2</v>
      </c>
    </row>
    <row r="379" spans="1:3" x14ac:dyDescent="0.25">
      <c r="A379">
        <v>9</v>
      </c>
      <c r="B379" t="s">
        <v>301</v>
      </c>
      <c r="C379">
        <v>2</v>
      </c>
    </row>
    <row r="380" spans="1:3" x14ac:dyDescent="0.25">
      <c r="A380">
        <v>10</v>
      </c>
      <c r="B380" t="s">
        <v>301</v>
      </c>
      <c r="C380">
        <v>2</v>
      </c>
    </row>
    <row r="381" spans="1:3" x14ac:dyDescent="0.25">
      <c r="A381">
        <v>15</v>
      </c>
      <c r="B381" t="s">
        <v>301</v>
      </c>
      <c r="C381">
        <v>2</v>
      </c>
    </row>
    <row r="382" spans="1:3" x14ac:dyDescent="0.25">
      <c r="A382">
        <v>16</v>
      </c>
      <c r="B382" t="s">
        <v>301</v>
      </c>
      <c r="C382">
        <v>2</v>
      </c>
    </row>
    <row r="383" spans="1:3" x14ac:dyDescent="0.25">
      <c r="A383">
        <v>18</v>
      </c>
      <c r="B383" t="s">
        <v>366</v>
      </c>
      <c r="C383">
        <v>2</v>
      </c>
    </row>
    <row r="384" spans="1:3" x14ac:dyDescent="0.25">
      <c r="A384">
        <v>19</v>
      </c>
      <c r="B384" t="s">
        <v>301</v>
      </c>
      <c r="C384">
        <v>2</v>
      </c>
    </row>
    <row r="385" spans="1:3" x14ac:dyDescent="0.25">
      <c r="A385">
        <v>20</v>
      </c>
      <c r="B385" t="s">
        <v>301</v>
      </c>
      <c r="C385">
        <v>2</v>
      </c>
    </row>
    <row r="386" spans="1:3" x14ac:dyDescent="0.25">
      <c r="A386">
        <v>21</v>
      </c>
      <c r="B386" t="s">
        <v>301</v>
      </c>
      <c r="C386">
        <v>2</v>
      </c>
    </row>
    <row r="387" spans="1:3" x14ac:dyDescent="0.25">
      <c r="A387">
        <v>22</v>
      </c>
      <c r="B387" t="s">
        <v>367</v>
      </c>
      <c r="C387">
        <v>2</v>
      </c>
    </row>
    <row r="388" spans="1:3" x14ac:dyDescent="0.25">
      <c r="A388">
        <v>23</v>
      </c>
      <c r="B388" t="s">
        <v>367</v>
      </c>
      <c r="C388">
        <v>2</v>
      </c>
    </row>
    <row r="389" spans="1:3" x14ac:dyDescent="0.25">
      <c r="A389">
        <v>25</v>
      </c>
      <c r="B389" t="s">
        <v>367</v>
      </c>
      <c r="C389">
        <v>2</v>
      </c>
    </row>
    <row r="390" spans="1:3" x14ac:dyDescent="0.25">
      <c r="A390">
        <v>26</v>
      </c>
      <c r="B390" t="s">
        <v>367</v>
      </c>
      <c r="C390">
        <v>2</v>
      </c>
    </row>
    <row r="391" spans="1:3" x14ac:dyDescent="0.25">
      <c r="A391">
        <v>27</v>
      </c>
      <c r="B391" t="s">
        <v>301</v>
      </c>
      <c r="C391">
        <v>2</v>
      </c>
    </row>
    <row r="392" spans="1:3" x14ac:dyDescent="0.25">
      <c r="A392">
        <v>28</v>
      </c>
      <c r="B392" t="s">
        <v>368</v>
      </c>
      <c r="C392">
        <v>2</v>
      </c>
    </row>
    <row r="393" spans="1:3" x14ac:dyDescent="0.25">
      <c r="A393">
        <v>29</v>
      </c>
      <c r="B393" t="s">
        <v>301</v>
      </c>
      <c r="C393">
        <v>2</v>
      </c>
    </row>
    <row r="394" spans="1:3" x14ac:dyDescent="0.25">
      <c r="A394">
        <v>30</v>
      </c>
      <c r="B394" t="s">
        <v>301</v>
      </c>
      <c r="C394">
        <v>2</v>
      </c>
    </row>
    <row r="395" spans="1:3" x14ac:dyDescent="0.25">
      <c r="A395">
        <v>31</v>
      </c>
      <c r="B395" t="s">
        <v>301</v>
      </c>
      <c r="C395">
        <v>2</v>
      </c>
    </row>
    <row r="396" spans="1:3" x14ac:dyDescent="0.25">
      <c r="A396">
        <v>32</v>
      </c>
      <c r="B396" t="s">
        <v>301</v>
      </c>
      <c r="C396">
        <v>2</v>
      </c>
    </row>
    <row r="397" spans="1:3" x14ac:dyDescent="0.25">
      <c r="A397">
        <v>33</v>
      </c>
      <c r="B397" t="s">
        <v>301</v>
      </c>
      <c r="C397">
        <v>2</v>
      </c>
    </row>
    <row r="398" spans="1:3" x14ac:dyDescent="0.25">
      <c r="A398">
        <v>34</v>
      </c>
      <c r="B398" t="s">
        <v>301</v>
      </c>
      <c r="C398">
        <v>2</v>
      </c>
    </row>
    <row r="399" spans="1:3" x14ac:dyDescent="0.25">
      <c r="A399">
        <v>36</v>
      </c>
      <c r="B399" t="s">
        <v>301</v>
      </c>
      <c r="C399">
        <v>2</v>
      </c>
    </row>
    <row r="400" spans="1:3" x14ac:dyDescent="0.25">
      <c r="A400">
        <v>38</v>
      </c>
      <c r="B400" t="s">
        <v>301</v>
      </c>
      <c r="C400">
        <v>2</v>
      </c>
    </row>
    <row r="401" spans="1:3" x14ac:dyDescent="0.25">
      <c r="A401">
        <v>65</v>
      </c>
      <c r="B401" t="s">
        <v>301</v>
      </c>
      <c r="C401">
        <v>2</v>
      </c>
    </row>
    <row r="402" spans="1:3" x14ac:dyDescent="0.25">
      <c r="A402">
        <v>70</v>
      </c>
      <c r="B402" t="s">
        <v>301</v>
      </c>
      <c r="C402">
        <v>2</v>
      </c>
    </row>
    <row r="403" spans="1:3" x14ac:dyDescent="0.25">
      <c r="A403">
        <v>71</v>
      </c>
      <c r="B403" t="s">
        <v>301</v>
      </c>
      <c r="C403">
        <v>2</v>
      </c>
    </row>
    <row r="404" spans="1:3" x14ac:dyDescent="0.25">
      <c r="A404">
        <v>72</v>
      </c>
      <c r="B404" t="s">
        <v>301</v>
      </c>
      <c r="C404">
        <v>2</v>
      </c>
    </row>
    <row r="405" spans="1:3" x14ac:dyDescent="0.25">
      <c r="A405">
        <v>73</v>
      </c>
      <c r="B405" t="s">
        <v>369</v>
      </c>
      <c r="C405">
        <v>2</v>
      </c>
    </row>
    <row r="406" spans="1:3" x14ac:dyDescent="0.25">
      <c r="A406">
        <v>75</v>
      </c>
      <c r="B406" t="s">
        <v>301</v>
      </c>
      <c r="C406">
        <v>2</v>
      </c>
    </row>
    <row r="407" spans="1:3" x14ac:dyDescent="0.25">
      <c r="A407">
        <v>76</v>
      </c>
      <c r="B407" t="s">
        <v>301</v>
      </c>
      <c r="C407">
        <v>2</v>
      </c>
    </row>
    <row r="408" spans="1:3" x14ac:dyDescent="0.25">
      <c r="A408">
        <v>78</v>
      </c>
      <c r="B408" t="s">
        <v>301</v>
      </c>
      <c r="C408">
        <v>2</v>
      </c>
    </row>
    <row r="409" spans="1:3" x14ac:dyDescent="0.25">
      <c r="A409">
        <v>79</v>
      </c>
      <c r="B409" t="s">
        <v>301</v>
      </c>
      <c r="C409">
        <v>2</v>
      </c>
    </row>
    <row r="410" spans="1:3" x14ac:dyDescent="0.25">
      <c r="A410">
        <v>80</v>
      </c>
      <c r="B410" t="s">
        <v>301</v>
      </c>
      <c r="C410">
        <v>2</v>
      </c>
    </row>
    <row r="411" spans="1:3" x14ac:dyDescent="0.25">
      <c r="A411">
        <v>81</v>
      </c>
      <c r="B411" t="s">
        <v>301</v>
      </c>
      <c r="C411">
        <v>2</v>
      </c>
    </row>
    <row r="412" spans="1:3" x14ac:dyDescent="0.25">
      <c r="A412">
        <v>82</v>
      </c>
      <c r="B412" t="s">
        <v>301</v>
      </c>
      <c r="C412">
        <v>2</v>
      </c>
    </row>
    <row r="413" spans="1:3" x14ac:dyDescent="0.25">
      <c r="A413">
        <v>84</v>
      </c>
      <c r="B413" t="s">
        <v>301</v>
      </c>
      <c r="C413">
        <v>2</v>
      </c>
    </row>
    <row r="414" spans="1:3" x14ac:dyDescent="0.25">
      <c r="A414">
        <v>85</v>
      </c>
      <c r="B414" t="s">
        <v>367</v>
      </c>
      <c r="C414">
        <v>2</v>
      </c>
    </row>
    <row r="415" spans="1:3" x14ac:dyDescent="0.25">
      <c r="A415">
        <v>86</v>
      </c>
      <c r="B415" t="s">
        <v>369</v>
      </c>
      <c r="C415">
        <v>2</v>
      </c>
    </row>
    <row r="416" spans="1:3" x14ac:dyDescent="0.25">
      <c r="A416">
        <v>88</v>
      </c>
      <c r="B416" t="s">
        <v>301</v>
      </c>
      <c r="C416">
        <v>2</v>
      </c>
    </row>
    <row r="417" spans="1:3" x14ac:dyDescent="0.25">
      <c r="A417">
        <v>89</v>
      </c>
      <c r="B417" t="s">
        <v>301</v>
      </c>
      <c r="C417">
        <v>2</v>
      </c>
    </row>
    <row r="418" spans="1:3" x14ac:dyDescent="0.25">
      <c r="A418">
        <v>92</v>
      </c>
      <c r="B418" t="s">
        <v>301</v>
      </c>
      <c r="C418">
        <v>2</v>
      </c>
    </row>
    <row r="419" spans="1:3" x14ac:dyDescent="0.25">
      <c r="A419">
        <v>93</v>
      </c>
      <c r="B419" t="s">
        <v>301</v>
      </c>
      <c r="C419">
        <v>2</v>
      </c>
    </row>
    <row r="420" spans="1:3" x14ac:dyDescent="0.25">
      <c r="A420">
        <v>94</v>
      </c>
      <c r="B420" t="s">
        <v>301</v>
      </c>
      <c r="C420">
        <v>2</v>
      </c>
    </row>
    <row r="421" spans="1:3" x14ac:dyDescent="0.25">
      <c r="A421">
        <v>95</v>
      </c>
      <c r="B421" t="s">
        <v>370</v>
      </c>
      <c r="C421">
        <v>2</v>
      </c>
    </row>
    <row r="422" spans="1:3" x14ac:dyDescent="0.25">
      <c r="A422">
        <v>97</v>
      </c>
      <c r="B422" t="s">
        <v>301</v>
      </c>
      <c r="C422">
        <v>2</v>
      </c>
    </row>
    <row r="423" spans="1:3" x14ac:dyDescent="0.25">
      <c r="A423">
        <v>98</v>
      </c>
      <c r="B423" t="s">
        <v>301</v>
      </c>
      <c r="C423">
        <v>2</v>
      </c>
    </row>
    <row r="424" spans="1:3" x14ac:dyDescent="0.25">
      <c r="A424">
        <v>99</v>
      </c>
      <c r="B424" t="s">
        <v>301</v>
      </c>
      <c r="C424">
        <v>2</v>
      </c>
    </row>
    <row r="425" spans="1:3" x14ac:dyDescent="0.25">
      <c r="A425">
        <v>101</v>
      </c>
      <c r="B425" t="s">
        <v>301</v>
      </c>
      <c r="C425">
        <v>2</v>
      </c>
    </row>
    <row r="426" spans="1:3" x14ac:dyDescent="0.25">
      <c r="A426">
        <v>102</v>
      </c>
      <c r="B426" t="s">
        <v>301</v>
      </c>
      <c r="C426">
        <v>2</v>
      </c>
    </row>
    <row r="427" spans="1:3" x14ac:dyDescent="0.25">
      <c r="A427">
        <v>104</v>
      </c>
      <c r="B427" t="s">
        <v>301</v>
      </c>
      <c r="C427">
        <v>2</v>
      </c>
    </row>
    <row r="428" spans="1:3" x14ac:dyDescent="0.25">
      <c r="A428">
        <v>105</v>
      </c>
      <c r="B428" t="s">
        <v>301</v>
      </c>
      <c r="C428">
        <v>2</v>
      </c>
    </row>
    <row r="429" spans="1:3" x14ac:dyDescent="0.25">
      <c r="A429">
        <v>107</v>
      </c>
      <c r="B429" t="s">
        <v>301</v>
      </c>
      <c r="C429">
        <v>2</v>
      </c>
    </row>
    <row r="430" spans="1:3" x14ac:dyDescent="0.25">
      <c r="A430">
        <v>108</v>
      </c>
      <c r="B430" t="s">
        <v>301</v>
      </c>
      <c r="C430">
        <v>2</v>
      </c>
    </row>
    <row r="431" spans="1:3" x14ac:dyDescent="0.25">
      <c r="A431">
        <v>109</v>
      </c>
      <c r="B431" t="s">
        <v>301</v>
      </c>
      <c r="C431">
        <v>2</v>
      </c>
    </row>
    <row r="432" spans="1:3" x14ac:dyDescent="0.25">
      <c r="A432">
        <v>111</v>
      </c>
      <c r="B432" t="s">
        <v>371</v>
      </c>
      <c r="C432">
        <v>2</v>
      </c>
    </row>
    <row r="433" spans="1:3" x14ac:dyDescent="0.25">
      <c r="A433">
        <v>112</v>
      </c>
      <c r="B433" t="s">
        <v>301</v>
      </c>
      <c r="C433">
        <v>2</v>
      </c>
    </row>
    <row r="434" spans="1:3" x14ac:dyDescent="0.25">
      <c r="A434">
        <v>113</v>
      </c>
      <c r="B434" t="s">
        <v>301</v>
      </c>
      <c r="C434">
        <v>2</v>
      </c>
    </row>
    <row r="435" spans="1:3" x14ac:dyDescent="0.25">
      <c r="A435">
        <v>114</v>
      </c>
      <c r="B435" t="s">
        <v>301</v>
      </c>
      <c r="C435">
        <v>2</v>
      </c>
    </row>
    <row r="436" spans="1:3" x14ac:dyDescent="0.25">
      <c r="A436">
        <v>115</v>
      </c>
      <c r="B436" t="s">
        <v>301</v>
      </c>
      <c r="C436">
        <v>2</v>
      </c>
    </row>
    <row r="437" spans="1:3" x14ac:dyDescent="0.25">
      <c r="A437">
        <v>116</v>
      </c>
      <c r="B437" t="s">
        <v>372</v>
      </c>
      <c r="C437">
        <v>2</v>
      </c>
    </row>
    <row r="438" spans="1:3" x14ac:dyDescent="0.25">
      <c r="A438">
        <v>117</v>
      </c>
      <c r="B438" t="s">
        <v>301</v>
      </c>
      <c r="C438">
        <v>2</v>
      </c>
    </row>
    <row r="439" spans="1:3" x14ac:dyDescent="0.25">
      <c r="A439">
        <v>120</v>
      </c>
      <c r="B439" t="s">
        <v>373</v>
      </c>
      <c r="C439">
        <v>2</v>
      </c>
    </row>
    <row r="440" spans="1:3" x14ac:dyDescent="0.25">
      <c r="A440">
        <v>121</v>
      </c>
      <c r="B440" t="s">
        <v>301</v>
      </c>
      <c r="C440">
        <v>2</v>
      </c>
    </row>
    <row r="441" spans="1:3" x14ac:dyDescent="0.25">
      <c r="A441">
        <v>126</v>
      </c>
      <c r="B441" t="s">
        <v>301</v>
      </c>
      <c r="C441">
        <v>2</v>
      </c>
    </row>
    <row r="442" spans="1:3" x14ac:dyDescent="0.25">
      <c r="A442">
        <v>130</v>
      </c>
      <c r="B442" t="s">
        <v>301</v>
      </c>
      <c r="C442">
        <v>2</v>
      </c>
    </row>
    <row r="443" spans="1:3" x14ac:dyDescent="0.25">
      <c r="A443">
        <v>131</v>
      </c>
      <c r="B443" t="s">
        <v>374</v>
      </c>
      <c r="C443">
        <v>2</v>
      </c>
    </row>
    <row r="444" spans="1:3" x14ac:dyDescent="0.25">
      <c r="A444">
        <v>134</v>
      </c>
      <c r="B444" t="s">
        <v>301</v>
      </c>
      <c r="C444">
        <v>2</v>
      </c>
    </row>
    <row r="445" spans="1:3" x14ac:dyDescent="0.25">
      <c r="A445">
        <v>135</v>
      </c>
      <c r="B445" t="s">
        <v>301</v>
      </c>
      <c r="C445">
        <v>2</v>
      </c>
    </row>
    <row r="446" spans="1:3" x14ac:dyDescent="0.25">
      <c r="A446">
        <v>136</v>
      </c>
      <c r="B446" t="s">
        <v>301</v>
      </c>
      <c r="C446">
        <v>2</v>
      </c>
    </row>
    <row r="447" spans="1:3" x14ac:dyDescent="0.25">
      <c r="A447">
        <v>137</v>
      </c>
      <c r="B447" t="s">
        <v>301</v>
      </c>
      <c r="C447">
        <v>2</v>
      </c>
    </row>
    <row r="448" spans="1:3" x14ac:dyDescent="0.25">
      <c r="A448">
        <v>138</v>
      </c>
      <c r="B448" t="s">
        <v>301</v>
      </c>
      <c r="C448">
        <v>2</v>
      </c>
    </row>
    <row r="449" spans="1:3" x14ac:dyDescent="0.25">
      <c r="A449">
        <v>141</v>
      </c>
      <c r="B449" t="s">
        <v>301</v>
      </c>
      <c r="C449">
        <v>2</v>
      </c>
    </row>
    <row r="450" spans="1:3" x14ac:dyDescent="0.25">
      <c r="A450">
        <v>143</v>
      </c>
      <c r="B450" t="s">
        <v>375</v>
      </c>
      <c r="C450">
        <v>2</v>
      </c>
    </row>
    <row r="451" spans="1:3" x14ac:dyDescent="0.25">
      <c r="A451">
        <v>144</v>
      </c>
      <c r="B451" t="s">
        <v>301</v>
      </c>
      <c r="C451">
        <v>2</v>
      </c>
    </row>
    <row r="452" spans="1:3" x14ac:dyDescent="0.25">
      <c r="A452">
        <v>145</v>
      </c>
      <c r="B452" t="s">
        <v>301</v>
      </c>
      <c r="C452">
        <v>2</v>
      </c>
    </row>
    <row r="453" spans="1:3" x14ac:dyDescent="0.25">
      <c r="A453">
        <v>147</v>
      </c>
      <c r="B453" t="s">
        <v>301</v>
      </c>
      <c r="C453">
        <v>2</v>
      </c>
    </row>
    <row r="454" spans="1:3" x14ac:dyDescent="0.25">
      <c r="A454">
        <v>148</v>
      </c>
      <c r="B454" t="s">
        <v>376</v>
      </c>
      <c r="C454">
        <v>2</v>
      </c>
    </row>
    <row r="455" spans="1:3" x14ac:dyDescent="0.25">
      <c r="A455">
        <v>149</v>
      </c>
      <c r="B455" t="s">
        <v>301</v>
      </c>
      <c r="C455">
        <v>2</v>
      </c>
    </row>
    <row r="456" spans="1:3" x14ac:dyDescent="0.25">
      <c r="A456">
        <v>150</v>
      </c>
      <c r="B456" t="s">
        <v>301</v>
      </c>
      <c r="C456">
        <v>2</v>
      </c>
    </row>
    <row r="457" spans="1:3" x14ac:dyDescent="0.25">
      <c r="A457">
        <v>151</v>
      </c>
      <c r="B457" t="s">
        <v>301</v>
      </c>
      <c r="C457">
        <v>2</v>
      </c>
    </row>
    <row r="458" spans="1:3" x14ac:dyDescent="0.25">
      <c r="A458">
        <v>152</v>
      </c>
      <c r="B458" t="s">
        <v>377</v>
      </c>
      <c r="C458">
        <v>2</v>
      </c>
    </row>
    <row r="459" spans="1:3" x14ac:dyDescent="0.25">
      <c r="A459">
        <v>155</v>
      </c>
      <c r="B459" t="s">
        <v>301</v>
      </c>
      <c r="C459">
        <v>2</v>
      </c>
    </row>
    <row r="460" spans="1:3" x14ac:dyDescent="0.25">
      <c r="A460">
        <v>158</v>
      </c>
      <c r="B460" t="s">
        <v>378</v>
      </c>
      <c r="C460">
        <v>2</v>
      </c>
    </row>
    <row r="461" spans="1:3" x14ac:dyDescent="0.25">
      <c r="A461">
        <v>160</v>
      </c>
      <c r="B461" t="s">
        <v>301</v>
      </c>
      <c r="C461">
        <v>2</v>
      </c>
    </row>
    <row r="462" spans="1:3" x14ac:dyDescent="0.25">
      <c r="A462">
        <v>161</v>
      </c>
      <c r="B462" t="s">
        <v>301</v>
      </c>
      <c r="C462">
        <v>2</v>
      </c>
    </row>
    <row r="463" spans="1:3" x14ac:dyDescent="0.25">
      <c r="A463">
        <v>163</v>
      </c>
      <c r="B463" t="s">
        <v>379</v>
      </c>
      <c r="C463">
        <v>2</v>
      </c>
    </row>
    <row r="464" spans="1:3" x14ac:dyDescent="0.25">
      <c r="A464">
        <v>164</v>
      </c>
      <c r="B464" t="s">
        <v>367</v>
      </c>
      <c r="C464">
        <v>2</v>
      </c>
    </row>
    <row r="465" spans="1:3" x14ac:dyDescent="0.25">
      <c r="A465">
        <v>165</v>
      </c>
      <c r="B465" t="s">
        <v>374</v>
      </c>
      <c r="C465">
        <v>2</v>
      </c>
    </row>
    <row r="466" spans="1:3" x14ac:dyDescent="0.25">
      <c r="A466">
        <v>169</v>
      </c>
      <c r="B466" t="s">
        <v>380</v>
      </c>
      <c r="C466">
        <v>2</v>
      </c>
    </row>
    <row r="467" spans="1:3" x14ac:dyDescent="0.25">
      <c r="A467">
        <v>170</v>
      </c>
      <c r="B467" t="s">
        <v>381</v>
      </c>
      <c r="C467">
        <v>2</v>
      </c>
    </row>
    <row r="468" spans="1:3" x14ac:dyDescent="0.25">
      <c r="A468">
        <v>172</v>
      </c>
      <c r="B468" t="s">
        <v>382</v>
      </c>
      <c r="C468">
        <v>2</v>
      </c>
    </row>
    <row r="469" spans="1:3" x14ac:dyDescent="0.25">
      <c r="A469">
        <v>192</v>
      </c>
      <c r="B469" t="s">
        <v>301</v>
      </c>
      <c r="C469">
        <v>2</v>
      </c>
    </row>
    <row r="470" spans="1:3" x14ac:dyDescent="0.25">
      <c r="A470">
        <v>193</v>
      </c>
      <c r="B470" t="s">
        <v>301</v>
      </c>
      <c r="C470">
        <v>2</v>
      </c>
    </row>
    <row r="471" spans="1:3" x14ac:dyDescent="0.25">
      <c r="A471">
        <v>194</v>
      </c>
      <c r="B471" t="s">
        <v>367</v>
      </c>
      <c r="C471">
        <v>2</v>
      </c>
    </row>
    <row r="472" spans="1:3" x14ac:dyDescent="0.25">
      <c r="A472">
        <v>195</v>
      </c>
      <c r="B472" t="s">
        <v>367</v>
      </c>
      <c r="C472">
        <v>2</v>
      </c>
    </row>
    <row r="473" spans="1:3" x14ac:dyDescent="0.25">
      <c r="A473">
        <v>196</v>
      </c>
      <c r="B473" t="s">
        <v>367</v>
      </c>
      <c r="C473">
        <v>2</v>
      </c>
    </row>
    <row r="474" spans="1:3" x14ac:dyDescent="0.25">
      <c r="A474">
        <v>197</v>
      </c>
      <c r="B474" t="s">
        <v>367</v>
      </c>
      <c r="C474">
        <v>2</v>
      </c>
    </row>
    <row r="475" spans="1:3" x14ac:dyDescent="0.25">
      <c r="A475">
        <v>198</v>
      </c>
      <c r="B475" t="s">
        <v>383</v>
      </c>
      <c r="C475">
        <v>2</v>
      </c>
    </row>
    <row r="476" spans="1:3" x14ac:dyDescent="0.25">
      <c r="A476">
        <v>199</v>
      </c>
      <c r="B476" t="s">
        <v>367</v>
      </c>
      <c r="C476">
        <v>2</v>
      </c>
    </row>
    <row r="477" spans="1:3" x14ac:dyDescent="0.25">
      <c r="A477">
        <v>200</v>
      </c>
      <c r="B477" t="s">
        <v>367</v>
      </c>
      <c r="C477">
        <v>2</v>
      </c>
    </row>
    <row r="478" spans="1:3" x14ac:dyDescent="0.25">
      <c r="A478">
        <v>201</v>
      </c>
      <c r="B478" t="s">
        <v>384</v>
      </c>
      <c r="C478">
        <v>2</v>
      </c>
    </row>
    <row r="479" spans="1:3" x14ac:dyDescent="0.25">
      <c r="A479">
        <v>202</v>
      </c>
      <c r="B479" t="s">
        <v>385</v>
      </c>
      <c r="C479">
        <v>2</v>
      </c>
    </row>
    <row r="480" spans="1:3" x14ac:dyDescent="0.25">
      <c r="A480">
        <v>204</v>
      </c>
      <c r="B480" t="s">
        <v>301</v>
      </c>
      <c r="C480">
        <v>2</v>
      </c>
    </row>
    <row r="481" spans="1:3" x14ac:dyDescent="0.25">
      <c r="A481">
        <v>205</v>
      </c>
      <c r="B481" t="s">
        <v>301</v>
      </c>
      <c r="C481">
        <v>2</v>
      </c>
    </row>
    <row r="482" spans="1:3" x14ac:dyDescent="0.25">
      <c r="A482">
        <v>206</v>
      </c>
      <c r="B482" t="s">
        <v>386</v>
      </c>
      <c r="C482">
        <v>2</v>
      </c>
    </row>
    <row r="483" spans="1:3" x14ac:dyDescent="0.25">
      <c r="A483">
        <v>208</v>
      </c>
      <c r="B483" t="s">
        <v>301</v>
      </c>
      <c r="C483">
        <v>2</v>
      </c>
    </row>
    <row r="484" spans="1:3" x14ac:dyDescent="0.25">
      <c r="A484">
        <v>209</v>
      </c>
      <c r="B484" t="s">
        <v>387</v>
      </c>
      <c r="C484">
        <v>2</v>
      </c>
    </row>
    <row r="485" spans="1:3" x14ac:dyDescent="0.25">
      <c r="A485">
        <v>210</v>
      </c>
      <c r="B485" t="s">
        <v>388</v>
      </c>
      <c r="C485">
        <v>2</v>
      </c>
    </row>
    <row r="486" spans="1:3" x14ac:dyDescent="0.25">
      <c r="A486">
        <v>212</v>
      </c>
      <c r="B486" t="s">
        <v>389</v>
      </c>
      <c r="C486">
        <v>2</v>
      </c>
    </row>
    <row r="487" spans="1:3" x14ac:dyDescent="0.25">
      <c r="A487">
        <v>213</v>
      </c>
      <c r="B487" t="s">
        <v>390</v>
      </c>
      <c r="C487">
        <v>2</v>
      </c>
    </row>
    <row r="488" spans="1:3" x14ac:dyDescent="0.25">
      <c r="A488">
        <v>214</v>
      </c>
      <c r="B488" t="s">
        <v>391</v>
      </c>
      <c r="C488">
        <v>2</v>
      </c>
    </row>
    <row r="489" spans="1:3" x14ac:dyDescent="0.25">
      <c r="A489">
        <v>215</v>
      </c>
      <c r="B489" t="s">
        <v>392</v>
      </c>
      <c r="C489">
        <v>2</v>
      </c>
    </row>
    <row r="490" spans="1:3" x14ac:dyDescent="0.25">
      <c r="A490">
        <v>216</v>
      </c>
      <c r="B490" t="s">
        <v>393</v>
      </c>
      <c r="C490">
        <v>2</v>
      </c>
    </row>
    <row r="491" spans="1:3" x14ac:dyDescent="0.25">
      <c r="A491">
        <v>217</v>
      </c>
      <c r="B491" t="s">
        <v>394</v>
      </c>
      <c r="C491">
        <v>2</v>
      </c>
    </row>
    <row r="492" spans="1:3" x14ac:dyDescent="0.25">
      <c r="A492">
        <v>218</v>
      </c>
      <c r="B492" t="s">
        <v>301</v>
      </c>
      <c r="C492">
        <v>2</v>
      </c>
    </row>
    <row r="493" spans="1:3" x14ac:dyDescent="0.25">
      <c r="A493">
        <v>219</v>
      </c>
      <c r="B493" t="s">
        <v>301</v>
      </c>
      <c r="C493">
        <v>2</v>
      </c>
    </row>
    <row r="494" spans="1:3" x14ac:dyDescent="0.25">
      <c r="A494">
        <v>222</v>
      </c>
      <c r="B494" t="s">
        <v>301</v>
      </c>
      <c r="C494">
        <v>2</v>
      </c>
    </row>
    <row r="495" spans="1:3" x14ac:dyDescent="0.25">
      <c r="A495">
        <v>223</v>
      </c>
      <c r="B495" t="s">
        <v>395</v>
      </c>
      <c r="C495">
        <v>2</v>
      </c>
    </row>
    <row r="496" spans="1:3" x14ac:dyDescent="0.25">
      <c r="A496">
        <v>224</v>
      </c>
      <c r="B496" t="s">
        <v>301</v>
      </c>
      <c r="C496">
        <v>2</v>
      </c>
    </row>
    <row r="497" spans="1:3" x14ac:dyDescent="0.25">
      <c r="A497">
        <v>226</v>
      </c>
      <c r="B497" t="s">
        <v>301</v>
      </c>
      <c r="C497">
        <v>2</v>
      </c>
    </row>
    <row r="498" spans="1:3" x14ac:dyDescent="0.25">
      <c r="A498">
        <v>227</v>
      </c>
      <c r="B498" t="s">
        <v>389</v>
      </c>
      <c r="C498">
        <v>2</v>
      </c>
    </row>
    <row r="499" spans="1:3" x14ac:dyDescent="0.25">
      <c r="A499">
        <v>228</v>
      </c>
      <c r="B499" t="s">
        <v>390</v>
      </c>
      <c r="C499">
        <v>2</v>
      </c>
    </row>
    <row r="500" spans="1:3" x14ac:dyDescent="0.25">
      <c r="A500">
        <v>229</v>
      </c>
      <c r="B500" t="s">
        <v>392</v>
      </c>
      <c r="C500">
        <v>2</v>
      </c>
    </row>
    <row r="501" spans="1:3" x14ac:dyDescent="0.25">
      <c r="A501">
        <v>230</v>
      </c>
      <c r="B501" t="s">
        <v>393</v>
      </c>
      <c r="C501">
        <v>2</v>
      </c>
    </row>
    <row r="502" spans="1:3" x14ac:dyDescent="0.25">
      <c r="A502">
        <v>231</v>
      </c>
      <c r="B502" t="s">
        <v>301</v>
      </c>
      <c r="C502">
        <v>2</v>
      </c>
    </row>
    <row r="503" spans="1:3" x14ac:dyDescent="0.25">
      <c r="A503">
        <v>232</v>
      </c>
      <c r="B503" t="s">
        <v>301</v>
      </c>
      <c r="C503">
        <v>2</v>
      </c>
    </row>
    <row r="504" spans="1:3" x14ac:dyDescent="0.25">
      <c r="A504">
        <v>234</v>
      </c>
      <c r="B504" t="s">
        <v>301</v>
      </c>
      <c r="C504">
        <v>2</v>
      </c>
    </row>
    <row r="505" spans="1:3" x14ac:dyDescent="0.25">
      <c r="A505">
        <v>235</v>
      </c>
      <c r="B505" t="s">
        <v>394</v>
      </c>
      <c r="C505">
        <v>2</v>
      </c>
    </row>
    <row r="506" spans="1:3" x14ac:dyDescent="0.25">
      <c r="A506">
        <v>236</v>
      </c>
      <c r="B506" t="s">
        <v>383</v>
      </c>
      <c r="C506">
        <v>2</v>
      </c>
    </row>
    <row r="507" spans="1:3" x14ac:dyDescent="0.25">
      <c r="A507">
        <v>237</v>
      </c>
      <c r="B507" t="s">
        <v>367</v>
      </c>
      <c r="C507">
        <v>2</v>
      </c>
    </row>
    <row r="508" spans="1:3" x14ac:dyDescent="0.25">
      <c r="A508">
        <v>238</v>
      </c>
      <c r="B508" t="s">
        <v>301</v>
      </c>
      <c r="C508">
        <v>2</v>
      </c>
    </row>
    <row r="509" spans="1:3" x14ac:dyDescent="0.25">
      <c r="A509">
        <v>239</v>
      </c>
      <c r="B509" t="s">
        <v>301</v>
      </c>
      <c r="C509">
        <v>2</v>
      </c>
    </row>
    <row r="510" spans="1:3" x14ac:dyDescent="0.25">
      <c r="A510">
        <v>240</v>
      </c>
      <c r="B510" t="s">
        <v>396</v>
      </c>
      <c r="C510">
        <v>2</v>
      </c>
    </row>
    <row r="511" spans="1:3" x14ac:dyDescent="0.25">
      <c r="A511">
        <v>241</v>
      </c>
      <c r="B511" t="s">
        <v>397</v>
      </c>
      <c r="C511">
        <v>2</v>
      </c>
    </row>
    <row r="512" spans="1:3" x14ac:dyDescent="0.25">
      <c r="A512">
        <v>252</v>
      </c>
      <c r="B512" t="s">
        <v>301</v>
      </c>
      <c r="C512">
        <v>2</v>
      </c>
    </row>
    <row r="513" spans="1:3" x14ac:dyDescent="0.25">
      <c r="A513">
        <v>253</v>
      </c>
      <c r="B513" t="s">
        <v>301</v>
      </c>
      <c r="C513">
        <v>2</v>
      </c>
    </row>
    <row r="514" spans="1:3" x14ac:dyDescent="0.25">
      <c r="A514">
        <v>254</v>
      </c>
      <c r="B514" t="s">
        <v>301</v>
      </c>
      <c r="C514">
        <v>2</v>
      </c>
    </row>
    <row r="515" spans="1:3" x14ac:dyDescent="0.25">
      <c r="A515">
        <v>255</v>
      </c>
      <c r="B515" t="s">
        <v>398</v>
      </c>
      <c r="C515">
        <v>2</v>
      </c>
    </row>
    <row r="516" spans="1:3" x14ac:dyDescent="0.25">
      <c r="A516">
        <v>257</v>
      </c>
      <c r="B516" t="s">
        <v>301</v>
      </c>
      <c r="C516">
        <v>2</v>
      </c>
    </row>
    <row r="517" spans="1:3" x14ac:dyDescent="0.25">
      <c r="A517">
        <v>258</v>
      </c>
      <c r="B517" t="s">
        <v>397</v>
      </c>
      <c r="C517">
        <v>2</v>
      </c>
    </row>
    <row r="518" spans="1:3" x14ac:dyDescent="0.25">
      <c r="A518">
        <v>260</v>
      </c>
      <c r="B518" t="s">
        <v>399</v>
      </c>
      <c r="C518">
        <v>2</v>
      </c>
    </row>
    <row r="519" spans="1:3" x14ac:dyDescent="0.25">
      <c r="A519">
        <v>262</v>
      </c>
      <c r="B519" t="s">
        <v>397</v>
      </c>
      <c r="C519">
        <v>2</v>
      </c>
    </row>
    <row r="520" spans="1:3" x14ac:dyDescent="0.25">
      <c r="A520">
        <v>263</v>
      </c>
      <c r="B520" t="s">
        <v>301</v>
      </c>
      <c r="C520">
        <v>2</v>
      </c>
    </row>
    <row r="521" spans="1:3" x14ac:dyDescent="0.25">
      <c r="A521">
        <v>264</v>
      </c>
      <c r="B521" t="s">
        <v>400</v>
      </c>
      <c r="C521">
        <v>2</v>
      </c>
    </row>
    <row r="522" spans="1:3" x14ac:dyDescent="0.25">
      <c r="A522">
        <v>265</v>
      </c>
      <c r="B522" t="s">
        <v>400</v>
      </c>
      <c r="C522">
        <v>2</v>
      </c>
    </row>
    <row r="523" spans="1:3" x14ac:dyDescent="0.25">
      <c r="A523">
        <v>266</v>
      </c>
      <c r="B523" t="s">
        <v>400</v>
      </c>
      <c r="C523">
        <v>2</v>
      </c>
    </row>
    <row r="524" spans="1:3" x14ac:dyDescent="0.25">
      <c r="A524">
        <v>268</v>
      </c>
      <c r="B524" t="s">
        <v>401</v>
      </c>
      <c r="C524">
        <v>2</v>
      </c>
    </row>
    <row r="525" spans="1:3" x14ac:dyDescent="0.25">
      <c r="A525">
        <v>270</v>
      </c>
      <c r="B525" t="s">
        <v>301</v>
      </c>
      <c r="C525">
        <v>2</v>
      </c>
    </row>
    <row r="526" spans="1:3" x14ac:dyDescent="0.25">
      <c r="A526">
        <v>271</v>
      </c>
      <c r="B526" t="s">
        <v>301</v>
      </c>
      <c r="C526">
        <v>2</v>
      </c>
    </row>
    <row r="527" spans="1:3" x14ac:dyDescent="0.25">
      <c r="A527">
        <v>272</v>
      </c>
      <c r="B527" t="s">
        <v>301</v>
      </c>
      <c r="C527">
        <v>2</v>
      </c>
    </row>
    <row r="528" spans="1:3" x14ac:dyDescent="0.25">
      <c r="A528">
        <v>273</v>
      </c>
      <c r="B528" t="s">
        <v>301</v>
      </c>
      <c r="C528">
        <v>2</v>
      </c>
    </row>
    <row r="529" spans="1:3" x14ac:dyDescent="0.25">
      <c r="A529">
        <v>274</v>
      </c>
      <c r="B529" t="s">
        <v>301</v>
      </c>
      <c r="C529">
        <v>2</v>
      </c>
    </row>
    <row r="530" spans="1:3" x14ac:dyDescent="0.25">
      <c r="A530">
        <v>276</v>
      </c>
      <c r="B530" t="s">
        <v>301</v>
      </c>
      <c r="C530">
        <v>2</v>
      </c>
    </row>
    <row r="531" spans="1:3" x14ac:dyDescent="0.25">
      <c r="A531">
        <v>277</v>
      </c>
      <c r="B531" t="s">
        <v>301</v>
      </c>
      <c r="C531">
        <v>2</v>
      </c>
    </row>
    <row r="532" spans="1:3" x14ac:dyDescent="0.25">
      <c r="A532">
        <v>278</v>
      </c>
      <c r="B532" t="s">
        <v>301</v>
      </c>
      <c r="C532">
        <v>2</v>
      </c>
    </row>
    <row r="533" spans="1:3" x14ac:dyDescent="0.25">
      <c r="A533">
        <v>279</v>
      </c>
      <c r="B533" t="s">
        <v>398</v>
      </c>
      <c r="C533">
        <v>2</v>
      </c>
    </row>
    <row r="534" spans="1:3" x14ac:dyDescent="0.25">
      <c r="A534">
        <v>280</v>
      </c>
      <c r="B534" t="s">
        <v>398</v>
      </c>
      <c r="C534">
        <v>2</v>
      </c>
    </row>
    <row r="535" spans="1:3" x14ac:dyDescent="0.25">
      <c r="A535">
        <v>281</v>
      </c>
      <c r="B535" t="s">
        <v>398</v>
      </c>
      <c r="C535">
        <v>2</v>
      </c>
    </row>
    <row r="536" spans="1:3" x14ac:dyDescent="0.25">
      <c r="A536">
        <v>287</v>
      </c>
      <c r="B536" t="s">
        <v>400</v>
      </c>
      <c r="C536">
        <v>2</v>
      </c>
    </row>
    <row r="537" spans="1:3" x14ac:dyDescent="0.25">
      <c r="A537">
        <v>288</v>
      </c>
      <c r="B537" t="s">
        <v>402</v>
      </c>
      <c r="C537">
        <v>2</v>
      </c>
    </row>
    <row r="538" spans="1:3" x14ac:dyDescent="0.25">
      <c r="A538">
        <v>289</v>
      </c>
      <c r="B538" t="s">
        <v>403</v>
      </c>
      <c r="C538">
        <v>2</v>
      </c>
    </row>
    <row r="539" spans="1:3" x14ac:dyDescent="0.25">
      <c r="A539">
        <v>290</v>
      </c>
      <c r="B539" t="s">
        <v>402</v>
      </c>
      <c r="C539">
        <v>2</v>
      </c>
    </row>
    <row r="540" spans="1:3" x14ac:dyDescent="0.25">
      <c r="A540">
        <v>291</v>
      </c>
      <c r="B540" t="s">
        <v>403</v>
      </c>
      <c r="C540">
        <v>2</v>
      </c>
    </row>
    <row r="541" spans="1:3" x14ac:dyDescent="0.25">
      <c r="A541">
        <v>293</v>
      </c>
      <c r="B541" t="s">
        <v>404</v>
      </c>
      <c r="C541">
        <v>2</v>
      </c>
    </row>
    <row r="542" spans="1:3" x14ac:dyDescent="0.25">
      <c r="A542">
        <v>294</v>
      </c>
      <c r="B542" t="s">
        <v>404</v>
      </c>
      <c r="C542">
        <v>2</v>
      </c>
    </row>
    <row r="543" spans="1:3" x14ac:dyDescent="0.25">
      <c r="A543">
        <v>295</v>
      </c>
      <c r="B543" t="s">
        <v>405</v>
      </c>
      <c r="C543">
        <v>2</v>
      </c>
    </row>
    <row r="544" spans="1:3" x14ac:dyDescent="0.25">
      <c r="A544">
        <v>296</v>
      </c>
      <c r="B544" t="s">
        <v>301</v>
      </c>
      <c r="C544">
        <v>2</v>
      </c>
    </row>
    <row r="545" spans="1:3" x14ac:dyDescent="0.25">
      <c r="A545">
        <v>297</v>
      </c>
      <c r="B545" t="s">
        <v>406</v>
      </c>
      <c r="C545">
        <v>2</v>
      </c>
    </row>
    <row r="546" spans="1:3" x14ac:dyDescent="0.25">
      <c r="A546">
        <v>298</v>
      </c>
      <c r="B546" t="s">
        <v>407</v>
      </c>
      <c r="C546">
        <v>2</v>
      </c>
    </row>
    <row r="547" spans="1:3" x14ac:dyDescent="0.25">
      <c r="A547">
        <v>299</v>
      </c>
      <c r="B547" t="s">
        <v>408</v>
      </c>
      <c r="C547">
        <v>2</v>
      </c>
    </row>
    <row r="548" spans="1:3" x14ac:dyDescent="0.25">
      <c r="A548">
        <v>300</v>
      </c>
      <c r="B548" t="s">
        <v>409</v>
      </c>
      <c r="C548">
        <v>2</v>
      </c>
    </row>
    <row r="549" spans="1:3" x14ac:dyDescent="0.25">
      <c r="A549">
        <v>301</v>
      </c>
      <c r="B549" t="s">
        <v>410</v>
      </c>
      <c r="C549">
        <v>2</v>
      </c>
    </row>
    <row r="550" spans="1:3" x14ac:dyDescent="0.25">
      <c r="A550">
        <v>302</v>
      </c>
      <c r="B550" t="s">
        <v>407</v>
      </c>
      <c r="C550">
        <v>2</v>
      </c>
    </row>
    <row r="551" spans="1:3" x14ac:dyDescent="0.25">
      <c r="A551">
        <v>303</v>
      </c>
      <c r="B551" t="s">
        <v>408</v>
      </c>
      <c r="C551">
        <v>2</v>
      </c>
    </row>
    <row r="552" spans="1:3" x14ac:dyDescent="0.25">
      <c r="A552">
        <v>304</v>
      </c>
      <c r="B552" t="s">
        <v>409</v>
      </c>
      <c r="C552">
        <v>2</v>
      </c>
    </row>
    <row r="553" spans="1:3" x14ac:dyDescent="0.25">
      <c r="A553">
        <v>305</v>
      </c>
      <c r="B553" t="s">
        <v>410</v>
      </c>
      <c r="C553">
        <v>2</v>
      </c>
    </row>
    <row r="554" spans="1:3" x14ac:dyDescent="0.25">
      <c r="A554">
        <v>306</v>
      </c>
      <c r="B554" t="s">
        <v>411</v>
      </c>
      <c r="C554">
        <v>2</v>
      </c>
    </row>
    <row r="555" spans="1:3" x14ac:dyDescent="0.25">
      <c r="A555">
        <v>307</v>
      </c>
      <c r="B555" t="s">
        <v>401</v>
      </c>
      <c r="C555">
        <v>2</v>
      </c>
    </row>
    <row r="556" spans="1:3" x14ac:dyDescent="0.25">
      <c r="A556">
        <v>308</v>
      </c>
      <c r="B556" t="s">
        <v>405</v>
      </c>
      <c r="C556">
        <v>2</v>
      </c>
    </row>
    <row r="557" spans="1:3" x14ac:dyDescent="0.25">
      <c r="A557">
        <v>310</v>
      </c>
      <c r="B557" t="s">
        <v>412</v>
      </c>
      <c r="C557">
        <v>2</v>
      </c>
    </row>
    <row r="558" spans="1:3" x14ac:dyDescent="0.25">
      <c r="A558">
        <v>311</v>
      </c>
      <c r="B558" t="s">
        <v>412</v>
      </c>
      <c r="C558">
        <v>2</v>
      </c>
    </row>
    <row r="559" spans="1:3" x14ac:dyDescent="0.25">
      <c r="A559">
        <v>312</v>
      </c>
      <c r="B559" t="s">
        <v>301</v>
      </c>
      <c r="C559">
        <v>2</v>
      </c>
    </row>
    <row r="560" spans="1:3" x14ac:dyDescent="0.25">
      <c r="A560">
        <v>313</v>
      </c>
      <c r="B560" t="s">
        <v>301</v>
      </c>
      <c r="C560">
        <v>2</v>
      </c>
    </row>
    <row r="561" spans="1:3" x14ac:dyDescent="0.25">
      <c r="A561">
        <v>314</v>
      </c>
      <c r="B561" t="s">
        <v>301</v>
      </c>
      <c r="C561">
        <v>2</v>
      </c>
    </row>
    <row r="562" spans="1:3" x14ac:dyDescent="0.25">
      <c r="A562">
        <v>315</v>
      </c>
      <c r="B562" t="s">
        <v>301</v>
      </c>
      <c r="C562">
        <v>2</v>
      </c>
    </row>
    <row r="563" spans="1:3" x14ac:dyDescent="0.25">
      <c r="A563">
        <v>316</v>
      </c>
      <c r="B563" t="s">
        <v>301</v>
      </c>
      <c r="C563">
        <v>2</v>
      </c>
    </row>
    <row r="564" spans="1:3" x14ac:dyDescent="0.25">
      <c r="A564">
        <v>320</v>
      </c>
      <c r="B564" t="s">
        <v>391</v>
      </c>
      <c r="C564">
        <v>2</v>
      </c>
    </row>
    <row r="565" spans="1:3" x14ac:dyDescent="0.25">
      <c r="A565">
        <v>322</v>
      </c>
      <c r="B565" t="s">
        <v>413</v>
      </c>
      <c r="C565">
        <v>2</v>
      </c>
    </row>
    <row r="566" spans="1:3" x14ac:dyDescent="0.25">
      <c r="A566">
        <v>323</v>
      </c>
      <c r="B566" t="s">
        <v>413</v>
      </c>
      <c r="C566">
        <v>2</v>
      </c>
    </row>
    <row r="567" spans="1:3" x14ac:dyDescent="0.25">
      <c r="A567">
        <v>325</v>
      </c>
      <c r="B567" t="s">
        <v>414</v>
      </c>
      <c r="C567">
        <v>2</v>
      </c>
    </row>
    <row r="568" spans="1:3" x14ac:dyDescent="0.25">
      <c r="A568">
        <v>327</v>
      </c>
      <c r="B568" t="s">
        <v>415</v>
      </c>
      <c r="C568">
        <v>2</v>
      </c>
    </row>
    <row r="569" spans="1:3" x14ac:dyDescent="0.25">
      <c r="A569">
        <v>328</v>
      </c>
      <c r="B569" t="s">
        <v>416</v>
      </c>
      <c r="C569">
        <v>2</v>
      </c>
    </row>
    <row r="570" spans="1:3" x14ac:dyDescent="0.25">
      <c r="A570">
        <v>329</v>
      </c>
      <c r="B570" t="s">
        <v>417</v>
      </c>
      <c r="C570">
        <v>2</v>
      </c>
    </row>
    <row r="571" spans="1:3" x14ac:dyDescent="0.25">
      <c r="A571">
        <v>331</v>
      </c>
      <c r="B571" t="s">
        <v>418</v>
      </c>
      <c r="C571">
        <v>2</v>
      </c>
    </row>
    <row r="572" spans="1:3" x14ac:dyDescent="0.25">
      <c r="A572">
        <v>333</v>
      </c>
      <c r="B572" t="s">
        <v>412</v>
      </c>
      <c r="C572">
        <v>2</v>
      </c>
    </row>
    <row r="573" spans="1:3" x14ac:dyDescent="0.25">
      <c r="A573">
        <v>334</v>
      </c>
      <c r="B573" t="s">
        <v>412</v>
      </c>
      <c r="C573">
        <v>2</v>
      </c>
    </row>
    <row r="574" spans="1:3" x14ac:dyDescent="0.25">
      <c r="A574">
        <v>335</v>
      </c>
      <c r="B574" t="s">
        <v>419</v>
      </c>
      <c r="C574">
        <v>2</v>
      </c>
    </row>
    <row r="575" spans="1:3" x14ac:dyDescent="0.25">
      <c r="A575">
        <v>336</v>
      </c>
      <c r="B575" t="s">
        <v>386</v>
      </c>
      <c r="C575">
        <v>2</v>
      </c>
    </row>
    <row r="576" spans="1:3" x14ac:dyDescent="0.25">
      <c r="A576">
        <v>337</v>
      </c>
      <c r="B576" t="s">
        <v>301</v>
      </c>
      <c r="C576">
        <v>2</v>
      </c>
    </row>
    <row r="577" spans="1:3" x14ac:dyDescent="0.25">
      <c r="A577">
        <v>339</v>
      </c>
      <c r="B577" t="s">
        <v>301</v>
      </c>
      <c r="C577">
        <v>2</v>
      </c>
    </row>
    <row r="578" spans="1:3" x14ac:dyDescent="0.25">
      <c r="A578">
        <v>340</v>
      </c>
      <c r="B578" t="s">
        <v>301</v>
      </c>
      <c r="C578">
        <v>2</v>
      </c>
    </row>
    <row r="579" spans="1:3" x14ac:dyDescent="0.25">
      <c r="A579">
        <v>341</v>
      </c>
      <c r="B579" t="s">
        <v>301</v>
      </c>
      <c r="C579">
        <v>2</v>
      </c>
    </row>
    <row r="580" spans="1:3" x14ac:dyDescent="0.25">
      <c r="A580">
        <v>342</v>
      </c>
      <c r="B580" t="s">
        <v>420</v>
      </c>
      <c r="C580">
        <v>2</v>
      </c>
    </row>
    <row r="581" spans="1:3" x14ac:dyDescent="0.25">
      <c r="A581">
        <v>351</v>
      </c>
      <c r="B581" t="s">
        <v>386</v>
      </c>
      <c r="C581">
        <v>2</v>
      </c>
    </row>
    <row r="582" spans="1:3" x14ac:dyDescent="0.25">
      <c r="A582">
        <v>356</v>
      </c>
      <c r="B582" t="s">
        <v>301</v>
      </c>
      <c r="C582">
        <v>2</v>
      </c>
    </row>
    <row r="583" spans="1:3" x14ac:dyDescent="0.25">
      <c r="A583">
        <v>357</v>
      </c>
      <c r="B583" t="s">
        <v>301</v>
      </c>
      <c r="C583">
        <v>2</v>
      </c>
    </row>
    <row r="584" spans="1:3" x14ac:dyDescent="0.25">
      <c r="A584">
        <v>358</v>
      </c>
      <c r="B584" t="s">
        <v>301</v>
      </c>
      <c r="C584">
        <v>2</v>
      </c>
    </row>
    <row r="585" spans="1:3" x14ac:dyDescent="0.25">
      <c r="A585">
        <v>359</v>
      </c>
      <c r="B585" t="s">
        <v>421</v>
      </c>
      <c r="C585">
        <v>2</v>
      </c>
    </row>
    <row r="586" spans="1:3" x14ac:dyDescent="0.25">
      <c r="A586">
        <v>363</v>
      </c>
      <c r="B586" t="s">
        <v>413</v>
      </c>
      <c r="C586">
        <v>2</v>
      </c>
    </row>
    <row r="587" spans="1:3" x14ac:dyDescent="0.25">
      <c r="A587">
        <v>364</v>
      </c>
      <c r="B587" t="s">
        <v>413</v>
      </c>
      <c r="C587">
        <v>2</v>
      </c>
    </row>
    <row r="588" spans="1:3" x14ac:dyDescent="0.25">
      <c r="A588">
        <v>365</v>
      </c>
      <c r="B588" t="s">
        <v>422</v>
      </c>
      <c r="C588">
        <v>2</v>
      </c>
    </row>
    <row r="589" spans="1:3" x14ac:dyDescent="0.25">
      <c r="A589">
        <v>366</v>
      </c>
      <c r="B589" t="s">
        <v>422</v>
      </c>
      <c r="C589">
        <v>2</v>
      </c>
    </row>
    <row r="590" spans="1:3" x14ac:dyDescent="0.25">
      <c r="A590">
        <v>367</v>
      </c>
      <c r="B590" t="s">
        <v>422</v>
      </c>
      <c r="C590">
        <v>2</v>
      </c>
    </row>
    <row r="591" spans="1:3" x14ac:dyDescent="0.25">
      <c r="A591">
        <v>368</v>
      </c>
      <c r="B591" t="s">
        <v>422</v>
      </c>
      <c r="C591">
        <v>2</v>
      </c>
    </row>
    <row r="592" spans="1:3" x14ac:dyDescent="0.25">
      <c r="A592">
        <v>375</v>
      </c>
      <c r="B592" t="s">
        <v>398</v>
      </c>
      <c r="C592">
        <v>2</v>
      </c>
    </row>
    <row r="593" spans="1:3" x14ac:dyDescent="0.25">
      <c r="A593">
        <v>376</v>
      </c>
      <c r="B593" t="s">
        <v>414</v>
      </c>
      <c r="C593">
        <v>2</v>
      </c>
    </row>
    <row r="594" spans="1:3" x14ac:dyDescent="0.25">
      <c r="A594">
        <v>377</v>
      </c>
      <c r="B594" t="s">
        <v>412</v>
      </c>
      <c r="C594">
        <v>2</v>
      </c>
    </row>
    <row r="595" spans="1:3" x14ac:dyDescent="0.25">
      <c r="A595">
        <v>378</v>
      </c>
      <c r="B595" t="s">
        <v>412</v>
      </c>
      <c r="C595">
        <v>2</v>
      </c>
    </row>
    <row r="596" spans="1:3" x14ac:dyDescent="0.25">
      <c r="A596">
        <v>379</v>
      </c>
      <c r="B596" t="s">
        <v>386</v>
      </c>
      <c r="C596">
        <v>2</v>
      </c>
    </row>
    <row r="597" spans="1:3" x14ac:dyDescent="0.25">
      <c r="A597">
        <v>380</v>
      </c>
      <c r="B597" t="s">
        <v>413</v>
      </c>
      <c r="C597">
        <v>2</v>
      </c>
    </row>
    <row r="598" spans="1:3" x14ac:dyDescent="0.25">
      <c r="A598">
        <v>620</v>
      </c>
      <c r="B598" t="s">
        <v>386</v>
      </c>
      <c r="C598">
        <v>2</v>
      </c>
    </row>
    <row r="599" spans="1:3" x14ac:dyDescent="0.25">
      <c r="A599">
        <v>623</v>
      </c>
      <c r="B599" t="s">
        <v>386</v>
      </c>
      <c r="C599">
        <v>2</v>
      </c>
    </row>
    <row r="600" spans="1:3" x14ac:dyDescent="0.25">
      <c r="A600">
        <v>628</v>
      </c>
      <c r="B600" t="s">
        <v>423</v>
      </c>
      <c r="C600">
        <v>2</v>
      </c>
    </row>
    <row r="601" spans="1:3" x14ac:dyDescent="0.25">
      <c r="A601">
        <v>646</v>
      </c>
      <c r="B601" t="s">
        <v>386</v>
      </c>
      <c r="C601">
        <v>2</v>
      </c>
    </row>
    <row r="602" spans="1:3" x14ac:dyDescent="0.25">
      <c r="A602">
        <v>648</v>
      </c>
      <c r="B602" t="s">
        <v>424</v>
      </c>
      <c r="C602">
        <v>2</v>
      </c>
    </row>
    <row r="603" spans="1:3" x14ac:dyDescent="0.25">
      <c r="A603">
        <v>649</v>
      </c>
      <c r="B603" t="s">
        <v>424</v>
      </c>
      <c r="C603">
        <v>2</v>
      </c>
    </row>
    <row r="604" spans="1:3" x14ac:dyDescent="0.25">
      <c r="A604">
        <v>650</v>
      </c>
      <c r="B604" t="s">
        <v>424</v>
      </c>
      <c r="C604">
        <v>2</v>
      </c>
    </row>
    <row r="605" spans="1:3" x14ac:dyDescent="0.25">
      <c r="A605">
        <v>651</v>
      </c>
      <c r="B605" t="s">
        <v>424</v>
      </c>
      <c r="C605">
        <v>2</v>
      </c>
    </row>
    <row r="606" spans="1:3" x14ac:dyDescent="0.25">
      <c r="A606">
        <v>655</v>
      </c>
      <c r="B606" t="s">
        <v>425</v>
      </c>
      <c r="C606">
        <v>2</v>
      </c>
    </row>
    <row r="607" spans="1:3" x14ac:dyDescent="0.25">
      <c r="A607">
        <v>660</v>
      </c>
      <c r="B607" t="s">
        <v>301</v>
      </c>
      <c r="C607">
        <v>2</v>
      </c>
    </row>
    <row r="608" spans="1:3" x14ac:dyDescent="0.25">
      <c r="A608">
        <v>666</v>
      </c>
      <c r="B608" t="s">
        <v>426</v>
      </c>
      <c r="C608">
        <v>2</v>
      </c>
    </row>
    <row r="609" spans="1:3" x14ac:dyDescent="0.25">
      <c r="A609">
        <v>671</v>
      </c>
      <c r="B609" t="s">
        <v>367</v>
      </c>
      <c r="C609">
        <v>2</v>
      </c>
    </row>
    <row r="610" spans="1:3" x14ac:dyDescent="0.25">
      <c r="A610">
        <v>674</v>
      </c>
      <c r="B610" t="s">
        <v>426</v>
      </c>
      <c r="C610">
        <v>2</v>
      </c>
    </row>
    <row r="611" spans="1:3" x14ac:dyDescent="0.25">
      <c r="A611">
        <v>678</v>
      </c>
      <c r="B611" t="s">
        <v>427</v>
      </c>
      <c r="C611">
        <v>2</v>
      </c>
    </row>
    <row r="612" spans="1:3" x14ac:dyDescent="0.25">
      <c r="A612">
        <v>684</v>
      </c>
      <c r="B612" t="s">
        <v>386</v>
      </c>
      <c r="C612">
        <v>2</v>
      </c>
    </row>
    <row r="613" spans="1:3" x14ac:dyDescent="0.25">
      <c r="A613">
        <v>685</v>
      </c>
      <c r="B613" t="s">
        <v>424</v>
      </c>
      <c r="C613">
        <v>2</v>
      </c>
    </row>
    <row r="614" spans="1:3" x14ac:dyDescent="0.25">
      <c r="A614">
        <v>688</v>
      </c>
      <c r="B614" t="s">
        <v>386</v>
      </c>
      <c r="C614">
        <v>2</v>
      </c>
    </row>
    <row r="615" spans="1:3" x14ac:dyDescent="0.25">
      <c r="A615">
        <v>689</v>
      </c>
      <c r="B615" t="s">
        <v>386</v>
      </c>
      <c r="C615">
        <v>2</v>
      </c>
    </row>
    <row r="616" spans="1:3" x14ac:dyDescent="0.25">
      <c r="A616">
        <v>698</v>
      </c>
      <c r="B616" t="s">
        <v>428</v>
      </c>
      <c r="C616">
        <v>2</v>
      </c>
    </row>
    <row r="617" spans="1:3" x14ac:dyDescent="0.25">
      <c r="A617">
        <v>708</v>
      </c>
      <c r="B617" t="s">
        <v>386</v>
      </c>
      <c r="C617">
        <v>2</v>
      </c>
    </row>
    <row r="618" spans="1:3" x14ac:dyDescent="0.25">
      <c r="A618">
        <v>717</v>
      </c>
      <c r="B618" t="s">
        <v>386</v>
      </c>
      <c r="C618">
        <v>2</v>
      </c>
    </row>
    <row r="619" spans="1:3" x14ac:dyDescent="0.25">
      <c r="A619">
        <v>720</v>
      </c>
      <c r="B619" t="s">
        <v>386</v>
      </c>
      <c r="C619">
        <v>2</v>
      </c>
    </row>
    <row r="620" spans="1:3" x14ac:dyDescent="0.25">
      <c r="A620">
        <v>721</v>
      </c>
      <c r="B620" t="s">
        <v>424</v>
      </c>
      <c r="C620">
        <v>2</v>
      </c>
    </row>
    <row r="621" spans="1:3" x14ac:dyDescent="0.25">
      <c r="A621">
        <v>725</v>
      </c>
      <c r="B621" t="s">
        <v>386</v>
      </c>
      <c r="C621">
        <v>2</v>
      </c>
    </row>
    <row r="622" spans="1:3" x14ac:dyDescent="0.25">
      <c r="A622">
        <v>726</v>
      </c>
      <c r="B622" t="s">
        <v>301</v>
      </c>
      <c r="C622">
        <v>2</v>
      </c>
    </row>
    <row r="623" spans="1:3" x14ac:dyDescent="0.25">
      <c r="A623">
        <v>729</v>
      </c>
      <c r="B623" t="s">
        <v>429</v>
      </c>
      <c r="C623">
        <v>2</v>
      </c>
    </row>
    <row r="624" spans="1:3" x14ac:dyDescent="0.25">
      <c r="A624">
        <v>730</v>
      </c>
      <c r="B624" t="s">
        <v>428</v>
      </c>
      <c r="C624">
        <v>2</v>
      </c>
    </row>
    <row r="625" spans="1:3" x14ac:dyDescent="0.25">
      <c r="A625">
        <v>734</v>
      </c>
      <c r="B625" t="s">
        <v>301</v>
      </c>
      <c r="C625">
        <v>2</v>
      </c>
    </row>
    <row r="626" spans="1:3" x14ac:dyDescent="0.25">
      <c r="A626">
        <v>738</v>
      </c>
      <c r="B626" t="s">
        <v>430</v>
      </c>
      <c r="C626">
        <v>2</v>
      </c>
    </row>
    <row r="627" spans="1:3" x14ac:dyDescent="0.25">
      <c r="A627">
        <v>740</v>
      </c>
      <c r="B627" t="s">
        <v>431</v>
      </c>
      <c r="C627">
        <v>2</v>
      </c>
    </row>
    <row r="628" spans="1:3" x14ac:dyDescent="0.25">
      <c r="A628">
        <v>2</v>
      </c>
      <c r="B628" t="s">
        <v>371</v>
      </c>
      <c r="C628">
        <v>3</v>
      </c>
    </row>
    <row r="629" spans="1:3" x14ac:dyDescent="0.25">
      <c r="A629">
        <v>3</v>
      </c>
      <c r="B629" t="s">
        <v>371</v>
      </c>
      <c r="C629">
        <v>3</v>
      </c>
    </row>
    <row r="630" spans="1:3" x14ac:dyDescent="0.25">
      <c r="A630">
        <v>5</v>
      </c>
      <c r="B630" t="s">
        <v>371</v>
      </c>
      <c r="C630">
        <v>3</v>
      </c>
    </row>
    <row r="631" spans="1:3" x14ac:dyDescent="0.25">
      <c r="A631">
        <v>6</v>
      </c>
      <c r="B631" t="s">
        <v>371</v>
      </c>
      <c r="C631">
        <v>3</v>
      </c>
    </row>
    <row r="632" spans="1:3" x14ac:dyDescent="0.25">
      <c r="A632">
        <v>7</v>
      </c>
      <c r="B632" t="s">
        <v>432</v>
      </c>
      <c r="C632">
        <v>3</v>
      </c>
    </row>
    <row r="633" spans="1:3" x14ac:dyDescent="0.25">
      <c r="A633">
        <v>9</v>
      </c>
      <c r="B633" t="s">
        <v>371</v>
      </c>
      <c r="C633">
        <v>3</v>
      </c>
    </row>
    <row r="634" spans="1:3" x14ac:dyDescent="0.25">
      <c r="A634">
        <v>10</v>
      </c>
      <c r="B634" t="s">
        <v>371</v>
      </c>
      <c r="C634">
        <v>3</v>
      </c>
    </row>
    <row r="635" spans="1:3" x14ac:dyDescent="0.25">
      <c r="A635">
        <v>16</v>
      </c>
      <c r="B635" t="s">
        <v>371</v>
      </c>
      <c r="C635">
        <v>3</v>
      </c>
    </row>
    <row r="636" spans="1:3" x14ac:dyDescent="0.25">
      <c r="A636">
        <v>18</v>
      </c>
      <c r="B636" t="s">
        <v>432</v>
      </c>
      <c r="C636">
        <v>3</v>
      </c>
    </row>
    <row r="637" spans="1:3" x14ac:dyDescent="0.25">
      <c r="A637">
        <v>19</v>
      </c>
      <c r="B637" t="s">
        <v>371</v>
      </c>
      <c r="C637">
        <v>3</v>
      </c>
    </row>
    <row r="638" spans="1:3" x14ac:dyDescent="0.25">
      <c r="A638">
        <v>21</v>
      </c>
      <c r="B638" t="s">
        <v>371</v>
      </c>
      <c r="C638">
        <v>3</v>
      </c>
    </row>
    <row r="639" spans="1:3" x14ac:dyDescent="0.25">
      <c r="A639">
        <v>25</v>
      </c>
      <c r="B639" t="s">
        <v>433</v>
      </c>
      <c r="C639">
        <v>3</v>
      </c>
    </row>
    <row r="640" spans="1:3" x14ac:dyDescent="0.25">
      <c r="A640">
        <v>26</v>
      </c>
      <c r="B640" t="s">
        <v>433</v>
      </c>
      <c r="C640">
        <v>3</v>
      </c>
    </row>
    <row r="641" spans="1:3" x14ac:dyDescent="0.25">
      <c r="A641">
        <v>27</v>
      </c>
      <c r="B641" t="s">
        <v>371</v>
      </c>
      <c r="C641">
        <v>3</v>
      </c>
    </row>
    <row r="642" spans="1:3" x14ac:dyDescent="0.25">
      <c r="A642">
        <v>28</v>
      </c>
      <c r="B642" t="s">
        <v>434</v>
      </c>
      <c r="C642">
        <v>3</v>
      </c>
    </row>
    <row r="643" spans="1:3" x14ac:dyDescent="0.25">
      <c r="A643">
        <v>29</v>
      </c>
      <c r="B643" t="s">
        <v>371</v>
      </c>
      <c r="C643">
        <v>3</v>
      </c>
    </row>
    <row r="644" spans="1:3" x14ac:dyDescent="0.25">
      <c r="A644">
        <v>30</v>
      </c>
      <c r="B644" t="s">
        <v>371</v>
      </c>
      <c r="C644">
        <v>3</v>
      </c>
    </row>
    <row r="645" spans="1:3" x14ac:dyDescent="0.25">
      <c r="A645">
        <v>31</v>
      </c>
      <c r="B645" t="s">
        <v>371</v>
      </c>
      <c r="C645">
        <v>3</v>
      </c>
    </row>
    <row r="646" spans="1:3" x14ac:dyDescent="0.25">
      <c r="A646">
        <v>32</v>
      </c>
      <c r="B646" t="s">
        <v>371</v>
      </c>
      <c r="C646">
        <v>3</v>
      </c>
    </row>
    <row r="647" spans="1:3" x14ac:dyDescent="0.25">
      <c r="A647">
        <v>33</v>
      </c>
      <c r="B647" t="s">
        <v>371</v>
      </c>
      <c r="C647">
        <v>3</v>
      </c>
    </row>
    <row r="648" spans="1:3" x14ac:dyDescent="0.25">
      <c r="A648">
        <v>34</v>
      </c>
      <c r="B648" t="s">
        <v>371</v>
      </c>
      <c r="C648">
        <v>3</v>
      </c>
    </row>
    <row r="649" spans="1:3" x14ac:dyDescent="0.25">
      <c r="A649">
        <v>36</v>
      </c>
      <c r="B649" t="s">
        <v>371</v>
      </c>
      <c r="C649">
        <v>3</v>
      </c>
    </row>
    <row r="650" spans="1:3" x14ac:dyDescent="0.25">
      <c r="A650">
        <v>38</v>
      </c>
      <c r="B650" t="s">
        <v>371</v>
      </c>
      <c r="C650">
        <v>3</v>
      </c>
    </row>
    <row r="651" spans="1:3" x14ac:dyDescent="0.25">
      <c r="A651">
        <v>65</v>
      </c>
      <c r="B651" t="s">
        <v>371</v>
      </c>
      <c r="C651">
        <v>3</v>
      </c>
    </row>
    <row r="652" spans="1:3" x14ac:dyDescent="0.25">
      <c r="A652">
        <v>70</v>
      </c>
      <c r="B652" t="s">
        <v>371</v>
      </c>
      <c r="C652">
        <v>3</v>
      </c>
    </row>
    <row r="653" spans="1:3" x14ac:dyDescent="0.25">
      <c r="A653">
        <v>71</v>
      </c>
      <c r="B653" t="s">
        <v>371</v>
      </c>
      <c r="C653">
        <v>3</v>
      </c>
    </row>
    <row r="654" spans="1:3" x14ac:dyDescent="0.25">
      <c r="A654">
        <v>72</v>
      </c>
      <c r="B654" t="s">
        <v>435</v>
      </c>
      <c r="C654">
        <v>3</v>
      </c>
    </row>
    <row r="655" spans="1:3" x14ac:dyDescent="0.25">
      <c r="A655">
        <v>73</v>
      </c>
      <c r="B655" t="s">
        <v>436</v>
      </c>
      <c r="C655">
        <v>3</v>
      </c>
    </row>
    <row r="656" spans="1:3" x14ac:dyDescent="0.25">
      <c r="A656">
        <v>75</v>
      </c>
      <c r="B656" t="s">
        <v>371</v>
      </c>
      <c r="C656">
        <v>3</v>
      </c>
    </row>
    <row r="657" spans="1:3" x14ac:dyDescent="0.25">
      <c r="A657">
        <v>79</v>
      </c>
      <c r="B657" t="s">
        <v>371</v>
      </c>
      <c r="C657">
        <v>3</v>
      </c>
    </row>
    <row r="658" spans="1:3" x14ac:dyDescent="0.25">
      <c r="A658">
        <v>80</v>
      </c>
      <c r="B658" t="s">
        <v>371</v>
      </c>
      <c r="C658">
        <v>3</v>
      </c>
    </row>
    <row r="659" spans="1:3" x14ac:dyDescent="0.25">
      <c r="A659">
        <v>81</v>
      </c>
      <c r="B659" t="s">
        <v>371</v>
      </c>
      <c r="C659">
        <v>3</v>
      </c>
    </row>
    <row r="660" spans="1:3" x14ac:dyDescent="0.25">
      <c r="A660">
        <v>84</v>
      </c>
      <c r="B660" t="s">
        <v>435</v>
      </c>
      <c r="C660">
        <v>3</v>
      </c>
    </row>
    <row r="661" spans="1:3" x14ac:dyDescent="0.25">
      <c r="A661">
        <v>85</v>
      </c>
      <c r="B661" t="s">
        <v>437</v>
      </c>
      <c r="C661">
        <v>3</v>
      </c>
    </row>
    <row r="662" spans="1:3" x14ac:dyDescent="0.25">
      <c r="A662">
        <v>86</v>
      </c>
      <c r="B662" t="s">
        <v>436</v>
      </c>
      <c r="C662">
        <v>3</v>
      </c>
    </row>
    <row r="663" spans="1:3" x14ac:dyDescent="0.25">
      <c r="A663">
        <v>88</v>
      </c>
      <c r="B663" t="s">
        <v>438</v>
      </c>
      <c r="C663">
        <v>3</v>
      </c>
    </row>
    <row r="664" spans="1:3" x14ac:dyDescent="0.25">
      <c r="A664">
        <v>89</v>
      </c>
      <c r="B664" t="s">
        <v>371</v>
      </c>
      <c r="C664">
        <v>3</v>
      </c>
    </row>
    <row r="665" spans="1:3" x14ac:dyDescent="0.25">
      <c r="A665">
        <v>92</v>
      </c>
      <c r="B665" t="s">
        <v>371</v>
      </c>
      <c r="C665">
        <v>3</v>
      </c>
    </row>
    <row r="666" spans="1:3" x14ac:dyDescent="0.25">
      <c r="A666">
        <v>93</v>
      </c>
      <c r="B666" t="s">
        <v>371</v>
      </c>
      <c r="C666">
        <v>3</v>
      </c>
    </row>
    <row r="667" spans="1:3" x14ac:dyDescent="0.25">
      <c r="A667">
        <v>101</v>
      </c>
      <c r="B667" t="s">
        <v>371</v>
      </c>
      <c r="C667">
        <v>3</v>
      </c>
    </row>
    <row r="668" spans="1:3" x14ac:dyDescent="0.25">
      <c r="A668">
        <v>102</v>
      </c>
      <c r="B668" t="s">
        <v>371</v>
      </c>
      <c r="C668">
        <v>3</v>
      </c>
    </row>
    <row r="669" spans="1:3" x14ac:dyDescent="0.25">
      <c r="A669">
        <v>104</v>
      </c>
      <c r="B669" t="s">
        <v>371</v>
      </c>
      <c r="C669">
        <v>3</v>
      </c>
    </row>
    <row r="670" spans="1:3" x14ac:dyDescent="0.25">
      <c r="A670">
        <v>105</v>
      </c>
      <c r="B670" t="s">
        <v>371</v>
      </c>
      <c r="C670">
        <v>3</v>
      </c>
    </row>
    <row r="671" spans="1:3" x14ac:dyDescent="0.25">
      <c r="A671">
        <v>107</v>
      </c>
      <c r="B671" t="s">
        <v>371</v>
      </c>
      <c r="C671">
        <v>3</v>
      </c>
    </row>
    <row r="672" spans="1:3" x14ac:dyDescent="0.25">
      <c r="A672">
        <v>108</v>
      </c>
      <c r="B672" t="s">
        <v>435</v>
      </c>
      <c r="C672">
        <v>3</v>
      </c>
    </row>
    <row r="673" spans="1:3" x14ac:dyDescent="0.25">
      <c r="A673">
        <v>109</v>
      </c>
      <c r="B673" t="s">
        <v>371</v>
      </c>
      <c r="C673">
        <v>3</v>
      </c>
    </row>
    <row r="674" spans="1:3" x14ac:dyDescent="0.25">
      <c r="A674">
        <v>112</v>
      </c>
      <c r="B674" t="s">
        <v>439</v>
      </c>
      <c r="C674">
        <v>3</v>
      </c>
    </row>
    <row r="675" spans="1:3" x14ac:dyDescent="0.25">
      <c r="A675">
        <v>113</v>
      </c>
      <c r="B675" t="s">
        <v>371</v>
      </c>
      <c r="C675">
        <v>3</v>
      </c>
    </row>
    <row r="676" spans="1:3" x14ac:dyDescent="0.25">
      <c r="A676">
        <v>115</v>
      </c>
      <c r="B676" t="s">
        <v>440</v>
      </c>
      <c r="C676">
        <v>3</v>
      </c>
    </row>
    <row r="677" spans="1:3" x14ac:dyDescent="0.25">
      <c r="A677">
        <v>116</v>
      </c>
      <c r="B677" t="s">
        <v>441</v>
      </c>
      <c r="C677">
        <v>3</v>
      </c>
    </row>
    <row r="678" spans="1:3" x14ac:dyDescent="0.25">
      <c r="A678">
        <v>117</v>
      </c>
      <c r="B678" t="s">
        <v>371</v>
      </c>
      <c r="C678">
        <v>3</v>
      </c>
    </row>
    <row r="679" spans="1:3" x14ac:dyDescent="0.25">
      <c r="A679">
        <v>120</v>
      </c>
      <c r="B679" t="s">
        <v>442</v>
      </c>
      <c r="C679">
        <v>3</v>
      </c>
    </row>
    <row r="680" spans="1:3" x14ac:dyDescent="0.25">
      <c r="A680">
        <v>121</v>
      </c>
      <c r="B680" t="s">
        <v>371</v>
      </c>
      <c r="C680">
        <v>3</v>
      </c>
    </row>
    <row r="681" spans="1:3" x14ac:dyDescent="0.25">
      <c r="A681">
        <v>126</v>
      </c>
      <c r="B681" t="s">
        <v>371</v>
      </c>
      <c r="C681">
        <v>3</v>
      </c>
    </row>
    <row r="682" spans="1:3" x14ac:dyDescent="0.25">
      <c r="A682">
        <v>130</v>
      </c>
      <c r="B682" t="s">
        <v>371</v>
      </c>
      <c r="C682">
        <v>3</v>
      </c>
    </row>
    <row r="683" spans="1:3" x14ac:dyDescent="0.25">
      <c r="A683">
        <v>131</v>
      </c>
      <c r="B683" t="s">
        <v>443</v>
      </c>
      <c r="C683">
        <v>3</v>
      </c>
    </row>
    <row r="684" spans="1:3" x14ac:dyDescent="0.25">
      <c r="A684">
        <v>132</v>
      </c>
      <c r="B684" t="s">
        <v>444</v>
      </c>
      <c r="C684">
        <v>3</v>
      </c>
    </row>
    <row r="685" spans="1:3" x14ac:dyDescent="0.25">
      <c r="A685">
        <v>134</v>
      </c>
      <c r="B685" t="s">
        <v>371</v>
      </c>
      <c r="C685">
        <v>3</v>
      </c>
    </row>
    <row r="686" spans="1:3" x14ac:dyDescent="0.25">
      <c r="A686">
        <v>135</v>
      </c>
      <c r="B686" t="s">
        <v>371</v>
      </c>
      <c r="C686">
        <v>3</v>
      </c>
    </row>
    <row r="687" spans="1:3" x14ac:dyDescent="0.25">
      <c r="A687">
        <v>137</v>
      </c>
      <c r="B687" t="s">
        <v>371</v>
      </c>
      <c r="C687">
        <v>3</v>
      </c>
    </row>
    <row r="688" spans="1:3" x14ac:dyDescent="0.25">
      <c r="A688">
        <v>138</v>
      </c>
      <c r="B688" t="s">
        <v>371</v>
      </c>
      <c r="C688">
        <v>3</v>
      </c>
    </row>
    <row r="689" spans="1:3" x14ac:dyDescent="0.25">
      <c r="A689">
        <v>143</v>
      </c>
      <c r="B689" t="s">
        <v>445</v>
      </c>
      <c r="C689">
        <v>3</v>
      </c>
    </row>
    <row r="690" spans="1:3" x14ac:dyDescent="0.25">
      <c r="A690">
        <v>144</v>
      </c>
      <c r="B690" t="s">
        <v>371</v>
      </c>
      <c r="C690">
        <v>3</v>
      </c>
    </row>
    <row r="691" spans="1:3" x14ac:dyDescent="0.25">
      <c r="A691">
        <v>145</v>
      </c>
      <c r="B691" t="s">
        <v>371</v>
      </c>
      <c r="C691">
        <v>3</v>
      </c>
    </row>
    <row r="692" spans="1:3" x14ac:dyDescent="0.25">
      <c r="A692">
        <v>147</v>
      </c>
      <c r="B692" t="s">
        <v>371</v>
      </c>
      <c r="C692">
        <v>3</v>
      </c>
    </row>
    <row r="693" spans="1:3" x14ac:dyDescent="0.25">
      <c r="A693">
        <v>148</v>
      </c>
      <c r="B693" t="s">
        <v>446</v>
      </c>
      <c r="C693">
        <v>3</v>
      </c>
    </row>
    <row r="694" spans="1:3" x14ac:dyDescent="0.25">
      <c r="A694">
        <v>150</v>
      </c>
      <c r="B694" t="s">
        <v>371</v>
      </c>
      <c r="C694">
        <v>3</v>
      </c>
    </row>
    <row r="695" spans="1:3" x14ac:dyDescent="0.25">
      <c r="A695">
        <v>158</v>
      </c>
      <c r="B695" t="s">
        <v>447</v>
      </c>
      <c r="C695">
        <v>3</v>
      </c>
    </row>
    <row r="696" spans="1:3" x14ac:dyDescent="0.25">
      <c r="A696">
        <v>160</v>
      </c>
      <c r="B696" t="s">
        <v>371</v>
      </c>
      <c r="C696">
        <v>3</v>
      </c>
    </row>
    <row r="697" spans="1:3" x14ac:dyDescent="0.25">
      <c r="A697">
        <v>161</v>
      </c>
      <c r="B697" t="s">
        <v>371</v>
      </c>
      <c r="C697">
        <v>3</v>
      </c>
    </row>
    <row r="698" spans="1:3" x14ac:dyDescent="0.25">
      <c r="A698">
        <v>163</v>
      </c>
      <c r="B698" t="s">
        <v>448</v>
      </c>
      <c r="C698">
        <v>3</v>
      </c>
    </row>
    <row r="699" spans="1:3" x14ac:dyDescent="0.25">
      <c r="A699">
        <v>165</v>
      </c>
      <c r="B699" t="s">
        <v>443</v>
      </c>
      <c r="C699">
        <v>3</v>
      </c>
    </row>
    <row r="700" spans="1:3" x14ac:dyDescent="0.25">
      <c r="A700">
        <v>192</v>
      </c>
      <c r="B700" t="s">
        <v>449</v>
      </c>
      <c r="C700">
        <v>3</v>
      </c>
    </row>
    <row r="701" spans="1:3" x14ac:dyDescent="0.25">
      <c r="A701">
        <v>193</v>
      </c>
      <c r="B701" t="s">
        <v>371</v>
      </c>
      <c r="C701">
        <v>3</v>
      </c>
    </row>
    <row r="702" spans="1:3" x14ac:dyDescent="0.25">
      <c r="A702">
        <v>194</v>
      </c>
      <c r="B702" t="s">
        <v>433</v>
      </c>
      <c r="C702">
        <v>3</v>
      </c>
    </row>
    <row r="703" spans="1:3" x14ac:dyDescent="0.25">
      <c r="A703">
        <v>195</v>
      </c>
      <c r="B703" t="s">
        <v>433</v>
      </c>
      <c r="C703">
        <v>3</v>
      </c>
    </row>
    <row r="704" spans="1:3" x14ac:dyDescent="0.25">
      <c r="A704">
        <v>196</v>
      </c>
      <c r="B704" t="s">
        <v>433</v>
      </c>
      <c r="C704">
        <v>3</v>
      </c>
    </row>
    <row r="705" spans="1:3" x14ac:dyDescent="0.25">
      <c r="A705">
        <v>198</v>
      </c>
      <c r="B705" t="s">
        <v>450</v>
      </c>
      <c r="C705">
        <v>3</v>
      </c>
    </row>
    <row r="706" spans="1:3" x14ac:dyDescent="0.25">
      <c r="A706">
        <v>199</v>
      </c>
      <c r="B706" t="s">
        <v>433</v>
      </c>
      <c r="C706">
        <v>3</v>
      </c>
    </row>
    <row r="707" spans="1:3" x14ac:dyDescent="0.25">
      <c r="A707">
        <v>200</v>
      </c>
      <c r="B707" t="s">
        <v>433</v>
      </c>
      <c r="C707">
        <v>3</v>
      </c>
    </row>
    <row r="708" spans="1:3" x14ac:dyDescent="0.25">
      <c r="A708">
        <v>201</v>
      </c>
      <c r="B708" t="s">
        <v>451</v>
      </c>
      <c r="C708">
        <v>3</v>
      </c>
    </row>
    <row r="709" spans="1:3" x14ac:dyDescent="0.25">
      <c r="A709">
        <v>202</v>
      </c>
      <c r="B709" t="s">
        <v>452</v>
      </c>
      <c r="C709">
        <v>3</v>
      </c>
    </row>
    <row r="710" spans="1:3" x14ac:dyDescent="0.25">
      <c r="A710">
        <v>204</v>
      </c>
      <c r="B710" t="s">
        <v>453</v>
      </c>
      <c r="C710">
        <v>3</v>
      </c>
    </row>
    <row r="711" spans="1:3" x14ac:dyDescent="0.25">
      <c r="A711">
        <v>205</v>
      </c>
      <c r="B711" t="s">
        <v>371</v>
      </c>
      <c r="C711">
        <v>3</v>
      </c>
    </row>
    <row r="712" spans="1:3" x14ac:dyDescent="0.25">
      <c r="A712">
        <v>208</v>
      </c>
      <c r="B712" t="s">
        <v>371</v>
      </c>
      <c r="C712">
        <v>3</v>
      </c>
    </row>
    <row r="713" spans="1:3" x14ac:dyDescent="0.25">
      <c r="A713">
        <v>209</v>
      </c>
      <c r="B713" t="s">
        <v>454</v>
      </c>
      <c r="C713">
        <v>3</v>
      </c>
    </row>
    <row r="714" spans="1:3" x14ac:dyDescent="0.25">
      <c r="A714">
        <v>210</v>
      </c>
      <c r="B714" t="s">
        <v>455</v>
      </c>
      <c r="C714">
        <v>3</v>
      </c>
    </row>
    <row r="715" spans="1:3" x14ac:dyDescent="0.25">
      <c r="A715">
        <v>212</v>
      </c>
      <c r="B715" t="s">
        <v>456</v>
      </c>
      <c r="C715">
        <v>3</v>
      </c>
    </row>
    <row r="716" spans="1:3" x14ac:dyDescent="0.25">
      <c r="A716">
        <v>213</v>
      </c>
      <c r="B716" t="s">
        <v>457</v>
      </c>
      <c r="C716">
        <v>3</v>
      </c>
    </row>
    <row r="717" spans="1:3" x14ac:dyDescent="0.25">
      <c r="A717">
        <v>215</v>
      </c>
      <c r="B717" t="s">
        <v>458</v>
      </c>
      <c r="C717">
        <v>3</v>
      </c>
    </row>
    <row r="718" spans="1:3" x14ac:dyDescent="0.25">
      <c r="A718">
        <v>216</v>
      </c>
      <c r="B718" t="s">
        <v>459</v>
      </c>
      <c r="C718">
        <v>3</v>
      </c>
    </row>
    <row r="719" spans="1:3" x14ac:dyDescent="0.25">
      <c r="A719">
        <v>217</v>
      </c>
      <c r="B719" t="s">
        <v>460</v>
      </c>
      <c r="C719">
        <v>3</v>
      </c>
    </row>
    <row r="720" spans="1:3" x14ac:dyDescent="0.25">
      <c r="A720">
        <v>218</v>
      </c>
      <c r="B720" t="s">
        <v>371</v>
      </c>
      <c r="C720">
        <v>3</v>
      </c>
    </row>
    <row r="721" spans="1:3" x14ac:dyDescent="0.25">
      <c r="A721">
        <v>222</v>
      </c>
      <c r="B721" t="s">
        <v>371</v>
      </c>
      <c r="C721">
        <v>3</v>
      </c>
    </row>
    <row r="722" spans="1:3" x14ac:dyDescent="0.25">
      <c r="A722">
        <v>223</v>
      </c>
      <c r="B722" t="s">
        <v>461</v>
      </c>
      <c r="C722">
        <v>3</v>
      </c>
    </row>
    <row r="723" spans="1:3" x14ac:dyDescent="0.25">
      <c r="A723">
        <v>224</v>
      </c>
      <c r="B723" t="s">
        <v>371</v>
      </c>
      <c r="C723">
        <v>3</v>
      </c>
    </row>
    <row r="724" spans="1:3" x14ac:dyDescent="0.25">
      <c r="A724">
        <v>227</v>
      </c>
      <c r="B724" t="s">
        <v>456</v>
      </c>
      <c r="C724">
        <v>3</v>
      </c>
    </row>
    <row r="725" spans="1:3" x14ac:dyDescent="0.25">
      <c r="A725">
        <v>228</v>
      </c>
      <c r="B725" t="s">
        <v>457</v>
      </c>
      <c r="C725">
        <v>3</v>
      </c>
    </row>
    <row r="726" spans="1:3" x14ac:dyDescent="0.25">
      <c r="A726">
        <v>229</v>
      </c>
      <c r="B726" t="s">
        <v>458</v>
      </c>
      <c r="C726">
        <v>3</v>
      </c>
    </row>
    <row r="727" spans="1:3" x14ac:dyDescent="0.25">
      <c r="A727">
        <v>230</v>
      </c>
      <c r="B727" t="s">
        <v>459</v>
      </c>
      <c r="C727">
        <v>3</v>
      </c>
    </row>
    <row r="728" spans="1:3" x14ac:dyDescent="0.25">
      <c r="A728">
        <v>234</v>
      </c>
      <c r="B728" t="s">
        <v>449</v>
      </c>
      <c r="C728">
        <v>3</v>
      </c>
    </row>
    <row r="729" spans="1:3" x14ac:dyDescent="0.25">
      <c r="A729">
        <v>235</v>
      </c>
      <c r="B729" t="s">
        <v>460</v>
      </c>
      <c r="C729">
        <v>3</v>
      </c>
    </row>
    <row r="730" spans="1:3" x14ac:dyDescent="0.25">
      <c r="A730">
        <v>236</v>
      </c>
      <c r="B730" t="s">
        <v>450</v>
      </c>
      <c r="C730">
        <v>3</v>
      </c>
    </row>
    <row r="731" spans="1:3" x14ac:dyDescent="0.25">
      <c r="A731">
        <v>237</v>
      </c>
      <c r="B731" t="s">
        <v>433</v>
      </c>
      <c r="C731">
        <v>3</v>
      </c>
    </row>
    <row r="732" spans="1:3" x14ac:dyDescent="0.25">
      <c r="A732">
        <v>239</v>
      </c>
      <c r="B732" t="s">
        <v>371</v>
      </c>
      <c r="C732">
        <v>3</v>
      </c>
    </row>
    <row r="733" spans="1:3" x14ac:dyDescent="0.25">
      <c r="A733">
        <v>240</v>
      </c>
      <c r="B733" t="s">
        <v>462</v>
      </c>
      <c r="C733">
        <v>3</v>
      </c>
    </row>
    <row r="734" spans="1:3" x14ac:dyDescent="0.25">
      <c r="A734">
        <v>241</v>
      </c>
      <c r="B734" t="s">
        <v>463</v>
      </c>
      <c r="C734">
        <v>3</v>
      </c>
    </row>
    <row r="735" spans="1:3" x14ac:dyDescent="0.25">
      <c r="A735">
        <v>252</v>
      </c>
      <c r="B735" t="s">
        <v>371</v>
      </c>
      <c r="C735">
        <v>3</v>
      </c>
    </row>
    <row r="736" spans="1:3" x14ac:dyDescent="0.25">
      <c r="A736">
        <v>253</v>
      </c>
      <c r="B736" t="s">
        <v>371</v>
      </c>
      <c r="C736">
        <v>3</v>
      </c>
    </row>
    <row r="737" spans="1:3" x14ac:dyDescent="0.25">
      <c r="A737">
        <v>263</v>
      </c>
      <c r="B737" t="s">
        <v>371</v>
      </c>
      <c r="C737">
        <v>3</v>
      </c>
    </row>
    <row r="738" spans="1:3" x14ac:dyDescent="0.25">
      <c r="A738">
        <v>264</v>
      </c>
      <c r="B738" t="s">
        <v>464</v>
      </c>
      <c r="C738">
        <v>3</v>
      </c>
    </row>
    <row r="739" spans="1:3" x14ac:dyDescent="0.25">
      <c r="A739">
        <v>265</v>
      </c>
      <c r="B739" t="s">
        <v>464</v>
      </c>
      <c r="C739">
        <v>3</v>
      </c>
    </row>
    <row r="740" spans="1:3" x14ac:dyDescent="0.25">
      <c r="A740">
        <v>266</v>
      </c>
      <c r="B740" t="s">
        <v>464</v>
      </c>
      <c r="C740">
        <v>3</v>
      </c>
    </row>
    <row r="741" spans="1:3" x14ac:dyDescent="0.25">
      <c r="A741">
        <v>271</v>
      </c>
      <c r="B741" t="s">
        <v>371</v>
      </c>
      <c r="C741">
        <v>3</v>
      </c>
    </row>
    <row r="742" spans="1:3" x14ac:dyDescent="0.25">
      <c r="A742">
        <v>272</v>
      </c>
      <c r="B742" t="s">
        <v>371</v>
      </c>
      <c r="C742">
        <v>3</v>
      </c>
    </row>
    <row r="743" spans="1:3" x14ac:dyDescent="0.25">
      <c r="A743">
        <v>278</v>
      </c>
      <c r="B743" t="s">
        <v>371</v>
      </c>
      <c r="C743">
        <v>3</v>
      </c>
    </row>
    <row r="744" spans="1:3" x14ac:dyDescent="0.25">
      <c r="A744">
        <v>287</v>
      </c>
      <c r="B744" t="s">
        <v>464</v>
      </c>
      <c r="C744">
        <v>3</v>
      </c>
    </row>
    <row r="745" spans="1:3" x14ac:dyDescent="0.25">
      <c r="A745">
        <v>293</v>
      </c>
      <c r="B745" t="s">
        <v>465</v>
      </c>
      <c r="C745">
        <v>3</v>
      </c>
    </row>
    <row r="746" spans="1:3" x14ac:dyDescent="0.25">
      <c r="A746">
        <v>294</v>
      </c>
      <c r="B746" t="s">
        <v>465</v>
      </c>
      <c r="C746">
        <v>3</v>
      </c>
    </row>
    <row r="747" spans="1:3" x14ac:dyDescent="0.25">
      <c r="A747">
        <v>295</v>
      </c>
      <c r="B747" t="s">
        <v>466</v>
      </c>
      <c r="C747">
        <v>3</v>
      </c>
    </row>
    <row r="748" spans="1:3" x14ac:dyDescent="0.25">
      <c r="A748">
        <v>296</v>
      </c>
      <c r="B748" t="s">
        <v>371</v>
      </c>
      <c r="C748">
        <v>3</v>
      </c>
    </row>
    <row r="749" spans="1:3" x14ac:dyDescent="0.25">
      <c r="A749">
        <v>297</v>
      </c>
      <c r="B749" t="s">
        <v>467</v>
      </c>
      <c r="C749">
        <v>3</v>
      </c>
    </row>
    <row r="750" spans="1:3" x14ac:dyDescent="0.25">
      <c r="A750">
        <v>298</v>
      </c>
      <c r="B750" t="s">
        <v>468</v>
      </c>
      <c r="C750">
        <v>3</v>
      </c>
    </row>
    <row r="751" spans="1:3" x14ac:dyDescent="0.25">
      <c r="A751">
        <v>299</v>
      </c>
      <c r="B751" t="s">
        <v>469</v>
      </c>
      <c r="C751">
        <v>3</v>
      </c>
    </row>
    <row r="752" spans="1:3" x14ac:dyDescent="0.25">
      <c r="A752">
        <v>300</v>
      </c>
      <c r="B752" t="s">
        <v>470</v>
      </c>
      <c r="C752">
        <v>3</v>
      </c>
    </row>
    <row r="753" spans="1:3" x14ac:dyDescent="0.25">
      <c r="A753">
        <v>301</v>
      </c>
      <c r="B753" t="s">
        <v>471</v>
      </c>
      <c r="C753">
        <v>3</v>
      </c>
    </row>
    <row r="754" spans="1:3" x14ac:dyDescent="0.25">
      <c r="A754">
        <v>302</v>
      </c>
      <c r="B754" t="s">
        <v>468</v>
      </c>
      <c r="C754">
        <v>3</v>
      </c>
    </row>
    <row r="755" spans="1:3" x14ac:dyDescent="0.25">
      <c r="A755">
        <v>303</v>
      </c>
      <c r="B755" t="s">
        <v>469</v>
      </c>
      <c r="C755">
        <v>3</v>
      </c>
    </row>
    <row r="756" spans="1:3" x14ac:dyDescent="0.25">
      <c r="A756">
        <v>304</v>
      </c>
      <c r="B756" t="s">
        <v>470</v>
      </c>
      <c r="C756">
        <v>3</v>
      </c>
    </row>
    <row r="757" spans="1:3" x14ac:dyDescent="0.25">
      <c r="A757">
        <v>305</v>
      </c>
      <c r="B757" t="s">
        <v>471</v>
      </c>
      <c r="C757">
        <v>3</v>
      </c>
    </row>
    <row r="758" spans="1:3" x14ac:dyDescent="0.25">
      <c r="A758">
        <v>306</v>
      </c>
      <c r="B758" t="s">
        <v>472</v>
      </c>
      <c r="C758">
        <v>3</v>
      </c>
    </row>
    <row r="759" spans="1:3" x14ac:dyDescent="0.25">
      <c r="A759">
        <v>307</v>
      </c>
      <c r="B759" t="s">
        <v>473</v>
      </c>
      <c r="C759">
        <v>3</v>
      </c>
    </row>
    <row r="760" spans="1:3" x14ac:dyDescent="0.25">
      <c r="A760">
        <v>308</v>
      </c>
      <c r="B760" t="s">
        <v>466</v>
      </c>
      <c r="C760">
        <v>3</v>
      </c>
    </row>
    <row r="761" spans="1:3" x14ac:dyDescent="0.25">
      <c r="A761">
        <v>309</v>
      </c>
      <c r="B761" t="s">
        <v>474</v>
      </c>
      <c r="C761">
        <v>3</v>
      </c>
    </row>
    <row r="762" spans="1:3" x14ac:dyDescent="0.25">
      <c r="A762">
        <v>310</v>
      </c>
      <c r="B762" t="s">
        <v>475</v>
      </c>
      <c r="C762">
        <v>3</v>
      </c>
    </row>
    <row r="763" spans="1:3" x14ac:dyDescent="0.25">
      <c r="A763">
        <v>311</v>
      </c>
      <c r="B763" t="s">
        <v>475</v>
      </c>
      <c r="C763">
        <v>3</v>
      </c>
    </row>
    <row r="764" spans="1:3" x14ac:dyDescent="0.25">
      <c r="A764">
        <v>312</v>
      </c>
      <c r="B764" t="s">
        <v>371</v>
      </c>
      <c r="C764">
        <v>3</v>
      </c>
    </row>
    <row r="765" spans="1:3" x14ac:dyDescent="0.25">
      <c r="A765">
        <v>315</v>
      </c>
      <c r="B765" t="s">
        <v>371</v>
      </c>
      <c r="C765">
        <v>3</v>
      </c>
    </row>
    <row r="766" spans="1:3" x14ac:dyDescent="0.25">
      <c r="A766">
        <v>322</v>
      </c>
      <c r="B766" t="s">
        <v>476</v>
      </c>
      <c r="C766">
        <v>3</v>
      </c>
    </row>
    <row r="767" spans="1:3" x14ac:dyDescent="0.25">
      <c r="A767">
        <v>323</v>
      </c>
      <c r="B767" t="s">
        <v>476</v>
      </c>
      <c r="C767">
        <v>3</v>
      </c>
    </row>
    <row r="768" spans="1:3" x14ac:dyDescent="0.25">
      <c r="A768">
        <v>325</v>
      </c>
      <c r="B768" t="s">
        <v>477</v>
      </c>
      <c r="C768">
        <v>3</v>
      </c>
    </row>
    <row r="769" spans="1:3" x14ac:dyDescent="0.25">
      <c r="A769">
        <v>331</v>
      </c>
      <c r="B769" t="s">
        <v>478</v>
      </c>
      <c r="C769">
        <v>3</v>
      </c>
    </row>
    <row r="770" spans="1:3" x14ac:dyDescent="0.25">
      <c r="A770">
        <v>333</v>
      </c>
      <c r="B770" t="s">
        <v>475</v>
      </c>
      <c r="C770">
        <v>3</v>
      </c>
    </row>
    <row r="771" spans="1:3" x14ac:dyDescent="0.25">
      <c r="A771">
        <v>334</v>
      </c>
      <c r="B771" t="s">
        <v>475</v>
      </c>
      <c r="C771">
        <v>3</v>
      </c>
    </row>
    <row r="772" spans="1:3" x14ac:dyDescent="0.25">
      <c r="A772">
        <v>335</v>
      </c>
      <c r="B772" t="s">
        <v>479</v>
      </c>
      <c r="C772">
        <v>3</v>
      </c>
    </row>
    <row r="773" spans="1:3" x14ac:dyDescent="0.25">
      <c r="A773">
        <v>339</v>
      </c>
      <c r="B773" t="s">
        <v>371</v>
      </c>
      <c r="C773">
        <v>3</v>
      </c>
    </row>
    <row r="774" spans="1:3" x14ac:dyDescent="0.25">
      <c r="A774">
        <v>340</v>
      </c>
      <c r="B774" t="s">
        <v>371</v>
      </c>
      <c r="C774">
        <v>3</v>
      </c>
    </row>
    <row r="775" spans="1:3" x14ac:dyDescent="0.25">
      <c r="A775">
        <v>341</v>
      </c>
      <c r="B775" t="s">
        <v>371</v>
      </c>
      <c r="C775">
        <v>3</v>
      </c>
    </row>
    <row r="776" spans="1:3" x14ac:dyDescent="0.25">
      <c r="A776">
        <v>342</v>
      </c>
      <c r="B776" t="s">
        <v>480</v>
      </c>
      <c r="C776">
        <v>3</v>
      </c>
    </row>
    <row r="777" spans="1:3" x14ac:dyDescent="0.25">
      <c r="A777">
        <v>351</v>
      </c>
      <c r="B777" t="s">
        <v>481</v>
      </c>
      <c r="C777">
        <v>3</v>
      </c>
    </row>
    <row r="778" spans="1:3" x14ac:dyDescent="0.25">
      <c r="A778">
        <v>356</v>
      </c>
      <c r="B778" t="s">
        <v>371</v>
      </c>
      <c r="C778">
        <v>3</v>
      </c>
    </row>
    <row r="779" spans="1:3" x14ac:dyDescent="0.25">
      <c r="A779">
        <v>357</v>
      </c>
      <c r="B779" t="s">
        <v>371</v>
      </c>
      <c r="C779">
        <v>3</v>
      </c>
    </row>
    <row r="780" spans="1:3" x14ac:dyDescent="0.25">
      <c r="A780">
        <v>358</v>
      </c>
      <c r="B780" t="s">
        <v>435</v>
      </c>
      <c r="C780">
        <v>3</v>
      </c>
    </row>
    <row r="781" spans="1:3" x14ac:dyDescent="0.25">
      <c r="A781">
        <v>359</v>
      </c>
      <c r="B781" t="s">
        <v>371</v>
      </c>
      <c r="C781">
        <v>3</v>
      </c>
    </row>
    <row r="782" spans="1:3" x14ac:dyDescent="0.25">
      <c r="A782">
        <v>363</v>
      </c>
      <c r="B782" t="s">
        <v>476</v>
      </c>
      <c r="C782">
        <v>3</v>
      </c>
    </row>
    <row r="783" spans="1:3" x14ac:dyDescent="0.25">
      <c r="A783">
        <v>364</v>
      </c>
      <c r="B783" t="s">
        <v>476</v>
      </c>
      <c r="C783">
        <v>3</v>
      </c>
    </row>
    <row r="784" spans="1:3" x14ac:dyDescent="0.25">
      <c r="A784">
        <v>365</v>
      </c>
      <c r="B784" t="s">
        <v>482</v>
      </c>
      <c r="C784">
        <v>3</v>
      </c>
    </row>
    <row r="785" spans="1:3" x14ac:dyDescent="0.25">
      <c r="A785">
        <v>366</v>
      </c>
      <c r="B785" t="s">
        <v>482</v>
      </c>
      <c r="C785">
        <v>3</v>
      </c>
    </row>
    <row r="786" spans="1:3" x14ac:dyDescent="0.25">
      <c r="A786">
        <v>367</v>
      </c>
      <c r="B786" t="s">
        <v>482</v>
      </c>
      <c r="C786">
        <v>3</v>
      </c>
    </row>
    <row r="787" spans="1:3" x14ac:dyDescent="0.25">
      <c r="A787">
        <v>368</v>
      </c>
      <c r="B787" t="s">
        <v>482</v>
      </c>
      <c r="C787">
        <v>3</v>
      </c>
    </row>
    <row r="788" spans="1:3" x14ac:dyDescent="0.25">
      <c r="A788">
        <v>376</v>
      </c>
      <c r="B788" t="s">
        <v>477</v>
      </c>
      <c r="C788">
        <v>3</v>
      </c>
    </row>
    <row r="789" spans="1:3" x14ac:dyDescent="0.25">
      <c r="A789">
        <v>377</v>
      </c>
      <c r="B789" t="s">
        <v>475</v>
      </c>
      <c r="C789">
        <v>3</v>
      </c>
    </row>
    <row r="790" spans="1:3" x14ac:dyDescent="0.25">
      <c r="A790">
        <v>378</v>
      </c>
      <c r="B790" t="s">
        <v>475</v>
      </c>
      <c r="C790">
        <v>3</v>
      </c>
    </row>
    <row r="791" spans="1:3" x14ac:dyDescent="0.25">
      <c r="A791">
        <v>380</v>
      </c>
      <c r="B791" t="s">
        <v>476</v>
      </c>
      <c r="C791">
        <v>3</v>
      </c>
    </row>
    <row r="792" spans="1:3" x14ac:dyDescent="0.25">
      <c r="A792">
        <v>620</v>
      </c>
      <c r="B792" t="s">
        <v>481</v>
      </c>
      <c r="C792">
        <v>3</v>
      </c>
    </row>
    <row r="793" spans="1:3" x14ac:dyDescent="0.25">
      <c r="A793">
        <v>623</v>
      </c>
      <c r="B793" t="s">
        <v>481</v>
      </c>
      <c r="C793">
        <v>3</v>
      </c>
    </row>
    <row r="794" spans="1:3" x14ac:dyDescent="0.25">
      <c r="A794">
        <v>628</v>
      </c>
      <c r="B794" t="s">
        <v>483</v>
      </c>
      <c r="C794">
        <v>3</v>
      </c>
    </row>
    <row r="795" spans="1:3" x14ac:dyDescent="0.25">
      <c r="A795">
        <v>646</v>
      </c>
      <c r="B795" t="s">
        <v>481</v>
      </c>
      <c r="C795">
        <v>3</v>
      </c>
    </row>
    <row r="796" spans="1:3" x14ac:dyDescent="0.25">
      <c r="A796">
        <v>648</v>
      </c>
      <c r="B796" t="s">
        <v>481</v>
      </c>
      <c r="C796">
        <v>3</v>
      </c>
    </row>
    <row r="797" spans="1:3" x14ac:dyDescent="0.25">
      <c r="A797">
        <v>649</v>
      </c>
      <c r="B797" t="s">
        <v>481</v>
      </c>
      <c r="C797">
        <v>3</v>
      </c>
    </row>
    <row r="798" spans="1:3" x14ac:dyDescent="0.25">
      <c r="A798">
        <v>650</v>
      </c>
      <c r="B798" t="s">
        <v>481</v>
      </c>
      <c r="C798">
        <v>3</v>
      </c>
    </row>
    <row r="799" spans="1:3" x14ac:dyDescent="0.25">
      <c r="A799">
        <v>651</v>
      </c>
      <c r="B799" t="s">
        <v>481</v>
      </c>
      <c r="C799">
        <v>3</v>
      </c>
    </row>
    <row r="800" spans="1:3" x14ac:dyDescent="0.25">
      <c r="A800">
        <v>655</v>
      </c>
      <c r="B800" t="s">
        <v>484</v>
      </c>
      <c r="C800">
        <v>3</v>
      </c>
    </row>
    <row r="801" spans="1:3" x14ac:dyDescent="0.25">
      <c r="A801">
        <v>660</v>
      </c>
      <c r="B801" t="s">
        <v>371</v>
      </c>
      <c r="C801">
        <v>3</v>
      </c>
    </row>
    <row r="802" spans="1:3" x14ac:dyDescent="0.25">
      <c r="A802">
        <v>666</v>
      </c>
      <c r="B802" t="s">
        <v>485</v>
      </c>
      <c r="C802">
        <v>3</v>
      </c>
    </row>
    <row r="803" spans="1:3" x14ac:dyDescent="0.25">
      <c r="A803">
        <v>674</v>
      </c>
      <c r="B803" t="s">
        <v>485</v>
      </c>
      <c r="C803">
        <v>3</v>
      </c>
    </row>
    <row r="804" spans="1:3" x14ac:dyDescent="0.25">
      <c r="A804">
        <v>679</v>
      </c>
      <c r="B804" t="s">
        <v>486</v>
      </c>
      <c r="C804">
        <v>3</v>
      </c>
    </row>
    <row r="805" spans="1:3" x14ac:dyDescent="0.25">
      <c r="A805">
        <v>684</v>
      </c>
      <c r="B805" t="s">
        <v>481</v>
      </c>
      <c r="C805">
        <v>3</v>
      </c>
    </row>
    <row r="806" spans="1:3" x14ac:dyDescent="0.25">
      <c r="A806">
        <v>685</v>
      </c>
      <c r="B806" t="s">
        <v>481</v>
      </c>
      <c r="C806">
        <v>3</v>
      </c>
    </row>
    <row r="807" spans="1:3" x14ac:dyDescent="0.25">
      <c r="A807">
        <v>689</v>
      </c>
      <c r="B807" t="s">
        <v>481</v>
      </c>
      <c r="C807">
        <v>3</v>
      </c>
    </row>
    <row r="808" spans="1:3" x14ac:dyDescent="0.25">
      <c r="A808">
        <v>698</v>
      </c>
      <c r="B808" t="s">
        <v>487</v>
      </c>
      <c r="C808">
        <v>3</v>
      </c>
    </row>
    <row r="809" spans="1:3" x14ac:dyDescent="0.25">
      <c r="A809">
        <v>708</v>
      </c>
      <c r="B809" t="s">
        <v>481</v>
      </c>
      <c r="C809">
        <v>3</v>
      </c>
    </row>
    <row r="810" spans="1:3" x14ac:dyDescent="0.25">
      <c r="A810">
        <v>717</v>
      </c>
      <c r="B810" t="s">
        <v>481</v>
      </c>
      <c r="C810">
        <v>3</v>
      </c>
    </row>
    <row r="811" spans="1:3" x14ac:dyDescent="0.25">
      <c r="A811">
        <v>720</v>
      </c>
      <c r="B811" t="s">
        <v>481</v>
      </c>
      <c r="C811">
        <v>3</v>
      </c>
    </row>
    <row r="812" spans="1:3" x14ac:dyDescent="0.25">
      <c r="A812">
        <v>725</v>
      </c>
      <c r="B812" t="s">
        <v>481</v>
      </c>
      <c r="C812">
        <v>3</v>
      </c>
    </row>
    <row r="813" spans="1:3" x14ac:dyDescent="0.25">
      <c r="A813">
        <v>726</v>
      </c>
      <c r="B813" t="s">
        <v>371</v>
      </c>
      <c r="C813">
        <v>3</v>
      </c>
    </row>
    <row r="814" spans="1:3" x14ac:dyDescent="0.25">
      <c r="A814">
        <v>729</v>
      </c>
      <c r="B814" t="s">
        <v>488</v>
      </c>
      <c r="C814">
        <v>3</v>
      </c>
    </row>
    <row r="815" spans="1:3" x14ac:dyDescent="0.25">
      <c r="A815">
        <v>730</v>
      </c>
      <c r="B815" t="s">
        <v>487</v>
      </c>
      <c r="C815">
        <v>3</v>
      </c>
    </row>
    <row r="816" spans="1:3" x14ac:dyDescent="0.25">
      <c r="A816">
        <v>734</v>
      </c>
      <c r="B816" t="s">
        <v>371</v>
      </c>
      <c r="C816">
        <v>3</v>
      </c>
    </row>
    <row r="817" spans="1:3" x14ac:dyDescent="0.25">
      <c r="A817">
        <v>740</v>
      </c>
      <c r="B817" t="s">
        <v>489</v>
      </c>
      <c r="C817">
        <v>3</v>
      </c>
    </row>
    <row r="818" spans="1:3" x14ac:dyDescent="0.25">
      <c r="A818">
        <v>2</v>
      </c>
      <c r="B818" t="s">
        <v>490</v>
      </c>
      <c r="C818">
        <v>4</v>
      </c>
    </row>
    <row r="819" spans="1:3" x14ac:dyDescent="0.25">
      <c r="A819">
        <v>5</v>
      </c>
      <c r="B819" t="s">
        <v>490</v>
      </c>
      <c r="C819">
        <v>4</v>
      </c>
    </row>
    <row r="820" spans="1:3" x14ac:dyDescent="0.25">
      <c r="A820">
        <v>6</v>
      </c>
      <c r="B820" t="s">
        <v>490</v>
      </c>
      <c r="C820">
        <v>4</v>
      </c>
    </row>
    <row r="821" spans="1:3" x14ac:dyDescent="0.25">
      <c r="A821">
        <v>7</v>
      </c>
      <c r="B821" t="s">
        <v>491</v>
      </c>
      <c r="C821">
        <v>4</v>
      </c>
    </row>
    <row r="822" spans="1:3" x14ac:dyDescent="0.25">
      <c r="A822">
        <v>9</v>
      </c>
      <c r="B822" t="s">
        <v>295</v>
      </c>
      <c r="C822">
        <v>4</v>
      </c>
    </row>
    <row r="823" spans="1:3" x14ac:dyDescent="0.25">
      <c r="A823">
        <v>10</v>
      </c>
      <c r="B823" t="s">
        <v>490</v>
      </c>
      <c r="C823">
        <v>4</v>
      </c>
    </row>
    <row r="824" spans="1:3" x14ac:dyDescent="0.25">
      <c r="A824">
        <v>16</v>
      </c>
      <c r="B824" t="s">
        <v>490</v>
      </c>
      <c r="C824">
        <v>4</v>
      </c>
    </row>
    <row r="825" spans="1:3" x14ac:dyDescent="0.25">
      <c r="A825">
        <v>18</v>
      </c>
      <c r="B825" t="s">
        <v>491</v>
      </c>
      <c r="C825">
        <v>4</v>
      </c>
    </row>
    <row r="826" spans="1:3" x14ac:dyDescent="0.25">
      <c r="A826">
        <v>19</v>
      </c>
      <c r="B826" t="s">
        <v>490</v>
      </c>
      <c r="C826">
        <v>4</v>
      </c>
    </row>
    <row r="827" spans="1:3" x14ac:dyDescent="0.25">
      <c r="A827">
        <v>21</v>
      </c>
      <c r="B827" t="s">
        <v>490</v>
      </c>
      <c r="C827">
        <v>4</v>
      </c>
    </row>
    <row r="828" spans="1:3" x14ac:dyDescent="0.25">
      <c r="A828">
        <v>26</v>
      </c>
      <c r="B828" t="s">
        <v>492</v>
      </c>
      <c r="C828">
        <v>4</v>
      </c>
    </row>
    <row r="829" spans="1:3" x14ac:dyDescent="0.25">
      <c r="A829">
        <v>28</v>
      </c>
      <c r="B829" t="s">
        <v>493</v>
      </c>
      <c r="C829">
        <v>4</v>
      </c>
    </row>
    <row r="830" spans="1:3" x14ac:dyDescent="0.25">
      <c r="A830">
        <v>29</v>
      </c>
      <c r="B830" t="s">
        <v>490</v>
      </c>
      <c r="C830">
        <v>4</v>
      </c>
    </row>
    <row r="831" spans="1:3" x14ac:dyDescent="0.25">
      <c r="A831">
        <v>31</v>
      </c>
      <c r="B831" t="s">
        <v>490</v>
      </c>
      <c r="C831">
        <v>4</v>
      </c>
    </row>
    <row r="832" spans="1:3" x14ac:dyDescent="0.25">
      <c r="A832">
        <v>32</v>
      </c>
      <c r="B832" t="s">
        <v>490</v>
      </c>
      <c r="C832">
        <v>4</v>
      </c>
    </row>
    <row r="833" spans="1:3" x14ac:dyDescent="0.25">
      <c r="A833">
        <v>33</v>
      </c>
      <c r="B833" t="s">
        <v>490</v>
      </c>
      <c r="C833">
        <v>4</v>
      </c>
    </row>
    <row r="834" spans="1:3" x14ac:dyDescent="0.25">
      <c r="A834">
        <v>65</v>
      </c>
      <c r="B834" t="s">
        <v>490</v>
      </c>
      <c r="C834">
        <v>4</v>
      </c>
    </row>
    <row r="835" spans="1:3" x14ac:dyDescent="0.25">
      <c r="A835">
        <v>70</v>
      </c>
      <c r="B835" t="s">
        <v>490</v>
      </c>
      <c r="C835">
        <v>4</v>
      </c>
    </row>
    <row r="836" spans="1:3" x14ac:dyDescent="0.25">
      <c r="A836">
        <v>71</v>
      </c>
      <c r="B836" t="s">
        <v>490</v>
      </c>
      <c r="C836">
        <v>4</v>
      </c>
    </row>
    <row r="837" spans="1:3" x14ac:dyDescent="0.25">
      <c r="A837">
        <v>72</v>
      </c>
      <c r="B837" t="s">
        <v>494</v>
      </c>
      <c r="C837">
        <v>4</v>
      </c>
    </row>
    <row r="838" spans="1:3" x14ac:dyDescent="0.25">
      <c r="A838">
        <v>73</v>
      </c>
      <c r="B838" t="s">
        <v>495</v>
      </c>
      <c r="C838">
        <v>4</v>
      </c>
    </row>
    <row r="839" spans="1:3" x14ac:dyDescent="0.25">
      <c r="A839">
        <v>74</v>
      </c>
      <c r="B839" t="s">
        <v>496</v>
      </c>
      <c r="C839">
        <v>4</v>
      </c>
    </row>
    <row r="840" spans="1:3" x14ac:dyDescent="0.25">
      <c r="A840">
        <v>75</v>
      </c>
      <c r="B840" t="s">
        <v>494</v>
      </c>
      <c r="C840">
        <v>4</v>
      </c>
    </row>
    <row r="841" spans="1:3" x14ac:dyDescent="0.25">
      <c r="A841">
        <v>79</v>
      </c>
      <c r="B841" t="s">
        <v>490</v>
      </c>
      <c r="C841">
        <v>4</v>
      </c>
    </row>
    <row r="842" spans="1:3" x14ac:dyDescent="0.25">
      <c r="A842">
        <v>80</v>
      </c>
      <c r="B842" t="s">
        <v>490</v>
      </c>
      <c r="C842">
        <v>4</v>
      </c>
    </row>
    <row r="843" spans="1:3" x14ac:dyDescent="0.25">
      <c r="A843">
        <v>81</v>
      </c>
      <c r="B843" t="s">
        <v>490</v>
      </c>
      <c r="C843">
        <v>4</v>
      </c>
    </row>
    <row r="844" spans="1:3" x14ac:dyDescent="0.25">
      <c r="A844">
        <v>84</v>
      </c>
      <c r="B844" t="s">
        <v>494</v>
      </c>
      <c r="C844">
        <v>4</v>
      </c>
    </row>
    <row r="845" spans="1:3" x14ac:dyDescent="0.25">
      <c r="A845">
        <v>86</v>
      </c>
      <c r="B845" t="s">
        <v>497</v>
      </c>
      <c r="C845">
        <v>4</v>
      </c>
    </row>
    <row r="846" spans="1:3" x14ac:dyDescent="0.25">
      <c r="A846">
        <v>87</v>
      </c>
      <c r="B846" t="s">
        <v>498</v>
      </c>
      <c r="C846">
        <v>4</v>
      </c>
    </row>
    <row r="847" spans="1:3" x14ac:dyDescent="0.25">
      <c r="A847">
        <v>88</v>
      </c>
      <c r="B847" t="s">
        <v>499</v>
      </c>
      <c r="C847">
        <v>4</v>
      </c>
    </row>
    <row r="848" spans="1:3" x14ac:dyDescent="0.25">
      <c r="A848">
        <v>89</v>
      </c>
      <c r="B848" t="s">
        <v>494</v>
      </c>
      <c r="C848">
        <v>4</v>
      </c>
    </row>
    <row r="849" spans="1:3" x14ac:dyDescent="0.25">
      <c r="A849">
        <v>101</v>
      </c>
      <c r="B849" t="s">
        <v>490</v>
      </c>
      <c r="C849">
        <v>4</v>
      </c>
    </row>
    <row r="850" spans="1:3" x14ac:dyDescent="0.25">
      <c r="A850">
        <v>105</v>
      </c>
      <c r="B850" t="s">
        <v>490</v>
      </c>
      <c r="C850">
        <v>4</v>
      </c>
    </row>
    <row r="851" spans="1:3" x14ac:dyDescent="0.25">
      <c r="A851">
        <v>107</v>
      </c>
      <c r="B851" t="s">
        <v>490</v>
      </c>
      <c r="C851">
        <v>4</v>
      </c>
    </row>
    <row r="852" spans="1:3" x14ac:dyDescent="0.25">
      <c r="A852">
        <v>108</v>
      </c>
      <c r="B852" t="s">
        <v>494</v>
      </c>
      <c r="C852">
        <v>4</v>
      </c>
    </row>
    <row r="853" spans="1:3" x14ac:dyDescent="0.25">
      <c r="A853">
        <v>112</v>
      </c>
      <c r="B853" t="s">
        <v>490</v>
      </c>
      <c r="C853">
        <v>4</v>
      </c>
    </row>
    <row r="854" spans="1:3" x14ac:dyDescent="0.25">
      <c r="A854">
        <v>113</v>
      </c>
      <c r="B854" t="s">
        <v>490</v>
      </c>
      <c r="C854">
        <v>4</v>
      </c>
    </row>
    <row r="855" spans="1:3" x14ac:dyDescent="0.25">
      <c r="A855">
        <v>116</v>
      </c>
      <c r="B855" t="s">
        <v>500</v>
      </c>
      <c r="C855">
        <v>4</v>
      </c>
    </row>
    <row r="856" spans="1:3" x14ac:dyDescent="0.25">
      <c r="A856">
        <v>117</v>
      </c>
      <c r="B856" t="s">
        <v>490</v>
      </c>
      <c r="C856">
        <v>4</v>
      </c>
    </row>
    <row r="857" spans="1:3" x14ac:dyDescent="0.25">
      <c r="A857">
        <v>120</v>
      </c>
      <c r="B857" t="s">
        <v>501</v>
      </c>
      <c r="C857">
        <v>4</v>
      </c>
    </row>
    <row r="858" spans="1:3" x14ac:dyDescent="0.25">
      <c r="A858">
        <v>121</v>
      </c>
      <c r="B858" t="s">
        <v>490</v>
      </c>
      <c r="C858">
        <v>4</v>
      </c>
    </row>
    <row r="859" spans="1:3" x14ac:dyDescent="0.25">
      <c r="A859">
        <v>126</v>
      </c>
      <c r="B859" t="s">
        <v>490</v>
      </c>
      <c r="C859">
        <v>4</v>
      </c>
    </row>
    <row r="860" spans="1:3" x14ac:dyDescent="0.25">
      <c r="A860">
        <v>130</v>
      </c>
      <c r="B860" t="s">
        <v>490</v>
      </c>
      <c r="C860">
        <v>4</v>
      </c>
    </row>
    <row r="861" spans="1:3" x14ac:dyDescent="0.25">
      <c r="A861">
        <v>131</v>
      </c>
      <c r="B861" t="s">
        <v>502</v>
      </c>
      <c r="C861">
        <v>4</v>
      </c>
    </row>
    <row r="862" spans="1:3" x14ac:dyDescent="0.25">
      <c r="A862">
        <v>132</v>
      </c>
      <c r="B862" t="s">
        <v>503</v>
      </c>
      <c r="C862">
        <v>4</v>
      </c>
    </row>
    <row r="863" spans="1:3" x14ac:dyDescent="0.25">
      <c r="A863">
        <v>135</v>
      </c>
      <c r="B863" t="s">
        <v>490</v>
      </c>
      <c r="C863">
        <v>4</v>
      </c>
    </row>
    <row r="864" spans="1:3" x14ac:dyDescent="0.25">
      <c r="A864">
        <v>138</v>
      </c>
      <c r="B864" t="s">
        <v>490</v>
      </c>
      <c r="C864">
        <v>4</v>
      </c>
    </row>
    <row r="865" spans="1:3" x14ac:dyDescent="0.25">
      <c r="A865">
        <v>143</v>
      </c>
      <c r="B865" t="s">
        <v>504</v>
      </c>
      <c r="C865">
        <v>4</v>
      </c>
    </row>
    <row r="866" spans="1:3" x14ac:dyDescent="0.25">
      <c r="A866">
        <v>144</v>
      </c>
      <c r="B866" t="s">
        <v>490</v>
      </c>
      <c r="C866">
        <v>4</v>
      </c>
    </row>
    <row r="867" spans="1:3" x14ac:dyDescent="0.25">
      <c r="A867">
        <v>145</v>
      </c>
      <c r="B867" t="s">
        <v>490</v>
      </c>
      <c r="C867">
        <v>4</v>
      </c>
    </row>
    <row r="868" spans="1:3" x14ac:dyDescent="0.25">
      <c r="A868">
        <v>148</v>
      </c>
      <c r="B868" t="s">
        <v>505</v>
      </c>
      <c r="C868">
        <v>4</v>
      </c>
    </row>
    <row r="869" spans="1:3" x14ac:dyDescent="0.25">
      <c r="A869">
        <v>150</v>
      </c>
      <c r="B869" t="s">
        <v>490</v>
      </c>
      <c r="C869">
        <v>4</v>
      </c>
    </row>
    <row r="870" spans="1:3" x14ac:dyDescent="0.25">
      <c r="A870">
        <v>158</v>
      </c>
      <c r="B870" t="s">
        <v>506</v>
      </c>
      <c r="C870">
        <v>4</v>
      </c>
    </row>
    <row r="871" spans="1:3" x14ac:dyDescent="0.25">
      <c r="A871">
        <v>160</v>
      </c>
      <c r="B871" t="s">
        <v>490</v>
      </c>
      <c r="C871">
        <v>4</v>
      </c>
    </row>
    <row r="872" spans="1:3" x14ac:dyDescent="0.25">
      <c r="A872">
        <v>161</v>
      </c>
      <c r="B872" t="s">
        <v>490</v>
      </c>
      <c r="C872">
        <v>4</v>
      </c>
    </row>
    <row r="873" spans="1:3" x14ac:dyDescent="0.25">
      <c r="A873">
        <v>163</v>
      </c>
      <c r="B873" t="s">
        <v>455</v>
      </c>
      <c r="C873">
        <v>4</v>
      </c>
    </row>
    <row r="874" spans="1:3" x14ac:dyDescent="0.25">
      <c r="A874">
        <v>166</v>
      </c>
      <c r="B874" t="s">
        <v>503</v>
      </c>
      <c r="C874">
        <v>4</v>
      </c>
    </row>
    <row r="875" spans="1:3" x14ac:dyDescent="0.25">
      <c r="A875">
        <v>192</v>
      </c>
      <c r="B875" t="s">
        <v>507</v>
      </c>
      <c r="C875">
        <v>4</v>
      </c>
    </row>
    <row r="876" spans="1:3" x14ac:dyDescent="0.25">
      <c r="A876">
        <v>193</v>
      </c>
      <c r="B876" t="s">
        <v>490</v>
      </c>
      <c r="C876">
        <v>4</v>
      </c>
    </row>
    <row r="877" spans="1:3" x14ac:dyDescent="0.25">
      <c r="A877">
        <v>194</v>
      </c>
      <c r="B877" t="s">
        <v>492</v>
      </c>
      <c r="C877">
        <v>4</v>
      </c>
    </row>
    <row r="878" spans="1:3" x14ac:dyDescent="0.25">
      <c r="A878">
        <v>195</v>
      </c>
      <c r="B878" t="s">
        <v>492</v>
      </c>
      <c r="C878">
        <v>4</v>
      </c>
    </row>
    <row r="879" spans="1:3" x14ac:dyDescent="0.25">
      <c r="A879">
        <v>196</v>
      </c>
      <c r="B879" t="s">
        <v>492</v>
      </c>
      <c r="C879">
        <v>4</v>
      </c>
    </row>
    <row r="880" spans="1:3" x14ac:dyDescent="0.25">
      <c r="A880">
        <v>198</v>
      </c>
      <c r="B880" t="s">
        <v>508</v>
      </c>
      <c r="C880">
        <v>4</v>
      </c>
    </row>
    <row r="881" spans="1:3" x14ac:dyDescent="0.25">
      <c r="A881">
        <v>199</v>
      </c>
      <c r="B881" t="s">
        <v>492</v>
      </c>
      <c r="C881">
        <v>4</v>
      </c>
    </row>
    <row r="882" spans="1:3" x14ac:dyDescent="0.25">
      <c r="A882">
        <v>200</v>
      </c>
      <c r="B882" t="s">
        <v>492</v>
      </c>
      <c r="C882">
        <v>4</v>
      </c>
    </row>
    <row r="883" spans="1:3" x14ac:dyDescent="0.25">
      <c r="A883">
        <v>202</v>
      </c>
      <c r="B883" t="s">
        <v>509</v>
      </c>
      <c r="C883">
        <v>4</v>
      </c>
    </row>
    <row r="884" spans="1:3" x14ac:dyDescent="0.25">
      <c r="A884">
        <v>204</v>
      </c>
      <c r="B884" t="s">
        <v>510</v>
      </c>
      <c r="C884">
        <v>4</v>
      </c>
    </row>
    <row r="885" spans="1:3" x14ac:dyDescent="0.25">
      <c r="A885">
        <v>208</v>
      </c>
      <c r="B885" t="s">
        <v>490</v>
      </c>
      <c r="C885">
        <v>4</v>
      </c>
    </row>
    <row r="886" spans="1:3" x14ac:dyDescent="0.25">
      <c r="A886">
        <v>209</v>
      </c>
      <c r="B886" t="s">
        <v>510</v>
      </c>
      <c r="C886">
        <v>4</v>
      </c>
    </row>
    <row r="887" spans="1:3" x14ac:dyDescent="0.25">
      <c r="A887">
        <v>210</v>
      </c>
      <c r="B887" t="s">
        <v>511</v>
      </c>
      <c r="C887">
        <v>4</v>
      </c>
    </row>
    <row r="888" spans="1:3" x14ac:dyDescent="0.25">
      <c r="A888">
        <v>213</v>
      </c>
      <c r="B888" t="s">
        <v>512</v>
      </c>
      <c r="C888">
        <v>4</v>
      </c>
    </row>
    <row r="889" spans="1:3" x14ac:dyDescent="0.25">
      <c r="A889">
        <v>216</v>
      </c>
      <c r="B889" t="s">
        <v>513</v>
      </c>
      <c r="C889">
        <v>4</v>
      </c>
    </row>
    <row r="890" spans="1:3" x14ac:dyDescent="0.25">
      <c r="A890">
        <v>217</v>
      </c>
      <c r="B890" t="s">
        <v>514</v>
      </c>
      <c r="C890">
        <v>4</v>
      </c>
    </row>
    <row r="891" spans="1:3" x14ac:dyDescent="0.25">
      <c r="A891">
        <v>218</v>
      </c>
      <c r="B891" t="s">
        <v>490</v>
      </c>
      <c r="C891">
        <v>4</v>
      </c>
    </row>
    <row r="892" spans="1:3" x14ac:dyDescent="0.25">
      <c r="A892">
        <v>223</v>
      </c>
      <c r="B892" t="s">
        <v>515</v>
      </c>
      <c r="C892">
        <v>4</v>
      </c>
    </row>
    <row r="893" spans="1:3" x14ac:dyDescent="0.25">
      <c r="A893">
        <v>228</v>
      </c>
      <c r="B893" t="s">
        <v>512</v>
      </c>
      <c r="C893">
        <v>4</v>
      </c>
    </row>
    <row r="894" spans="1:3" x14ac:dyDescent="0.25">
      <c r="A894">
        <v>230</v>
      </c>
      <c r="B894" t="s">
        <v>513</v>
      </c>
      <c r="C894">
        <v>4</v>
      </c>
    </row>
    <row r="895" spans="1:3" x14ac:dyDescent="0.25">
      <c r="A895">
        <v>234</v>
      </c>
      <c r="B895" t="s">
        <v>507</v>
      </c>
      <c r="C895">
        <v>4</v>
      </c>
    </row>
    <row r="896" spans="1:3" x14ac:dyDescent="0.25">
      <c r="A896">
        <v>235</v>
      </c>
      <c r="B896" t="s">
        <v>514</v>
      </c>
      <c r="C896">
        <v>4</v>
      </c>
    </row>
    <row r="897" spans="1:3" x14ac:dyDescent="0.25">
      <c r="A897">
        <v>236</v>
      </c>
      <c r="B897" t="s">
        <v>508</v>
      </c>
      <c r="C897">
        <v>4</v>
      </c>
    </row>
    <row r="898" spans="1:3" x14ac:dyDescent="0.25">
      <c r="A898">
        <v>237</v>
      </c>
      <c r="B898" t="s">
        <v>492</v>
      </c>
      <c r="C898">
        <v>4</v>
      </c>
    </row>
    <row r="899" spans="1:3" x14ac:dyDescent="0.25">
      <c r="A899">
        <v>239</v>
      </c>
      <c r="B899" t="s">
        <v>490</v>
      </c>
      <c r="C899">
        <v>4</v>
      </c>
    </row>
    <row r="900" spans="1:3" x14ac:dyDescent="0.25">
      <c r="A900">
        <v>241</v>
      </c>
      <c r="B900" t="s">
        <v>516</v>
      </c>
      <c r="C900">
        <v>4</v>
      </c>
    </row>
    <row r="901" spans="1:3" x14ac:dyDescent="0.25">
      <c r="A901">
        <v>252</v>
      </c>
      <c r="B901" t="s">
        <v>490</v>
      </c>
      <c r="C901">
        <v>4</v>
      </c>
    </row>
    <row r="902" spans="1:3" x14ac:dyDescent="0.25">
      <c r="A902">
        <v>253</v>
      </c>
      <c r="B902" t="s">
        <v>490</v>
      </c>
      <c r="C902">
        <v>4</v>
      </c>
    </row>
    <row r="903" spans="1:3" x14ac:dyDescent="0.25">
      <c r="A903">
        <v>263</v>
      </c>
      <c r="B903" t="s">
        <v>490</v>
      </c>
      <c r="C903">
        <v>4</v>
      </c>
    </row>
    <row r="904" spans="1:3" x14ac:dyDescent="0.25">
      <c r="A904">
        <v>264</v>
      </c>
      <c r="B904" t="s">
        <v>517</v>
      </c>
      <c r="C904">
        <v>4</v>
      </c>
    </row>
    <row r="905" spans="1:3" x14ac:dyDescent="0.25">
      <c r="A905">
        <v>265</v>
      </c>
      <c r="B905" t="s">
        <v>517</v>
      </c>
      <c r="C905">
        <v>4</v>
      </c>
    </row>
    <row r="906" spans="1:3" x14ac:dyDescent="0.25">
      <c r="A906">
        <v>266</v>
      </c>
      <c r="B906" t="s">
        <v>517</v>
      </c>
      <c r="C906">
        <v>4</v>
      </c>
    </row>
    <row r="907" spans="1:3" x14ac:dyDescent="0.25">
      <c r="A907">
        <v>272</v>
      </c>
      <c r="B907" t="s">
        <v>490</v>
      </c>
      <c r="C907">
        <v>4</v>
      </c>
    </row>
    <row r="908" spans="1:3" x14ac:dyDescent="0.25">
      <c r="A908">
        <v>287</v>
      </c>
      <c r="B908" t="s">
        <v>517</v>
      </c>
      <c r="C908">
        <v>4</v>
      </c>
    </row>
    <row r="909" spans="1:3" x14ac:dyDescent="0.25">
      <c r="A909">
        <v>293</v>
      </c>
      <c r="B909" t="s">
        <v>518</v>
      </c>
      <c r="C909">
        <v>4</v>
      </c>
    </row>
    <row r="910" spans="1:3" x14ac:dyDescent="0.25">
      <c r="A910">
        <v>294</v>
      </c>
      <c r="B910" t="s">
        <v>518</v>
      </c>
      <c r="C910">
        <v>4</v>
      </c>
    </row>
    <row r="911" spans="1:3" x14ac:dyDescent="0.25">
      <c r="A911">
        <v>297</v>
      </c>
      <c r="B911" t="s">
        <v>519</v>
      </c>
      <c r="C911">
        <v>4</v>
      </c>
    </row>
    <row r="912" spans="1:3" x14ac:dyDescent="0.25">
      <c r="A912">
        <v>299</v>
      </c>
      <c r="B912" t="s">
        <v>520</v>
      </c>
      <c r="C912">
        <v>4</v>
      </c>
    </row>
    <row r="913" spans="1:3" x14ac:dyDescent="0.25">
      <c r="A913">
        <v>301</v>
      </c>
      <c r="B913" t="s">
        <v>521</v>
      </c>
      <c r="C913">
        <v>4</v>
      </c>
    </row>
    <row r="914" spans="1:3" x14ac:dyDescent="0.25">
      <c r="A914">
        <v>303</v>
      </c>
      <c r="B914" t="s">
        <v>520</v>
      </c>
      <c r="C914">
        <v>4</v>
      </c>
    </row>
    <row r="915" spans="1:3" x14ac:dyDescent="0.25">
      <c r="A915">
        <v>305</v>
      </c>
      <c r="B915" t="s">
        <v>521</v>
      </c>
      <c r="C915">
        <v>4</v>
      </c>
    </row>
    <row r="916" spans="1:3" x14ac:dyDescent="0.25">
      <c r="A916">
        <v>307</v>
      </c>
      <c r="B916" t="s">
        <v>522</v>
      </c>
      <c r="C916">
        <v>4</v>
      </c>
    </row>
    <row r="917" spans="1:3" x14ac:dyDescent="0.25">
      <c r="A917">
        <v>309</v>
      </c>
      <c r="B917" t="s">
        <v>523</v>
      </c>
      <c r="C917">
        <v>4</v>
      </c>
    </row>
    <row r="918" spans="1:3" x14ac:dyDescent="0.25">
      <c r="A918">
        <v>310</v>
      </c>
      <c r="B918" t="s">
        <v>524</v>
      </c>
      <c r="C918">
        <v>4</v>
      </c>
    </row>
    <row r="919" spans="1:3" x14ac:dyDescent="0.25">
      <c r="A919">
        <v>311</v>
      </c>
      <c r="B919" t="s">
        <v>524</v>
      </c>
      <c r="C919">
        <v>4</v>
      </c>
    </row>
    <row r="920" spans="1:3" x14ac:dyDescent="0.25">
      <c r="A920">
        <v>312</v>
      </c>
      <c r="B920" t="s">
        <v>490</v>
      </c>
      <c r="C920">
        <v>4</v>
      </c>
    </row>
    <row r="921" spans="1:3" x14ac:dyDescent="0.25">
      <c r="A921">
        <v>315</v>
      </c>
      <c r="B921" t="s">
        <v>490</v>
      </c>
      <c r="C921">
        <v>4</v>
      </c>
    </row>
    <row r="922" spans="1:3" x14ac:dyDescent="0.25">
      <c r="A922">
        <v>322</v>
      </c>
      <c r="B922" t="s">
        <v>525</v>
      </c>
      <c r="C922">
        <v>4</v>
      </c>
    </row>
    <row r="923" spans="1:3" x14ac:dyDescent="0.25">
      <c r="A923">
        <v>323</v>
      </c>
      <c r="B923" t="s">
        <v>525</v>
      </c>
      <c r="C923">
        <v>4</v>
      </c>
    </row>
    <row r="924" spans="1:3" x14ac:dyDescent="0.25">
      <c r="A924">
        <v>325</v>
      </c>
      <c r="B924" t="s">
        <v>526</v>
      </c>
      <c r="C924">
        <v>4</v>
      </c>
    </row>
    <row r="925" spans="1:3" x14ac:dyDescent="0.25">
      <c r="A925">
        <v>331</v>
      </c>
      <c r="B925" t="s">
        <v>527</v>
      </c>
      <c r="C925">
        <v>4</v>
      </c>
    </row>
    <row r="926" spans="1:3" x14ac:dyDescent="0.25">
      <c r="A926">
        <v>333</v>
      </c>
      <c r="B926" t="s">
        <v>524</v>
      </c>
      <c r="C926">
        <v>4</v>
      </c>
    </row>
    <row r="927" spans="1:3" x14ac:dyDescent="0.25">
      <c r="A927">
        <v>334</v>
      </c>
      <c r="B927" t="s">
        <v>524</v>
      </c>
      <c r="C927">
        <v>4</v>
      </c>
    </row>
    <row r="928" spans="1:3" x14ac:dyDescent="0.25">
      <c r="A928">
        <v>335</v>
      </c>
      <c r="B928" t="s">
        <v>528</v>
      </c>
      <c r="C928">
        <v>4</v>
      </c>
    </row>
    <row r="929" spans="1:3" x14ac:dyDescent="0.25">
      <c r="A929">
        <v>339</v>
      </c>
      <c r="B929" t="s">
        <v>490</v>
      </c>
      <c r="C929">
        <v>4</v>
      </c>
    </row>
    <row r="930" spans="1:3" x14ac:dyDescent="0.25">
      <c r="A930">
        <v>340</v>
      </c>
      <c r="B930" t="s">
        <v>490</v>
      </c>
      <c r="C930">
        <v>4</v>
      </c>
    </row>
    <row r="931" spans="1:3" x14ac:dyDescent="0.25">
      <c r="A931">
        <v>341</v>
      </c>
      <c r="B931" t="s">
        <v>490</v>
      </c>
      <c r="C931">
        <v>4</v>
      </c>
    </row>
    <row r="932" spans="1:3" x14ac:dyDescent="0.25">
      <c r="A932">
        <v>342</v>
      </c>
      <c r="B932" t="s">
        <v>529</v>
      </c>
      <c r="C932">
        <v>4</v>
      </c>
    </row>
    <row r="933" spans="1:3" x14ac:dyDescent="0.25">
      <c r="A933">
        <v>356</v>
      </c>
      <c r="B933" t="s">
        <v>295</v>
      </c>
      <c r="C933">
        <v>4</v>
      </c>
    </row>
    <row r="934" spans="1:3" x14ac:dyDescent="0.25">
      <c r="A934">
        <v>357</v>
      </c>
      <c r="B934" t="s">
        <v>490</v>
      </c>
      <c r="C934">
        <v>4</v>
      </c>
    </row>
    <row r="935" spans="1:3" x14ac:dyDescent="0.25">
      <c r="A935">
        <v>358</v>
      </c>
      <c r="B935" t="s">
        <v>494</v>
      </c>
      <c r="C935">
        <v>4</v>
      </c>
    </row>
    <row r="936" spans="1:3" x14ac:dyDescent="0.25">
      <c r="A936">
        <v>359</v>
      </c>
      <c r="B936" t="s">
        <v>530</v>
      </c>
      <c r="C936">
        <v>4</v>
      </c>
    </row>
    <row r="937" spans="1:3" x14ac:dyDescent="0.25">
      <c r="A937">
        <v>363</v>
      </c>
      <c r="B937" t="s">
        <v>525</v>
      </c>
      <c r="C937">
        <v>4</v>
      </c>
    </row>
    <row r="938" spans="1:3" x14ac:dyDescent="0.25">
      <c r="A938">
        <v>364</v>
      </c>
      <c r="B938" t="s">
        <v>525</v>
      </c>
      <c r="C938">
        <v>4</v>
      </c>
    </row>
    <row r="939" spans="1:3" x14ac:dyDescent="0.25">
      <c r="A939">
        <v>365</v>
      </c>
      <c r="B939" t="s">
        <v>531</v>
      </c>
      <c r="C939">
        <v>4</v>
      </c>
    </row>
    <row r="940" spans="1:3" x14ac:dyDescent="0.25">
      <c r="A940">
        <v>366</v>
      </c>
      <c r="B940" t="s">
        <v>531</v>
      </c>
      <c r="C940">
        <v>4</v>
      </c>
    </row>
    <row r="941" spans="1:3" x14ac:dyDescent="0.25">
      <c r="A941">
        <v>367</v>
      </c>
      <c r="B941" t="s">
        <v>531</v>
      </c>
      <c r="C941">
        <v>4</v>
      </c>
    </row>
    <row r="942" spans="1:3" x14ac:dyDescent="0.25">
      <c r="A942">
        <v>368</v>
      </c>
      <c r="B942" t="s">
        <v>531</v>
      </c>
      <c r="C942">
        <v>4</v>
      </c>
    </row>
    <row r="943" spans="1:3" x14ac:dyDescent="0.25">
      <c r="A943">
        <v>376</v>
      </c>
      <c r="B943" t="s">
        <v>526</v>
      </c>
      <c r="C943">
        <v>4</v>
      </c>
    </row>
    <row r="944" spans="1:3" x14ac:dyDescent="0.25">
      <c r="A944">
        <v>377</v>
      </c>
      <c r="B944" t="s">
        <v>524</v>
      </c>
      <c r="C944">
        <v>4</v>
      </c>
    </row>
    <row r="945" spans="1:3" x14ac:dyDescent="0.25">
      <c r="A945">
        <v>378</v>
      </c>
      <c r="B945" t="s">
        <v>524</v>
      </c>
      <c r="C945">
        <v>4</v>
      </c>
    </row>
    <row r="946" spans="1:3" x14ac:dyDescent="0.25">
      <c r="A946">
        <v>380</v>
      </c>
      <c r="B946" t="s">
        <v>525</v>
      </c>
      <c r="C946">
        <v>4</v>
      </c>
    </row>
    <row r="947" spans="1:3" x14ac:dyDescent="0.25">
      <c r="A947">
        <v>628</v>
      </c>
      <c r="B947" t="s">
        <v>532</v>
      </c>
      <c r="C947">
        <v>4</v>
      </c>
    </row>
    <row r="948" spans="1:3" x14ac:dyDescent="0.25">
      <c r="A948">
        <v>648</v>
      </c>
      <c r="B948" t="s">
        <v>533</v>
      </c>
      <c r="C948">
        <v>4</v>
      </c>
    </row>
    <row r="949" spans="1:3" x14ac:dyDescent="0.25">
      <c r="A949">
        <v>649</v>
      </c>
      <c r="B949" t="s">
        <v>533</v>
      </c>
      <c r="C949">
        <v>4</v>
      </c>
    </row>
    <row r="950" spans="1:3" x14ac:dyDescent="0.25">
      <c r="A950">
        <v>650</v>
      </c>
      <c r="B950" t="s">
        <v>533</v>
      </c>
      <c r="C950">
        <v>4</v>
      </c>
    </row>
    <row r="951" spans="1:3" x14ac:dyDescent="0.25">
      <c r="A951">
        <v>651</v>
      </c>
      <c r="B951" t="s">
        <v>533</v>
      </c>
      <c r="C951">
        <v>4</v>
      </c>
    </row>
    <row r="952" spans="1:3" x14ac:dyDescent="0.25">
      <c r="A952">
        <v>655</v>
      </c>
      <c r="B952" t="s">
        <v>534</v>
      </c>
      <c r="C952">
        <v>4</v>
      </c>
    </row>
    <row r="953" spans="1:3" x14ac:dyDescent="0.25">
      <c r="A953">
        <v>666</v>
      </c>
      <c r="B953" t="s">
        <v>535</v>
      </c>
      <c r="C953">
        <v>4</v>
      </c>
    </row>
    <row r="954" spans="1:3" x14ac:dyDescent="0.25">
      <c r="A954">
        <v>674</v>
      </c>
      <c r="B954" t="s">
        <v>535</v>
      </c>
      <c r="C954">
        <v>4</v>
      </c>
    </row>
    <row r="955" spans="1:3" x14ac:dyDescent="0.25">
      <c r="A955">
        <v>678</v>
      </c>
      <c r="B955" t="s">
        <v>536</v>
      </c>
      <c r="C955">
        <v>4</v>
      </c>
    </row>
    <row r="956" spans="1:3" x14ac:dyDescent="0.25">
      <c r="A956">
        <v>685</v>
      </c>
      <c r="B956" t="s">
        <v>533</v>
      </c>
      <c r="C956">
        <v>4</v>
      </c>
    </row>
    <row r="957" spans="1:3" x14ac:dyDescent="0.25">
      <c r="A957">
        <v>698</v>
      </c>
      <c r="B957" t="s">
        <v>537</v>
      </c>
      <c r="C957">
        <v>4</v>
      </c>
    </row>
    <row r="958" spans="1:3" x14ac:dyDescent="0.25">
      <c r="A958">
        <v>730</v>
      </c>
      <c r="B958" t="s">
        <v>538</v>
      </c>
      <c r="C958">
        <v>4</v>
      </c>
    </row>
    <row r="959" spans="1:3" x14ac:dyDescent="0.25">
      <c r="A959">
        <v>740</v>
      </c>
      <c r="B959" t="s">
        <v>539</v>
      </c>
      <c r="C959">
        <v>4</v>
      </c>
    </row>
    <row r="960" spans="1:3" x14ac:dyDescent="0.25">
      <c r="A960">
        <v>2</v>
      </c>
      <c r="B960" t="s">
        <v>540</v>
      </c>
      <c r="C960">
        <v>5</v>
      </c>
    </row>
    <row r="961" spans="1:3" x14ac:dyDescent="0.25">
      <c r="A961">
        <v>5</v>
      </c>
      <c r="B961" t="s">
        <v>540</v>
      </c>
      <c r="C961">
        <v>5</v>
      </c>
    </row>
    <row r="962" spans="1:3" x14ac:dyDescent="0.25">
      <c r="A962">
        <v>7</v>
      </c>
      <c r="B962" t="s">
        <v>541</v>
      </c>
      <c r="C962">
        <v>5</v>
      </c>
    </row>
    <row r="963" spans="1:3" x14ac:dyDescent="0.25">
      <c r="A963">
        <v>10</v>
      </c>
      <c r="B963" t="s">
        <v>540</v>
      </c>
      <c r="C963">
        <v>5</v>
      </c>
    </row>
    <row r="964" spans="1:3" x14ac:dyDescent="0.25">
      <c r="A964">
        <v>16</v>
      </c>
      <c r="B964" t="s">
        <v>542</v>
      </c>
      <c r="C964">
        <v>5</v>
      </c>
    </row>
    <row r="965" spans="1:3" x14ac:dyDescent="0.25">
      <c r="A965">
        <v>18</v>
      </c>
      <c r="B965" t="s">
        <v>295</v>
      </c>
      <c r="C965">
        <v>5</v>
      </c>
    </row>
    <row r="966" spans="1:3" x14ac:dyDescent="0.25">
      <c r="A966">
        <v>19</v>
      </c>
      <c r="B966" t="s">
        <v>543</v>
      </c>
      <c r="C966">
        <v>5</v>
      </c>
    </row>
    <row r="967" spans="1:3" x14ac:dyDescent="0.25">
      <c r="A967">
        <v>26</v>
      </c>
      <c r="B967" t="s">
        <v>544</v>
      </c>
      <c r="C967">
        <v>5</v>
      </c>
    </row>
    <row r="968" spans="1:3" x14ac:dyDescent="0.25">
      <c r="A968">
        <v>28</v>
      </c>
      <c r="B968" t="s">
        <v>545</v>
      </c>
      <c r="C968">
        <v>5</v>
      </c>
    </row>
    <row r="969" spans="1:3" x14ac:dyDescent="0.25">
      <c r="A969">
        <v>31</v>
      </c>
      <c r="B969" t="s">
        <v>540</v>
      </c>
      <c r="C969">
        <v>5</v>
      </c>
    </row>
    <row r="970" spans="1:3" x14ac:dyDescent="0.25">
      <c r="A970">
        <v>32</v>
      </c>
      <c r="B970" t="s">
        <v>540</v>
      </c>
      <c r="C970">
        <v>5</v>
      </c>
    </row>
    <row r="971" spans="1:3" x14ac:dyDescent="0.25">
      <c r="A971">
        <v>70</v>
      </c>
      <c r="B971" t="s">
        <v>540</v>
      </c>
      <c r="C971">
        <v>5</v>
      </c>
    </row>
    <row r="972" spans="1:3" x14ac:dyDescent="0.25">
      <c r="A972">
        <v>71</v>
      </c>
      <c r="B972" t="s">
        <v>540</v>
      </c>
      <c r="C972">
        <v>5</v>
      </c>
    </row>
    <row r="973" spans="1:3" x14ac:dyDescent="0.25">
      <c r="A973">
        <v>72</v>
      </c>
      <c r="B973" t="s">
        <v>546</v>
      </c>
      <c r="C973">
        <v>5</v>
      </c>
    </row>
    <row r="974" spans="1:3" x14ac:dyDescent="0.25">
      <c r="A974">
        <v>73</v>
      </c>
      <c r="B974" t="s">
        <v>547</v>
      </c>
      <c r="C974">
        <v>5</v>
      </c>
    </row>
    <row r="975" spans="1:3" x14ac:dyDescent="0.25">
      <c r="A975">
        <v>74</v>
      </c>
      <c r="B975" t="s">
        <v>548</v>
      </c>
      <c r="C975">
        <v>5</v>
      </c>
    </row>
    <row r="976" spans="1:3" x14ac:dyDescent="0.25">
      <c r="A976">
        <v>75</v>
      </c>
      <c r="B976" t="s">
        <v>549</v>
      </c>
      <c r="C976">
        <v>5</v>
      </c>
    </row>
    <row r="977" spans="1:3" x14ac:dyDescent="0.25">
      <c r="A977">
        <v>79</v>
      </c>
      <c r="B977" t="s">
        <v>540</v>
      </c>
      <c r="C977">
        <v>5</v>
      </c>
    </row>
    <row r="978" spans="1:3" x14ac:dyDescent="0.25">
      <c r="A978">
        <v>80</v>
      </c>
      <c r="B978" t="s">
        <v>540</v>
      </c>
      <c r="C978">
        <v>5</v>
      </c>
    </row>
    <row r="979" spans="1:3" x14ac:dyDescent="0.25">
      <c r="A979">
        <v>81</v>
      </c>
      <c r="B979" t="s">
        <v>540</v>
      </c>
      <c r="C979">
        <v>5</v>
      </c>
    </row>
    <row r="980" spans="1:3" x14ac:dyDescent="0.25">
      <c r="A980">
        <v>86</v>
      </c>
      <c r="B980" t="s">
        <v>550</v>
      </c>
      <c r="C980">
        <v>5</v>
      </c>
    </row>
    <row r="981" spans="1:3" x14ac:dyDescent="0.25">
      <c r="A981">
        <v>87</v>
      </c>
      <c r="B981" t="s">
        <v>551</v>
      </c>
      <c r="C981">
        <v>5</v>
      </c>
    </row>
    <row r="982" spans="1:3" x14ac:dyDescent="0.25">
      <c r="A982">
        <v>89</v>
      </c>
      <c r="B982" t="s">
        <v>549</v>
      </c>
      <c r="C982">
        <v>5</v>
      </c>
    </row>
    <row r="983" spans="1:3" x14ac:dyDescent="0.25">
      <c r="A983">
        <v>105</v>
      </c>
      <c r="B983" t="s">
        <v>540</v>
      </c>
      <c r="C983">
        <v>5</v>
      </c>
    </row>
    <row r="984" spans="1:3" x14ac:dyDescent="0.25">
      <c r="A984">
        <v>112</v>
      </c>
      <c r="B984" t="s">
        <v>552</v>
      </c>
      <c r="C984">
        <v>5</v>
      </c>
    </row>
    <row r="985" spans="1:3" x14ac:dyDescent="0.25">
      <c r="A985">
        <v>113</v>
      </c>
      <c r="B985" t="s">
        <v>540</v>
      </c>
      <c r="C985">
        <v>5</v>
      </c>
    </row>
    <row r="986" spans="1:3" x14ac:dyDescent="0.25">
      <c r="A986">
        <v>116</v>
      </c>
      <c r="B986" t="s">
        <v>553</v>
      </c>
      <c r="C986">
        <v>5</v>
      </c>
    </row>
    <row r="987" spans="1:3" x14ac:dyDescent="0.25">
      <c r="A987">
        <v>120</v>
      </c>
      <c r="B987" t="s">
        <v>554</v>
      </c>
      <c r="C987">
        <v>5</v>
      </c>
    </row>
    <row r="988" spans="1:3" x14ac:dyDescent="0.25">
      <c r="A988">
        <v>121</v>
      </c>
      <c r="B988" t="s">
        <v>540</v>
      </c>
      <c r="C988">
        <v>5</v>
      </c>
    </row>
    <row r="989" spans="1:3" x14ac:dyDescent="0.25">
      <c r="A989">
        <v>126</v>
      </c>
      <c r="B989" t="s">
        <v>540</v>
      </c>
      <c r="C989">
        <v>5</v>
      </c>
    </row>
    <row r="990" spans="1:3" x14ac:dyDescent="0.25">
      <c r="A990">
        <v>130</v>
      </c>
      <c r="B990" t="s">
        <v>540</v>
      </c>
      <c r="C990">
        <v>5</v>
      </c>
    </row>
    <row r="991" spans="1:3" x14ac:dyDescent="0.25">
      <c r="A991">
        <v>132</v>
      </c>
      <c r="B991" t="s">
        <v>555</v>
      </c>
      <c r="C991">
        <v>5</v>
      </c>
    </row>
    <row r="992" spans="1:3" x14ac:dyDescent="0.25">
      <c r="A992">
        <v>135</v>
      </c>
      <c r="B992" t="s">
        <v>540</v>
      </c>
      <c r="C992">
        <v>5</v>
      </c>
    </row>
    <row r="993" spans="1:3" x14ac:dyDescent="0.25">
      <c r="A993">
        <v>143</v>
      </c>
      <c r="B993" t="s">
        <v>556</v>
      </c>
      <c r="C993">
        <v>5</v>
      </c>
    </row>
    <row r="994" spans="1:3" x14ac:dyDescent="0.25">
      <c r="A994">
        <v>144</v>
      </c>
      <c r="B994" t="s">
        <v>540</v>
      </c>
      <c r="C994">
        <v>5</v>
      </c>
    </row>
    <row r="995" spans="1:3" x14ac:dyDescent="0.25">
      <c r="A995">
        <v>158</v>
      </c>
      <c r="B995" t="s">
        <v>557</v>
      </c>
      <c r="C995">
        <v>5</v>
      </c>
    </row>
    <row r="996" spans="1:3" x14ac:dyDescent="0.25">
      <c r="A996">
        <v>163</v>
      </c>
      <c r="B996" t="s">
        <v>558</v>
      </c>
      <c r="C996">
        <v>5</v>
      </c>
    </row>
    <row r="997" spans="1:3" x14ac:dyDescent="0.25">
      <c r="A997">
        <v>166</v>
      </c>
      <c r="B997" t="s">
        <v>559</v>
      </c>
      <c r="C997">
        <v>5</v>
      </c>
    </row>
    <row r="998" spans="1:3" x14ac:dyDescent="0.25">
      <c r="A998">
        <v>192</v>
      </c>
      <c r="B998" t="s">
        <v>560</v>
      </c>
      <c r="C998">
        <v>5</v>
      </c>
    </row>
    <row r="999" spans="1:3" x14ac:dyDescent="0.25">
      <c r="A999">
        <v>193</v>
      </c>
      <c r="B999" t="s">
        <v>561</v>
      </c>
      <c r="C999">
        <v>5</v>
      </c>
    </row>
    <row r="1000" spans="1:3" x14ac:dyDescent="0.25">
      <c r="A1000">
        <v>194</v>
      </c>
      <c r="B1000" t="s">
        <v>544</v>
      </c>
      <c r="C1000">
        <v>5</v>
      </c>
    </row>
    <row r="1001" spans="1:3" x14ac:dyDescent="0.25">
      <c r="A1001">
        <v>195</v>
      </c>
      <c r="B1001" t="s">
        <v>544</v>
      </c>
      <c r="C1001">
        <v>5</v>
      </c>
    </row>
    <row r="1002" spans="1:3" x14ac:dyDescent="0.25">
      <c r="A1002">
        <v>198</v>
      </c>
      <c r="B1002" t="s">
        <v>562</v>
      </c>
      <c r="C1002">
        <v>5</v>
      </c>
    </row>
    <row r="1003" spans="1:3" x14ac:dyDescent="0.25">
      <c r="A1003">
        <v>202</v>
      </c>
      <c r="B1003" t="s">
        <v>563</v>
      </c>
      <c r="C1003">
        <v>5</v>
      </c>
    </row>
    <row r="1004" spans="1:3" x14ac:dyDescent="0.25">
      <c r="A1004">
        <v>204</v>
      </c>
      <c r="B1004" t="s">
        <v>540</v>
      </c>
      <c r="C1004">
        <v>5</v>
      </c>
    </row>
    <row r="1005" spans="1:3" x14ac:dyDescent="0.25">
      <c r="A1005">
        <v>208</v>
      </c>
      <c r="B1005" t="s">
        <v>540</v>
      </c>
      <c r="C1005">
        <v>5</v>
      </c>
    </row>
    <row r="1006" spans="1:3" x14ac:dyDescent="0.25">
      <c r="A1006">
        <v>209</v>
      </c>
      <c r="B1006" t="s">
        <v>564</v>
      </c>
      <c r="C1006">
        <v>5</v>
      </c>
    </row>
    <row r="1007" spans="1:3" x14ac:dyDescent="0.25">
      <c r="A1007">
        <v>210</v>
      </c>
      <c r="B1007" t="s">
        <v>565</v>
      </c>
      <c r="C1007">
        <v>5</v>
      </c>
    </row>
    <row r="1008" spans="1:3" x14ac:dyDescent="0.25">
      <c r="A1008">
        <v>213</v>
      </c>
      <c r="B1008" t="s">
        <v>566</v>
      </c>
      <c r="C1008">
        <v>5</v>
      </c>
    </row>
    <row r="1009" spans="1:3" x14ac:dyDescent="0.25">
      <c r="A1009">
        <v>216</v>
      </c>
      <c r="B1009" t="s">
        <v>567</v>
      </c>
      <c r="C1009">
        <v>5</v>
      </c>
    </row>
    <row r="1010" spans="1:3" x14ac:dyDescent="0.25">
      <c r="A1010">
        <v>228</v>
      </c>
      <c r="B1010" t="s">
        <v>566</v>
      </c>
      <c r="C1010">
        <v>5</v>
      </c>
    </row>
    <row r="1011" spans="1:3" x14ac:dyDescent="0.25">
      <c r="A1011">
        <v>230</v>
      </c>
      <c r="B1011" t="s">
        <v>567</v>
      </c>
      <c r="C1011">
        <v>5</v>
      </c>
    </row>
    <row r="1012" spans="1:3" x14ac:dyDescent="0.25">
      <c r="A1012">
        <v>236</v>
      </c>
      <c r="B1012" t="s">
        <v>562</v>
      </c>
      <c r="C1012">
        <v>5</v>
      </c>
    </row>
    <row r="1013" spans="1:3" x14ac:dyDescent="0.25">
      <c r="A1013">
        <v>237</v>
      </c>
      <c r="B1013" t="s">
        <v>544</v>
      </c>
      <c r="C1013">
        <v>5</v>
      </c>
    </row>
    <row r="1014" spans="1:3" x14ac:dyDescent="0.25">
      <c r="A1014">
        <v>239</v>
      </c>
      <c r="B1014" t="s">
        <v>540</v>
      </c>
      <c r="C1014">
        <v>5</v>
      </c>
    </row>
    <row r="1015" spans="1:3" x14ac:dyDescent="0.25">
      <c r="A1015">
        <v>241</v>
      </c>
      <c r="B1015" t="s">
        <v>568</v>
      </c>
      <c r="C1015">
        <v>5</v>
      </c>
    </row>
    <row r="1016" spans="1:3" x14ac:dyDescent="0.25">
      <c r="A1016">
        <v>252</v>
      </c>
      <c r="B1016" t="s">
        <v>540</v>
      </c>
      <c r="C1016">
        <v>5</v>
      </c>
    </row>
    <row r="1017" spans="1:3" x14ac:dyDescent="0.25">
      <c r="A1017">
        <v>263</v>
      </c>
      <c r="B1017" t="s">
        <v>540</v>
      </c>
      <c r="C1017">
        <v>5</v>
      </c>
    </row>
    <row r="1018" spans="1:3" x14ac:dyDescent="0.25">
      <c r="A1018">
        <v>264</v>
      </c>
      <c r="B1018" t="s">
        <v>569</v>
      </c>
      <c r="C1018">
        <v>5</v>
      </c>
    </row>
    <row r="1019" spans="1:3" x14ac:dyDescent="0.25">
      <c r="A1019">
        <v>265</v>
      </c>
      <c r="B1019" t="s">
        <v>569</v>
      </c>
      <c r="C1019">
        <v>5</v>
      </c>
    </row>
    <row r="1020" spans="1:3" x14ac:dyDescent="0.25">
      <c r="A1020">
        <v>266</v>
      </c>
      <c r="B1020" t="s">
        <v>569</v>
      </c>
      <c r="C1020">
        <v>5</v>
      </c>
    </row>
    <row r="1021" spans="1:3" x14ac:dyDescent="0.25">
      <c r="A1021">
        <v>287</v>
      </c>
      <c r="B1021" t="s">
        <v>569</v>
      </c>
      <c r="C1021">
        <v>5</v>
      </c>
    </row>
    <row r="1022" spans="1:3" x14ac:dyDescent="0.25">
      <c r="A1022">
        <v>293</v>
      </c>
      <c r="B1022" t="s">
        <v>570</v>
      </c>
      <c r="C1022">
        <v>5</v>
      </c>
    </row>
    <row r="1023" spans="1:3" x14ac:dyDescent="0.25">
      <c r="A1023">
        <v>294</v>
      </c>
      <c r="B1023" t="s">
        <v>570</v>
      </c>
      <c r="C1023">
        <v>5</v>
      </c>
    </row>
    <row r="1024" spans="1:3" x14ac:dyDescent="0.25">
      <c r="A1024">
        <v>297</v>
      </c>
      <c r="B1024" t="s">
        <v>571</v>
      </c>
      <c r="C1024">
        <v>5</v>
      </c>
    </row>
    <row r="1025" spans="1:3" x14ac:dyDescent="0.25">
      <c r="A1025">
        <v>299</v>
      </c>
      <c r="B1025" t="s">
        <v>572</v>
      </c>
      <c r="C1025">
        <v>5</v>
      </c>
    </row>
    <row r="1026" spans="1:3" x14ac:dyDescent="0.25">
      <c r="A1026">
        <v>301</v>
      </c>
      <c r="B1026" t="s">
        <v>573</v>
      </c>
      <c r="C1026">
        <v>5</v>
      </c>
    </row>
    <row r="1027" spans="1:3" x14ac:dyDescent="0.25">
      <c r="A1027">
        <v>303</v>
      </c>
      <c r="B1027" t="s">
        <v>572</v>
      </c>
      <c r="C1027">
        <v>5</v>
      </c>
    </row>
    <row r="1028" spans="1:3" x14ac:dyDescent="0.25">
      <c r="A1028">
        <v>305</v>
      </c>
      <c r="B1028" t="s">
        <v>573</v>
      </c>
      <c r="C1028">
        <v>5</v>
      </c>
    </row>
    <row r="1029" spans="1:3" x14ac:dyDescent="0.25">
      <c r="A1029">
        <v>307</v>
      </c>
      <c r="B1029" t="s">
        <v>574</v>
      </c>
      <c r="C1029">
        <v>5</v>
      </c>
    </row>
    <row r="1030" spans="1:3" x14ac:dyDescent="0.25">
      <c r="A1030">
        <v>309</v>
      </c>
      <c r="B1030" t="s">
        <v>575</v>
      </c>
      <c r="C1030">
        <v>5</v>
      </c>
    </row>
    <row r="1031" spans="1:3" x14ac:dyDescent="0.25">
      <c r="A1031">
        <v>310</v>
      </c>
      <c r="B1031" t="s">
        <v>576</v>
      </c>
      <c r="C1031">
        <v>5</v>
      </c>
    </row>
    <row r="1032" spans="1:3" x14ac:dyDescent="0.25">
      <c r="A1032">
        <v>311</v>
      </c>
      <c r="B1032" t="s">
        <v>576</v>
      </c>
      <c r="C1032">
        <v>5</v>
      </c>
    </row>
    <row r="1033" spans="1:3" x14ac:dyDescent="0.25">
      <c r="A1033">
        <v>312</v>
      </c>
      <c r="B1033" t="s">
        <v>561</v>
      </c>
      <c r="C1033">
        <v>5</v>
      </c>
    </row>
    <row r="1034" spans="1:3" x14ac:dyDescent="0.25">
      <c r="A1034">
        <v>322</v>
      </c>
      <c r="B1034" t="s">
        <v>577</v>
      </c>
      <c r="C1034">
        <v>5</v>
      </c>
    </row>
    <row r="1035" spans="1:3" x14ac:dyDescent="0.25">
      <c r="A1035">
        <v>323</v>
      </c>
      <c r="B1035" t="s">
        <v>577</v>
      </c>
      <c r="C1035">
        <v>5</v>
      </c>
    </row>
    <row r="1036" spans="1:3" x14ac:dyDescent="0.25">
      <c r="A1036">
        <v>325</v>
      </c>
      <c r="B1036" t="s">
        <v>578</v>
      </c>
      <c r="C1036">
        <v>5</v>
      </c>
    </row>
    <row r="1037" spans="1:3" x14ac:dyDescent="0.25">
      <c r="A1037">
        <v>331</v>
      </c>
      <c r="B1037" t="s">
        <v>579</v>
      </c>
      <c r="C1037">
        <v>5</v>
      </c>
    </row>
    <row r="1038" spans="1:3" x14ac:dyDescent="0.25">
      <c r="A1038">
        <v>333</v>
      </c>
      <c r="B1038" t="s">
        <v>576</v>
      </c>
      <c r="C1038">
        <v>5</v>
      </c>
    </row>
    <row r="1039" spans="1:3" x14ac:dyDescent="0.25">
      <c r="A1039">
        <v>334</v>
      </c>
      <c r="B1039" t="s">
        <v>576</v>
      </c>
      <c r="C1039">
        <v>5</v>
      </c>
    </row>
    <row r="1040" spans="1:3" x14ac:dyDescent="0.25">
      <c r="A1040">
        <v>335</v>
      </c>
      <c r="B1040" t="s">
        <v>580</v>
      </c>
      <c r="C1040">
        <v>5</v>
      </c>
    </row>
    <row r="1041" spans="1:3" x14ac:dyDescent="0.25">
      <c r="A1041">
        <v>339</v>
      </c>
      <c r="B1041" t="s">
        <v>540</v>
      </c>
      <c r="C1041">
        <v>5</v>
      </c>
    </row>
    <row r="1042" spans="1:3" x14ac:dyDescent="0.25">
      <c r="A1042">
        <v>340</v>
      </c>
      <c r="B1042" t="s">
        <v>540</v>
      </c>
      <c r="C1042">
        <v>5</v>
      </c>
    </row>
    <row r="1043" spans="1:3" x14ac:dyDescent="0.25">
      <c r="A1043">
        <v>341</v>
      </c>
      <c r="B1043" t="s">
        <v>540</v>
      </c>
      <c r="C1043">
        <v>5</v>
      </c>
    </row>
    <row r="1044" spans="1:3" x14ac:dyDescent="0.25">
      <c r="A1044">
        <v>342</v>
      </c>
      <c r="B1044" t="s">
        <v>581</v>
      </c>
      <c r="C1044">
        <v>5</v>
      </c>
    </row>
    <row r="1045" spans="1:3" x14ac:dyDescent="0.25">
      <c r="A1045">
        <v>357</v>
      </c>
      <c r="B1045" t="s">
        <v>540</v>
      </c>
      <c r="C1045">
        <v>5</v>
      </c>
    </row>
    <row r="1046" spans="1:3" x14ac:dyDescent="0.25">
      <c r="A1046">
        <v>363</v>
      </c>
      <c r="B1046" t="s">
        <v>577</v>
      </c>
      <c r="C1046">
        <v>5</v>
      </c>
    </row>
    <row r="1047" spans="1:3" x14ac:dyDescent="0.25">
      <c r="A1047">
        <v>364</v>
      </c>
      <c r="B1047" t="s">
        <v>577</v>
      </c>
      <c r="C1047">
        <v>5</v>
      </c>
    </row>
    <row r="1048" spans="1:3" x14ac:dyDescent="0.25">
      <c r="A1048">
        <v>365</v>
      </c>
      <c r="B1048" t="s">
        <v>582</v>
      </c>
      <c r="C1048">
        <v>5</v>
      </c>
    </row>
    <row r="1049" spans="1:3" x14ac:dyDescent="0.25">
      <c r="A1049">
        <v>366</v>
      </c>
      <c r="B1049" t="s">
        <v>582</v>
      </c>
      <c r="C1049">
        <v>5</v>
      </c>
    </row>
    <row r="1050" spans="1:3" x14ac:dyDescent="0.25">
      <c r="A1050">
        <v>367</v>
      </c>
      <c r="B1050" t="s">
        <v>582</v>
      </c>
      <c r="C1050">
        <v>5</v>
      </c>
    </row>
    <row r="1051" spans="1:3" x14ac:dyDescent="0.25">
      <c r="A1051">
        <v>368</v>
      </c>
      <c r="B1051" t="s">
        <v>582</v>
      </c>
      <c r="C1051">
        <v>5</v>
      </c>
    </row>
    <row r="1052" spans="1:3" x14ac:dyDescent="0.25">
      <c r="A1052">
        <v>376</v>
      </c>
      <c r="B1052" t="s">
        <v>578</v>
      </c>
      <c r="C1052">
        <v>5</v>
      </c>
    </row>
    <row r="1053" spans="1:3" x14ac:dyDescent="0.25">
      <c r="A1053">
        <v>377</v>
      </c>
      <c r="B1053" t="s">
        <v>576</v>
      </c>
      <c r="C1053">
        <v>5</v>
      </c>
    </row>
    <row r="1054" spans="1:3" x14ac:dyDescent="0.25">
      <c r="A1054">
        <v>378</v>
      </c>
      <c r="B1054" t="s">
        <v>576</v>
      </c>
      <c r="C1054">
        <v>5</v>
      </c>
    </row>
    <row r="1055" spans="1:3" x14ac:dyDescent="0.25">
      <c r="A1055">
        <v>380</v>
      </c>
      <c r="B1055" t="s">
        <v>577</v>
      </c>
      <c r="C1055">
        <v>5</v>
      </c>
    </row>
    <row r="1056" spans="1:3" x14ac:dyDescent="0.25">
      <c r="A1056">
        <v>628</v>
      </c>
      <c r="B1056" t="s">
        <v>583</v>
      </c>
      <c r="C1056">
        <v>5</v>
      </c>
    </row>
    <row r="1057" spans="1:3" x14ac:dyDescent="0.25">
      <c r="A1057">
        <v>651</v>
      </c>
      <c r="B1057" t="s">
        <v>584</v>
      </c>
      <c r="C1057">
        <v>5</v>
      </c>
    </row>
    <row r="1058" spans="1:3" x14ac:dyDescent="0.25">
      <c r="A1058">
        <v>666</v>
      </c>
      <c r="B1058" t="s">
        <v>584</v>
      </c>
      <c r="C1058">
        <v>5</v>
      </c>
    </row>
    <row r="1059" spans="1:3" x14ac:dyDescent="0.25">
      <c r="A1059">
        <v>674</v>
      </c>
      <c r="B1059" t="s">
        <v>584</v>
      </c>
      <c r="C1059">
        <v>5</v>
      </c>
    </row>
    <row r="1060" spans="1:3" x14ac:dyDescent="0.25">
      <c r="A1060">
        <v>698</v>
      </c>
      <c r="B1060" t="s">
        <v>538</v>
      </c>
      <c r="C1060">
        <v>5</v>
      </c>
    </row>
    <row r="1061" spans="1:3" x14ac:dyDescent="0.25">
      <c r="A1061">
        <v>730</v>
      </c>
      <c r="B1061" t="s">
        <v>585</v>
      </c>
      <c r="C1061">
        <v>5</v>
      </c>
    </row>
    <row r="1062" spans="1:3" x14ac:dyDescent="0.25">
      <c r="A1062">
        <v>740</v>
      </c>
      <c r="B1062" t="s">
        <v>586</v>
      </c>
      <c r="C1062">
        <v>5</v>
      </c>
    </row>
    <row r="1063" spans="1:3" x14ac:dyDescent="0.25">
      <c r="A1063">
        <v>2</v>
      </c>
      <c r="B1063" t="s">
        <v>587</v>
      </c>
      <c r="C1063">
        <v>6</v>
      </c>
    </row>
    <row r="1064" spans="1:3" x14ac:dyDescent="0.25">
      <c r="A1064">
        <v>5</v>
      </c>
      <c r="B1064" t="s">
        <v>296</v>
      </c>
      <c r="C1064">
        <v>6</v>
      </c>
    </row>
    <row r="1065" spans="1:3" x14ac:dyDescent="0.25">
      <c r="A1065">
        <v>7</v>
      </c>
      <c r="B1065" t="s">
        <v>295</v>
      </c>
      <c r="C1065">
        <v>6</v>
      </c>
    </row>
    <row r="1066" spans="1:3" x14ac:dyDescent="0.25">
      <c r="A1066">
        <v>10</v>
      </c>
      <c r="B1066" t="s">
        <v>588</v>
      </c>
      <c r="C1066">
        <v>6</v>
      </c>
    </row>
    <row r="1067" spans="1:3" x14ac:dyDescent="0.25">
      <c r="A1067">
        <v>18</v>
      </c>
      <c r="B1067" t="s">
        <v>301</v>
      </c>
      <c r="C1067">
        <v>6</v>
      </c>
    </row>
    <row r="1068" spans="1:3" x14ac:dyDescent="0.25">
      <c r="A1068">
        <v>26</v>
      </c>
      <c r="B1068" t="s">
        <v>589</v>
      </c>
      <c r="C1068">
        <v>6</v>
      </c>
    </row>
    <row r="1069" spans="1:3" x14ac:dyDescent="0.25">
      <c r="A1069">
        <v>28</v>
      </c>
      <c r="B1069" t="s">
        <v>590</v>
      </c>
      <c r="C1069">
        <v>6</v>
      </c>
    </row>
    <row r="1070" spans="1:3" x14ac:dyDescent="0.25">
      <c r="A1070">
        <v>32</v>
      </c>
      <c r="B1070" t="s">
        <v>588</v>
      </c>
      <c r="C1070">
        <v>6</v>
      </c>
    </row>
    <row r="1071" spans="1:3" x14ac:dyDescent="0.25">
      <c r="A1071">
        <v>70</v>
      </c>
      <c r="B1071" t="s">
        <v>591</v>
      </c>
      <c r="C1071">
        <v>6</v>
      </c>
    </row>
    <row r="1072" spans="1:3" x14ac:dyDescent="0.25">
      <c r="A1072">
        <v>71</v>
      </c>
      <c r="B1072" t="s">
        <v>588</v>
      </c>
      <c r="C1072">
        <v>6</v>
      </c>
    </row>
    <row r="1073" spans="1:3" x14ac:dyDescent="0.25">
      <c r="A1073">
        <v>73</v>
      </c>
      <c r="B1073" t="s">
        <v>592</v>
      </c>
      <c r="C1073">
        <v>6</v>
      </c>
    </row>
    <row r="1074" spans="1:3" x14ac:dyDescent="0.25">
      <c r="A1074">
        <v>74</v>
      </c>
      <c r="B1074" t="s">
        <v>593</v>
      </c>
      <c r="C1074">
        <v>6</v>
      </c>
    </row>
    <row r="1075" spans="1:3" x14ac:dyDescent="0.25">
      <c r="A1075">
        <v>75</v>
      </c>
      <c r="B1075" t="s">
        <v>594</v>
      </c>
      <c r="C1075">
        <v>6</v>
      </c>
    </row>
    <row r="1076" spans="1:3" x14ac:dyDescent="0.25">
      <c r="A1076">
        <v>79</v>
      </c>
      <c r="B1076" t="s">
        <v>588</v>
      </c>
      <c r="C1076">
        <v>6</v>
      </c>
    </row>
    <row r="1077" spans="1:3" x14ac:dyDescent="0.25">
      <c r="A1077">
        <v>80</v>
      </c>
      <c r="B1077" t="s">
        <v>588</v>
      </c>
      <c r="C1077">
        <v>6</v>
      </c>
    </row>
    <row r="1078" spans="1:3" x14ac:dyDescent="0.25">
      <c r="A1078">
        <v>81</v>
      </c>
      <c r="B1078" t="s">
        <v>588</v>
      </c>
      <c r="C1078">
        <v>6</v>
      </c>
    </row>
    <row r="1079" spans="1:3" x14ac:dyDescent="0.25">
      <c r="A1079">
        <v>86</v>
      </c>
      <c r="B1079" t="s">
        <v>595</v>
      </c>
      <c r="C1079">
        <v>6</v>
      </c>
    </row>
    <row r="1080" spans="1:3" x14ac:dyDescent="0.25">
      <c r="A1080">
        <v>87</v>
      </c>
      <c r="B1080" t="s">
        <v>596</v>
      </c>
      <c r="C1080">
        <v>6</v>
      </c>
    </row>
    <row r="1081" spans="1:3" x14ac:dyDescent="0.25">
      <c r="A1081">
        <v>89</v>
      </c>
      <c r="B1081" t="s">
        <v>594</v>
      </c>
      <c r="C1081">
        <v>6</v>
      </c>
    </row>
    <row r="1082" spans="1:3" x14ac:dyDescent="0.25">
      <c r="A1082">
        <v>101</v>
      </c>
      <c r="B1082" t="s">
        <v>597</v>
      </c>
      <c r="C1082">
        <v>6</v>
      </c>
    </row>
    <row r="1083" spans="1:3" x14ac:dyDescent="0.25">
      <c r="A1083">
        <v>113</v>
      </c>
      <c r="B1083" t="s">
        <v>588</v>
      </c>
      <c r="C1083">
        <v>6</v>
      </c>
    </row>
    <row r="1084" spans="1:3" x14ac:dyDescent="0.25">
      <c r="A1084">
        <v>116</v>
      </c>
      <c r="B1084" t="s">
        <v>598</v>
      </c>
      <c r="C1084">
        <v>6</v>
      </c>
    </row>
    <row r="1085" spans="1:3" x14ac:dyDescent="0.25">
      <c r="A1085">
        <v>120</v>
      </c>
      <c r="B1085" t="s">
        <v>599</v>
      </c>
      <c r="C1085">
        <v>6</v>
      </c>
    </row>
    <row r="1086" spans="1:3" x14ac:dyDescent="0.25">
      <c r="A1086">
        <v>121</v>
      </c>
      <c r="B1086" t="s">
        <v>588</v>
      </c>
      <c r="C1086">
        <v>6</v>
      </c>
    </row>
    <row r="1087" spans="1:3" x14ac:dyDescent="0.25">
      <c r="A1087">
        <v>126</v>
      </c>
      <c r="B1087" t="s">
        <v>588</v>
      </c>
      <c r="C1087">
        <v>6</v>
      </c>
    </row>
    <row r="1088" spans="1:3" x14ac:dyDescent="0.25">
      <c r="A1088">
        <v>130</v>
      </c>
      <c r="B1088" t="s">
        <v>588</v>
      </c>
      <c r="C1088">
        <v>6</v>
      </c>
    </row>
    <row r="1089" spans="1:3" x14ac:dyDescent="0.25">
      <c r="A1089">
        <v>132</v>
      </c>
      <c r="B1089" t="s">
        <v>593</v>
      </c>
      <c r="C1089">
        <v>6</v>
      </c>
    </row>
    <row r="1090" spans="1:3" x14ac:dyDescent="0.25">
      <c r="A1090">
        <v>135</v>
      </c>
      <c r="B1090" t="s">
        <v>588</v>
      </c>
      <c r="C1090">
        <v>6</v>
      </c>
    </row>
    <row r="1091" spans="1:3" x14ac:dyDescent="0.25">
      <c r="A1091">
        <v>143</v>
      </c>
      <c r="B1091" t="s">
        <v>600</v>
      </c>
      <c r="C1091">
        <v>6</v>
      </c>
    </row>
    <row r="1092" spans="1:3" x14ac:dyDescent="0.25">
      <c r="A1092">
        <v>144</v>
      </c>
      <c r="B1092" t="s">
        <v>588</v>
      </c>
      <c r="C1092">
        <v>6</v>
      </c>
    </row>
    <row r="1093" spans="1:3" x14ac:dyDescent="0.25">
      <c r="A1093">
        <v>158</v>
      </c>
      <c r="B1093" t="s">
        <v>601</v>
      </c>
      <c r="C1093">
        <v>6</v>
      </c>
    </row>
    <row r="1094" spans="1:3" x14ac:dyDescent="0.25">
      <c r="A1094">
        <v>163</v>
      </c>
      <c r="B1094" t="s">
        <v>511</v>
      </c>
      <c r="C1094">
        <v>6</v>
      </c>
    </row>
    <row r="1095" spans="1:3" x14ac:dyDescent="0.25">
      <c r="A1095">
        <v>166</v>
      </c>
      <c r="B1095" t="s">
        <v>593</v>
      </c>
      <c r="C1095">
        <v>6</v>
      </c>
    </row>
    <row r="1096" spans="1:3" x14ac:dyDescent="0.25">
      <c r="A1096">
        <v>194</v>
      </c>
      <c r="B1096" t="s">
        <v>589</v>
      </c>
      <c r="C1096">
        <v>6</v>
      </c>
    </row>
    <row r="1097" spans="1:3" x14ac:dyDescent="0.25">
      <c r="A1097">
        <v>195</v>
      </c>
      <c r="B1097" t="s">
        <v>589</v>
      </c>
      <c r="C1097">
        <v>6</v>
      </c>
    </row>
    <row r="1098" spans="1:3" x14ac:dyDescent="0.25">
      <c r="A1098">
        <v>198</v>
      </c>
      <c r="B1098" t="s">
        <v>602</v>
      </c>
      <c r="C1098">
        <v>6</v>
      </c>
    </row>
    <row r="1099" spans="1:3" x14ac:dyDescent="0.25">
      <c r="A1099">
        <v>202</v>
      </c>
      <c r="B1099" t="s">
        <v>603</v>
      </c>
      <c r="C1099">
        <v>6</v>
      </c>
    </row>
    <row r="1100" spans="1:3" x14ac:dyDescent="0.25">
      <c r="A1100">
        <v>204</v>
      </c>
      <c r="B1100" t="s">
        <v>604</v>
      </c>
      <c r="C1100">
        <v>6</v>
      </c>
    </row>
    <row r="1101" spans="1:3" x14ac:dyDescent="0.25">
      <c r="A1101">
        <v>208</v>
      </c>
      <c r="B1101" t="s">
        <v>588</v>
      </c>
      <c r="C1101">
        <v>6</v>
      </c>
    </row>
    <row r="1102" spans="1:3" x14ac:dyDescent="0.25">
      <c r="A1102">
        <v>209</v>
      </c>
      <c r="B1102" t="s">
        <v>605</v>
      </c>
      <c r="C1102">
        <v>6</v>
      </c>
    </row>
    <row r="1103" spans="1:3" x14ac:dyDescent="0.25">
      <c r="A1103">
        <v>210</v>
      </c>
      <c r="B1103" t="s">
        <v>606</v>
      </c>
      <c r="C1103">
        <v>6</v>
      </c>
    </row>
    <row r="1104" spans="1:3" x14ac:dyDescent="0.25">
      <c r="A1104">
        <v>213</v>
      </c>
      <c r="B1104" t="s">
        <v>607</v>
      </c>
      <c r="C1104">
        <v>6</v>
      </c>
    </row>
    <row r="1105" spans="1:3" x14ac:dyDescent="0.25">
      <c r="A1105">
        <v>216</v>
      </c>
      <c r="B1105" t="s">
        <v>608</v>
      </c>
      <c r="C1105">
        <v>6</v>
      </c>
    </row>
    <row r="1106" spans="1:3" x14ac:dyDescent="0.25">
      <c r="A1106">
        <v>228</v>
      </c>
      <c r="B1106" t="s">
        <v>607</v>
      </c>
      <c r="C1106">
        <v>6</v>
      </c>
    </row>
    <row r="1107" spans="1:3" x14ac:dyDescent="0.25">
      <c r="A1107">
        <v>230</v>
      </c>
      <c r="B1107" t="s">
        <v>608</v>
      </c>
      <c r="C1107">
        <v>6</v>
      </c>
    </row>
    <row r="1108" spans="1:3" x14ac:dyDescent="0.25">
      <c r="A1108">
        <v>236</v>
      </c>
      <c r="B1108" t="s">
        <v>602</v>
      </c>
      <c r="C1108">
        <v>6</v>
      </c>
    </row>
    <row r="1109" spans="1:3" x14ac:dyDescent="0.25">
      <c r="A1109">
        <v>237</v>
      </c>
      <c r="B1109" t="s">
        <v>589</v>
      </c>
      <c r="C1109">
        <v>6</v>
      </c>
    </row>
    <row r="1110" spans="1:3" x14ac:dyDescent="0.25">
      <c r="A1110">
        <v>241</v>
      </c>
      <c r="B1110" t="s">
        <v>609</v>
      </c>
      <c r="C1110">
        <v>6</v>
      </c>
    </row>
    <row r="1111" spans="1:3" x14ac:dyDescent="0.25">
      <c r="A1111">
        <v>293</v>
      </c>
      <c r="B1111" t="s">
        <v>610</v>
      </c>
      <c r="C1111">
        <v>6</v>
      </c>
    </row>
    <row r="1112" spans="1:3" x14ac:dyDescent="0.25">
      <c r="A1112">
        <v>294</v>
      </c>
      <c r="B1112" t="s">
        <v>610</v>
      </c>
      <c r="C1112">
        <v>6</v>
      </c>
    </row>
    <row r="1113" spans="1:3" x14ac:dyDescent="0.25">
      <c r="A1113">
        <v>297</v>
      </c>
      <c r="B1113" t="s">
        <v>611</v>
      </c>
      <c r="C1113">
        <v>6</v>
      </c>
    </row>
    <row r="1114" spans="1:3" x14ac:dyDescent="0.25">
      <c r="A1114">
        <v>299</v>
      </c>
      <c r="B1114" t="s">
        <v>612</v>
      </c>
      <c r="C1114">
        <v>6</v>
      </c>
    </row>
    <row r="1115" spans="1:3" x14ac:dyDescent="0.25">
      <c r="A1115">
        <v>301</v>
      </c>
      <c r="B1115" t="s">
        <v>613</v>
      </c>
      <c r="C1115">
        <v>6</v>
      </c>
    </row>
    <row r="1116" spans="1:3" x14ac:dyDescent="0.25">
      <c r="A1116">
        <v>303</v>
      </c>
      <c r="B1116" t="s">
        <v>612</v>
      </c>
      <c r="C1116">
        <v>6</v>
      </c>
    </row>
    <row r="1117" spans="1:3" x14ac:dyDescent="0.25">
      <c r="A1117">
        <v>305</v>
      </c>
      <c r="B1117" t="s">
        <v>613</v>
      </c>
      <c r="C1117">
        <v>6</v>
      </c>
    </row>
    <row r="1118" spans="1:3" x14ac:dyDescent="0.25">
      <c r="A1118">
        <v>307</v>
      </c>
      <c r="B1118" t="s">
        <v>614</v>
      </c>
      <c r="C1118">
        <v>6</v>
      </c>
    </row>
    <row r="1119" spans="1:3" x14ac:dyDescent="0.25">
      <c r="A1119">
        <v>309</v>
      </c>
      <c r="B1119" t="s">
        <v>615</v>
      </c>
      <c r="C1119">
        <v>6</v>
      </c>
    </row>
    <row r="1120" spans="1:3" x14ac:dyDescent="0.25">
      <c r="A1120">
        <v>310</v>
      </c>
      <c r="B1120" t="s">
        <v>616</v>
      </c>
      <c r="C1120">
        <v>6</v>
      </c>
    </row>
    <row r="1121" spans="1:3" x14ac:dyDescent="0.25">
      <c r="A1121">
        <v>311</v>
      </c>
      <c r="B1121" t="s">
        <v>616</v>
      </c>
      <c r="C1121">
        <v>6</v>
      </c>
    </row>
    <row r="1122" spans="1:3" x14ac:dyDescent="0.25">
      <c r="A1122">
        <v>322</v>
      </c>
      <c r="B1122" t="s">
        <v>617</v>
      </c>
      <c r="C1122">
        <v>6</v>
      </c>
    </row>
    <row r="1123" spans="1:3" x14ac:dyDescent="0.25">
      <c r="A1123">
        <v>323</v>
      </c>
      <c r="B1123" t="s">
        <v>618</v>
      </c>
      <c r="C1123">
        <v>6</v>
      </c>
    </row>
    <row r="1124" spans="1:3" x14ac:dyDescent="0.25">
      <c r="A1124">
        <v>325</v>
      </c>
      <c r="B1124" t="s">
        <v>619</v>
      </c>
      <c r="C1124">
        <v>6</v>
      </c>
    </row>
    <row r="1125" spans="1:3" x14ac:dyDescent="0.25">
      <c r="A1125">
        <v>331</v>
      </c>
      <c r="B1125" t="s">
        <v>620</v>
      </c>
      <c r="C1125">
        <v>6</v>
      </c>
    </row>
    <row r="1126" spans="1:3" x14ac:dyDescent="0.25">
      <c r="A1126">
        <v>333</v>
      </c>
      <c r="B1126" t="s">
        <v>616</v>
      </c>
      <c r="C1126">
        <v>6</v>
      </c>
    </row>
    <row r="1127" spans="1:3" x14ac:dyDescent="0.25">
      <c r="A1127">
        <v>334</v>
      </c>
      <c r="B1127" t="s">
        <v>616</v>
      </c>
      <c r="C1127">
        <v>6</v>
      </c>
    </row>
    <row r="1128" spans="1:3" x14ac:dyDescent="0.25">
      <c r="A1128">
        <v>335</v>
      </c>
      <c r="B1128" t="s">
        <v>621</v>
      </c>
      <c r="C1128">
        <v>6</v>
      </c>
    </row>
    <row r="1129" spans="1:3" x14ac:dyDescent="0.25">
      <c r="A1129">
        <v>340</v>
      </c>
      <c r="B1129" t="s">
        <v>588</v>
      </c>
      <c r="C1129">
        <v>6</v>
      </c>
    </row>
    <row r="1130" spans="1:3" x14ac:dyDescent="0.25">
      <c r="A1130">
        <v>341</v>
      </c>
      <c r="B1130" t="s">
        <v>588</v>
      </c>
      <c r="C1130">
        <v>6</v>
      </c>
    </row>
    <row r="1131" spans="1:3" x14ac:dyDescent="0.25">
      <c r="A1131">
        <v>342</v>
      </c>
      <c r="B1131" t="s">
        <v>622</v>
      </c>
      <c r="C1131">
        <v>6</v>
      </c>
    </row>
    <row r="1132" spans="1:3" x14ac:dyDescent="0.25">
      <c r="A1132">
        <v>357</v>
      </c>
      <c r="B1132" t="s">
        <v>588</v>
      </c>
      <c r="C1132">
        <v>6</v>
      </c>
    </row>
    <row r="1133" spans="1:3" x14ac:dyDescent="0.25">
      <c r="A1133">
        <v>359</v>
      </c>
      <c r="B1133" t="s">
        <v>588</v>
      </c>
      <c r="C1133">
        <v>6</v>
      </c>
    </row>
    <row r="1134" spans="1:3" x14ac:dyDescent="0.25">
      <c r="A1134">
        <v>363</v>
      </c>
      <c r="B1134" t="s">
        <v>617</v>
      </c>
      <c r="C1134">
        <v>6</v>
      </c>
    </row>
    <row r="1135" spans="1:3" x14ac:dyDescent="0.25">
      <c r="A1135">
        <v>364</v>
      </c>
      <c r="B1135" t="s">
        <v>618</v>
      </c>
      <c r="C1135">
        <v>6</v>
      </c>
    </row>
    <row r="1136" spans="1:3" x14ac:dyDescent="0.25">
      <c r="A1136">
        <v>376</v>
      </c>
      <c r="B1136" t="s">
        <v>619</v>
      </c>
      <c r="C1136">
        <v>6</v>
      </c>
    </row>
    <row r="1137" spans="1:3" x14ac:dyDescent="0.25">
      <c r="A1137">
        <v>377</v>
      </c>
      <c r="B1137" t="s">
        <v>616</v>
      </c>
      <c r="C1137">
        <v>6</v>
      </c>
    </row>
    <row r="1138" spans="1:3" x14ac:dyDescent="0.25">
      <c r="A1138">
        <v>378</v>
      </c>
      <c r="B1138" t="s">
        <v>616</v>
      </c>
      <c r="C1138">
        <v>6</v>
      </c>
    </row>
    <row r="1139" spans="1:3" x14ac:dyDescent="0.25">
      <c r="A1139">
        <v>380</v>
      </c>
      <c r="B1139" t="s">
        <v>617</v>
      </c>
      <c r="C1139">
        <v>6</v>
      </c>
    </row>
    <row r="1140" spans="1:3" x14ac:dyDescent="0.25">
      <c r="A1140">
        <v>666</v>
      </c>
      <c r="B1140" t="s">
        <v>623</v>
      </c>
      <c r="C1140">
        <v>6</v>
      </c>
    </row>
    <row r="1141" spans="1:3" x14ac:dyDescent="0.25">
      <c r="A1141">
        <v>674</v>
      </c>
      <c r="B1141" t="s">
        <v>623</v>
      </c>
      <c r="C1141">
        <v>6</v>
      </c>
    </row>
    <row r="1142" spans="1:3" x14ac:dyDescent="0.25">
      <c r="A1142">
        <v>698</v>
      </c>
      <c r="B1142" t="s">
        <v>585</v>
      </c>
      <c r="C1142">
        <v>6</v>
      </c>
    </row>
    <row r="1143" spans="1:3" x14ac:dyDescent="0.25">
      <c r="A1143">
        <v>730</v>
      </c>
      <c r="B1143" t="s">
        <v>624</v>
      </c>
      <c r="C1143">
        <v>6</v>
      </c>
    </row>
    <row r="1144" spans="1:3" x14ac:dyDescent="0.25">
      <c r="A1144">
        <v>740</v>
      </c>
      <c r="B1144" t="s">
        <v>625</v>
      </c>
      <c r="C1144">
        <v>6</v>
      </c>
    </row>
    <row r="1145" spans="1:3" x14ac:dyDescent="0.25">
      <c r="A1145">
        <v>2</v>
      </c>
      <c r="B1145" t="s">
        <v>626</v>
      </c>
      <c r="C1145">
        <v>7</v>
      </c>
    </row>
    <row r="1146" spans="1:3" x14ac:dyDescent="0.25">
      <c r="A1146">
        <v>5</v>
      </c>
      <c r="B1146" t="s">
        <v>366</v>
      </c>
      <c r="C1146">
        <v>7</v>
      </c>
    </row>
    <row r="1147" spans="1:3" x14ac:dyDescent="0.25">
      <c r="A1147">
        <v>7</v>
      </c>
      <c r="B1147" t="s">
        <v>301</v>
      </c>
      <c r="C1147">
        <v>7</v>
      </c>
    </row>
    <row r="1148" spans="1:3" x14ac:dyDescent="0.25">
      <c r="A1148">
        <v>10</v>
      </c>
      <c r="B1148" t="s">
        <v>627</v>
      </c>
      <c r="C1148">
        <v>7</v>
      </c>
    </row>
    <row r="1149" spans="1:3" x14ac:dyDescent="0.25">
      <c r="A1149">
        <v>18</v>
      </c>
      <c r="B1149" t="s">
        <v>371</v>
      </c>
      <c r="C1149">
        <v>7</v>
      </c>
    </row>
    <row r="1150" spans="1:3" x14ac:dyDescent="0.25">
      <c r="A1150">
        <v>26</v>
      </c>
      <c r="B1150" t="s">
        <v>628</v>
      </c>
      <c r="C1150">
        <v>7</v>
      </c>
    </row>
    <row r="1151" spans="1:3" x14ac:dyDescent="0.25">
      <c r="A1151">
        <v>28</v>
      </c>
      <c r="B1151" t="s">
        <v>295</v>
      </c>
      <c r="C1151">
        <v>7</v>
      </c>
    </row>
    <row r="1152" spans="1:3" x14ac:dyDescent="0.25">
      <c r="A1152">
        <v>32</v>
      </c>
      <c r="B1152" t="s">
        <v>627</v>
      </c>
      <c r="C1152">
        <v>7</v>
      </c>
    </row>
    <row r="1153" spans="1:3" x14ac:dyDescent="0.25">
      <c r="A1153">
        <v>70</v>
      </c>
      <c r="B1153" t="s">
        <v>629</v>
      </c>
      <c r="C1153">
        <v>7</v>
      </c>
    </row>
    <row r="1154" spans="1:3" x14ac:dyDescent="0.25">
      <c r="A1154">
        <v>71</v>
      </c>
      <c r="B1154" t="s">
        <v>627</v>
      </c>
      <c r="C1154">
        <v>7</v>
      </c>
    </row>
    <row r="1155" spans="1:3" x14ac:dyDescent="0.25">
      <c r="A1155">
        <v>73</v>
      </c>
      <c r="B1155" t="s">
        <v>630</v>
      </c>
      <c r="C1155">
        <v>7</v>
      </c>
    </row>
    <row r="1156" spans="1:3" x14ac:dyDescent="0.25">
      <c r="A1156">
        <v>74</v>
      </c>
      <c r="B1156" t="s">
        <v>631</v>
      </c>
      <c r="C1156">
        <v>7</v>
      </c>
    </row>
    <row r="1157" spans="1:3" x14ac:dyDescent="0.25">
      <c r="A1157">
        <v>81</v>
      </c>
      <c r="B1157" t="s">
        <v>627</v>
      </c>
      <c r="C1157">
        <v>7</v>
      </c>
    </row>
    <row r="1158" spans="1:3" x14ac:dyDescent="0.25">
      <c r="A1158">
        <v>87</v>
      </c>
      <c r="B1158" t="s">
        <v>632</v>
      </c>
      <c r="C1158">
        <v>7</v>
      </c>
    </row>
    <row r="1159" spans="1:3" x14ac:dyDescent="0.25">
      <c r="A1159">
        <v>89</v>
      </c>
      <c r="B1159" t="s">
        <v>627</v>
      </c>
      <c r="C1159">
        <v>7</v>
      </c>
    </row>
    <row r="1160" spans="1:3" x14ac:dyDescent="0.25">
      <c r="A1160">
        <v>101</v>
      </c>
      <c r="B1160" t="s">
        <v>633</v>
      </c>
      <c r="C1160">
        <v>7</v>
      </c>
    </row>
    <row r="1161" spans="1:3" x14ac:dyDescent="0.25">
      <c r="A1161">
        <v>113</v>
      </c>
      <c r="B1161" t="s">
        <v>627</v>
      </c>
      <c r="C1161">
        <v>7</v>
      </c>
    </row>
    <row r="1162" spans="1:3" x14ac:dyDescent="0.25">
      <c r="A1162">
        <v>116</v>
      </c>
      <c r="B1162" t="s">
        <v>634</v>
      </c>
      <c r="C1162">
        <v>7</v>
      </c>
    </row>
    <row r="1163" spans="1:3" x14ac:dyDescent="0.25">
      <c r="A1163">
        <v>120</v>
      </c>
      <c r="B1163" t="s">
        <v>635</v>
      </c>
      <c r="C1163">
        <v>7</v>
      </c>
    </row>
    <row r="1164" spans="1:3" x14ac:dyDescent="0.25">
      <c r="A1164">
        <v>121</v>
      </c>
      <c r="B1164" t="s">
        <v>627</v>
      </c>
      <c r="C1164">
        <v>7</v>
      </c>
    </row>
    <row r="1165" spans="1:3" x14ac:dyDescent="0.25">
      <c r="A1165">
        <v>126</v>
      </c>
      <c r="B1165" t="s">
        <v>627</v>
      </c>
      <c r="C1165">
        <v>7</v>
      </c>
    </row>
    <row r="1166" spans="1:3" x14ac:dyDescent="0.25">
      <c r="A1166">
        <v>132</v>
      </c>
      <c r="B1166" t="s">
        <v>636</v>
      </c>
      <c r="C1166">
        <v>7</v>
      </c>
    </row>
    <row r="1167" spans="1:3" x14ac:dyDescent="0.25">
      <c r="A1167">
        <v>135</v>
      </c>
      <c r="B1167" t="s">
        <v>627</v>
      </c>
      <c r="C1167">
        <v>7</v>
      </c>
    </row>
    <row r="1168" spans="1:3" x14ac:dyDescent="0.25">
      <c r="A1168">
        <v>143</v>
      </c>
      <c r="B1168" t="s">
        <v>637</v>
      </c>
      <c r="C1168">
        <v>7</v>
      </c>
    </row>
    <row r="1169" spans="1:3" x14ac:dyDescent="0.25">
      <c r="A1169">
        <v>144</v>
      </c>
      <c r="B1169" t="s">
        <v>627</v>
      </c>
      <c r="C1169">
        <v>7</v>
      </c>
    </row>
    <row r="1170" spans="1:3" x14ac:dyDescent="0.25">
      <c r="A1170">
        <v>158</v>
      </c>
      <c r="B1170" t="s">
        <v>638</v>
      </c>
      <c r="C1170">
        <v>7</v>
      </c>
    </row>
    <row r="1171" spans="1:3" x14ac:dyDescent="0.25">
      <c r="A1171">
        <v>163</v>
      </c>
      <c r="B1171" t="s">
        <v>639</v>
      </c>
      <c r="C1171">
        <v>7</v>
      </c>
    </row>
    <row r="1172" spans="1:3" x14ac:dyDescent="0.25">
      <c r="A1172">
        <v>166</v>
      </c>
      <c r="B1172" t="s">
        <v>631</v>
      </c>
      <c r="C1172">
        <v>7</v>
      </c>
    </row>
    <row r="1173" spans="1:3" x14ac:dyDescent="0.25">
      <c r="A1173">
        <v>194</v>
      </c>
      <c r="B1173" t="s">
        <v>628</v>
      </c>
      <c r="C1173">
        <v>7</v>
      </c>
    </row>
    <row r="1174" spans="1:3" x14ac:dyDescent="0.25">
      <c r="A1174">
        <v>195</v>
      </c>
      <c r="B1174" t="s">
        <v>628</v>
      </c>
      <c r="C1174">
        <v>7</v>
      </c>
    </row>
    <row r="1175" spans="1:3" x14ac:dyDescent="0.25">
      <c r="A1175">
        <v>198</v>
      </c>
      <c r="B1175" t="s">
        <v>640</v>
      </c>
      <c r="C1175">
        <v>7</v>
      </c>
    </row>
    <row r="1176" spans="1:3" x14ac:dyDescent="0.25">
      <c r="A1176">
        <v>208</v>
      </c>
      <c r="B1176" t="s">
        <v>627</v>
      </c>
      <c r="C1176">
        <v>7</v>
      </c>
    </row>
    <row r="1177" spans="1:3" x14ac:dyDescent="0.25">
      <c r="A1177">
        <v>209</v>
      </c>
      <c r="B1177" t="s">
        <v>641</v>
      </c>
      <c r="C1177">
        <v>7</v>
      </c>
    </row>
    <row r="1178" spans="1:3" x14ac:dyDescent="0.25">
      <c r="A1178">
        <v>210</v>
      </c>
      <c r="B1178" t="s">
        <v>642</v>
      </c>
      <c r="C1178">
        <v>7</v>
      </c>
    </row>
    <row r="1179" spans="1:3" x14ac:dyDescent="0.25">
      <c r="A1179">
        <v>236</v>
      </c>
      <c r="B1179" t="s">
        <v>640</v>
      </c>
      <c r="C1179">
        <v>7</v>
      </c>
    </row>
    <row r="1180" spans="1:3" x14ac:dyDescent="0.25">
      <c r="A1180">
        <v>237</v>
      </c>
      <c r="B1180" t="s">
        <v>628</v>
      </c>
      <c r="C1180">
        <v>7</v>
      </c>
    </row>
    <row r="1181" spans="1:3" x14ac:dyDescent="0.25">
      <c r="A1181">
        <v>293</v>
      </c>
      <c r="B1181" t="s">
        <v>643</v>
      </c>
      <c r="C1181">
        <v>7</v>
      </c>
    </row>
    <row r="1182" spans="1:3" x14ac:dyDescent="0.25">
      <c r="A1182">
        <v>294</v>
      </c>
      <c r="B1182" t="s">
        <v>643</v>
      </c>
      <c r="C1182">
        <v>7</v>
      </c>
    </row>
    <row r="1183" spans="1:3" x14ac:dyDescent="0.25">
      <c r="A1183">
        <v>309</v>
      </c>
      <c r="B1183" t="s">
        <v>644</v>
      </c>
      <c r="C1183">
        <v>7</v>
      </c>
    </row>
    <row r="1184" spans="1:3" x14ac:dyDescent="0.25">
      <c r="A1184">
        <v>325</v>
      </c>
      <c r="B1184" t="s">
        <v>645</v>
      </c>
      <c r="C1184">
        <v>7</v>
      </c>
    </row>
    <row r="1185" spans="1:3" x14ac:dyDescent="0.25">
      <c r="A1185">
        <v>331</v>
      </c>
      <c r="B1185" t="s">
        <v>646</v>
      </c>
      <c r="C1185">
        <v>7</v>
      </c>
    </row>
    <row r="1186" spans="1:3" x14ac:dyDescent="0.25">
      <c r="A1186">
        <v>335</v>
      </c>
      <c r="B1186" t="s">
        <v>647</v>
      </c>
      <c r="C1186">
        <v>7</v>
      </c>
    </row>
    <row r="1187" spans="1:3" x14ac:dyDescent="0.25">
      <c r="A1187">
        <v>340</v>
      </c>
      <c r="B1187" t="s">
        <v>627</v>
      </c>
      <c r="C1187">
        <v>7</v>
      </c>
    </row>
    <row r="1188" spans="1:3" x14ac:dyDescent="0.25">
      <c r="A1188">
        <v>341</v>
      </c>
      <c r="B1188" t="s">
        <v>627</v>
      </c>
      <c r="C1188">
        <v>7</v>
      </c>
    </row>
    <row r="1189" spans="1:3" x14ac:dyDescent="0.25">
      <c r="A1189">
        <v>357</v>
      </c>
      <c r="B1189" t="s">
        <v>627</v>
      </c>
      <c r="C1189">
        <v>7</v>
      </c>
    </row>
    <row r="1190" spans="1:3" x14ac:dyDescent="0.25">
      <c r="A1190">
        <v>376</v>
      </c>
      <c r="B1190" t="s">
        <v>645</v>
      </c>
      <c r="C1190">
        <v>7</v>
      </c>
    </row>
    <row r="1191" spans="1:3" x14ac:dyDescent="0.25">
      <c r="A1191">
        <v>666</v>
      </c>
      <c r="B1191" t="s">
        <v>648</v>
      </c>
      <c r="C1191">
        <v>7</v>
      </c>
    </row>
    <row r="1192" spans="1:3" x14ac:dyDescent="0.25">
      <c r="A1192">
        <v>674</v>
      </c>
      <c r="B1192" t="s">
        <v>648</v>
      </c>
      <c r="C1192">
        <v>7</v>
      </c>
    </row>
    <row r="1193" spans="1:3" x14ac:dyDescent="0.25">
      <c r="A1193">
        <v>698</v>
      </c>
      <c r="B1193" t="s">
        <v>624</v>
      </c>
      <c r="C1193">
        <v>7</v>
      </c>
    </row>
    <row r="1194" spans="1:3" x14ac:dyDescent="0.25">
      <c r="A1194">
        <v>740</v>
      </c>
      <c r="B1194" t="s">
        <v>649</v>
      </c>
      <c r="C1194">
        <v>7</v>
      </c>
    </row>
    <row r="1195" spans="1:3" x14ac:dyDescent="0.25">
      <c r="A1195">
        <v>2</v>
      </c>
      <c r="B1195" t="s">
        <v>650</v>
      </c>
      <c r="C1195">
        <v>8</v>
      </c>
    </row>
    <row r="1196" spans="1:3" x14ac:dyDescent="0.25">
      <c r="A1196">
        <v>5</v>
      </c>
      <c r="B1196" t="s">
        <v>432</v>
      </c>
      <c r="C1196">
        <v>8</v>
      </c>
    </row>
    <row r="1197" spans="1:3" x14ac:dyDescent="0.25">
      <c r="A1197">
        <v>7</v>
      </c>
      <c r="B1197" t="s">
        <v>371</v>
      </c>
      <c r="C1197">
        <v>8</v>
      </c>
    </row>
    <row r="1198" spans="1:3" x14ac:dyDescent="0.25">
      <c r="A1198">
        <v>10</v>
      </c>
      <c r="B1198" t="s">
        <v>651</v>
      </c>
      <c r="C1198">
        <v>8</v>
      </c>
    </row>
    <row r="1199" spans="1:3" x14ac:dyDescent="0.25">
      <c r="A1199">
        <v>18</v>
      </c>
      <c r="B1199" t="s">
        <v>490</v>
      </c>
      <c r="C1199">
        <v>8</v>
      </c>
    </row>
    <row r="1200" spans="1:3" x14ac:dyDescent="0.25">
      <c r="A1200">
        <v>26</v>
      </c>
      <c r="B1200" t="s">
        <v>652</v>
      </c>
      <c r="C1200">
        <v>8</v>
      </c>
    </row>
    <row r="1201" spans="1:3" x14ac:dyDescent="0.25">
      <c r="A1201">
        <v>28</v>
      </c>
      <c r="B1201" t="s">
        <v>301</v>
      </c>
      <c r="C1201">
        <v>8</v>
      </c>
    </row>
    <row r="1202" spans="1:3" x14ac:dyDescent="0.25">
      <c r="A1202">
        <v>32</v>
      </c>
      <c r="B1202" t="s">
        <v>651</v>
      </c>
      <c r="C1202">
        <v>8</v>
      </c>
    </row>
    <row r="1203" spans="1:3" x14ac:dyDescent="0.25">
      <c r="A1203">
        <v>70</v>
      </c>
      <c r="B1203" t="s">
        <v>653</v>
      </c>
      <c r="C1203">
        <v>8</v>
      </c>
    </row>
    <row r="1204" spans="1:3" x14ac:dyDescent="0.25">
      <c r="A1204">
        <v>71</v>
      </c>
      <c r="B1204" t="s">
        <v>651</v>
      </c>
      <c r="C1204">
        <v>8</v>
      </c>
    </row>
    <row r="1205" spans="1:3" x14ac:dyDescent="0.25">
      <c r="A1205">
        <v>73</v>
      </c>
      <c r="B1205" t="s">
        <v>654</v>
      </c>
      <c r="C1205">
        <v>8</v>
      </c>
    </row>
    <row r="1206" spans="1:3" x14ac:dyDescent="0.25">
      <c r="A1206">
        <v>74</v>
      </c>
      <c r="B1206" t="s">
        <v>655</v>
      </c>
      <c r="C1206">
        <v>8</v>
      </c>
    </row>
    <row r="1207" spans="1:3" x14ac:dyDescent="0.25">
      <c r="A1207">
        <v>81</v>
      </c>
      <c r="B1207" t="s">
        <v>651</v>
      </c>
      <c r="C1207">
        <v>8</v>
      </c>
    </row>
    <row r="1208" spans="1:3" x14ac:dyDescent="0.25">
      <c r="A1208">
        <v>87</v>
      </c>
      <c r="B1208" t="s">
        <v>656</v>
      </c>
      <c r="C1208">
        <v>8</v>
      </c>
    </row>
    <row r="1209" spans="1:3" x14ac:dyDescent="0.25">
      <c r="A1209">
        <v>101</v>
      </c>
      <c r="B1209" t="s">
        <v>657</v>
      </c>
      <c r="C1209">
        <v>8</v>
      </c>
    </row>
    <row r="1210" spans="1:3" x14ac:dyDescent="0.25">
      <c r="A1210">
        <v>113</v>
      </c>
      <c r="B1210" t="s">
        <v>651</v>
      </c>
      <c r="C1210">
        <v>8</v>
      </c>
    </row>
    <row r="1211" spans="1:3" x14ac:dyDescent="0.25">
      <c r="A1211">
        <v>116</v>
      </c>
      <c r="B1211" t="s">
        <v>658</v>
      </c>
      <c r="C1211">
        <v>8</v>
      </c>
    </row>
    <row r="1212" spans="1:3" x14ac:dyDescent="0.25">
      <c r="A1212">
        <v>120</v>
      </c>
      <c r="B1212" t="s">
        <v>659</v>
      </c>
      <c r="C1212">
        <v>8</v>
      </c>
    </row>
    <row r="1213" spans="1:3" x14ac:dyDescent="0.25">
      <c r="A1213">
        <v>121</v>
      </c>
      <c r="B1213" t="s">
        <v>651</v>
      </c>
      <c r="C1213">
        <v>8</v>
      </c>
    </row>
    <row r="1214" spans="1:3" x14ac:dyDescent="0.25">
      <c r="A1214">
        <v>126</v>
      </c>
      <c r="B1214" t="s">
        <v>651</v>
      </c>
      <c r="C1214">
        <v>8</v>
      </c>
    </row>
    <row r="1215" spans="1:3" x14ac:dyDescent="0.25">
      <c r="A1215">
        <v>132</v>
      </c>
      <c r="B1215" t="s">
        <v>660</v>
      </c>
      <c r="C1215">
        <v>8</v>
      </c>
    </row>
    <row r="1216" spans="1:3" x14ac:dyDescent="0.25">
      <c r="A1216">
        <v>135</v>
      </c>
      <c r="B1216" t="s">
        <v>651</v>
      </c>
      <c r="C1216">
        <v>8</v>
      </c>
    </row>
    <row r="1217" spans="1:3" x14ac:dyDescent="0.25">
      <c r="A1217">
        <v>143</v>
      </c>
      <c r="B1217" t="s">
        <v>661</v>
      </c>
      <c r="C1217">
        <v>8</v>
      </c>
    </row>
    <row r="1218" spans="1:3" x14ac:dyDescent="0.25">
      <c r="A1218">
        <v>144</v>
      </c>
      <c r="B1218" t="s">
        <v>651</v>
      </c>
      <c r="C1218">
        <v>8</v>
      </c>
    </row>
    <row r="1219" spans="1:3" x14ac:dyDescent="0.25">
      <c r="A1219">
        <v>158</v>
      </c>
      <c r="B1219" t="s">
        <v>662</v>
      </c>
      <c r="C1219">
        <v>8</v>
      </c>
    </row>
    <row r="1220" spans="1:3" x14ac:dyDescent="0.25">
      <c r="A1220">
        <v>163</v>
      </c>
      <c r="B1220" t="s">
        <v>606</v>
      </c>
      <c r="C1220">
        <v>8</v>
      </c>
    </row>
    <row r="1221" spans="1:3" x14ac:dyDescent="0.25">
      <c r="A1221">
        <v>166</v>
      </c>
      <c r="B1221" t="s">
        <v>660</v>
      </c>
      <c r="C1221">
        <v>8</v>
      </c>
    </row>
    <row r="1222" spans="1:3" x14ac:dyDescent="0.25">
      <c r="A1222">
        <v>194</v>
      </c>
      <c r="B1222" t="s">
        <v>652</v>
      </c>
      <c r="C1222">
        <v>8</v>
      </c>
    </row>
    <row r="1223" spans="1:3" x14ac:dyDescent="0.25">
      <c r="A1223">
        <v>195</v>
      </c>
      <c r="B1223" t="s">
        <v>652</v>
      </c>
      <c r="C1223">
        <v>8</v>
      </c>
    </row>
    <row r="1224" spans="1:3" x14ac:dyDescent="0.25">
      <c r="A1224">
        <v>198</v>
      </c>
      <c r="B1224" t="s">
        <v>663</v>
      </c>
      <c r="C1224">
        <v>8</v>
      </c>
    </row>
    <row r="1225" spans="1:3" x14ac:dyDescent="0.25">
      <c r="A1225">
        <v>208</v>
      </c>
      <c r="B1225" t="s">
        <v>651</v>
      </c>
      <c r="C1225">
        <v>8</v>
      </c>
    </row>
    <row r="1226" spans="1:3" x14ac:dyDescent="0.25">
      <c r="A1226">
        <v>209</v>
      </c>
      <c r="B1226" t="s">
        <v>664</v>
      </c>
      <c r="C1226">
        <v>8</v>
      </c>
    </row>
    <row r="1227" spans="1:3" x14ac:dyDescent="0.25">
      <c r="A1227">
        <v>210</v>
      </c>
      <c r="B1227" t="s">
        <v>665</v>
      </c>
      <c r="C1227">
        <v>8</v>
      </c>
    </row>
    <row r="1228" spans="1:3" x14ac:dyDescent="0.25">
      <c r="A1228">
        <v>236</v>
      </c>
      <c r="B1228" t="s">
        <v>663</v>
      </c>
      <c r="C1228">
        <v>8</v>
      </c>
    </row>
    <row r="1229" spans="1:3" x14ac:dyDescent="0.25">
      <c r="A1229">
        <v>237</v>
      </c>
      <c r="B1229" t="s">
        <v>652</v>
      </c>
      <c r="C1229">
        <v>8</v>
      </c>
    </row>
    <row r="1230" spans="1:3" x14ac:dyDescent="0.25">
      <c r="A1230">
        <v>309</v>
      </c>
      <c r="B1230" t="s">
        <v>666</v>
      </c>
      <c r="C1230">
        <v>8</v>
      </c>
    </row>
    <row r="1231" spans="1:3" x14ac:dyDescent="0.25">
      <c r="A1231">
        <v>325</v>
      </c>
      <c r="B1231" t="s">
        <v>667</v>
      </c>
      <c r="C1231">
        <v>8</v>
      </c>
    </row>
    <row r="1232" spans="1:3" x14ac:dyDescent="0.25">
      <c r="A1232">
        <v>331</v>
      </c>
      <c r="B1232" t="s">
        <v>668</v>
      </c>
      <c r="C1232">
        <v>8</v>
      </c>
    </row>
    <row r="1233" spans="1:3" x14ac:dyDescent="0.25">
      <c r="A1233">
        <v>335</v>
      </c>
      <c r="B1233" t="s">
        <v>669</v>
      </c>
      <c r="C1233">
        <v>8</v>
      </c>
    </row>
    <row r="1234" spans="1:3" x14ac:dyDescent="0.25">
      <c r="A1234">
        <v>340</v>
      </c>
      <c r="B1234" t="s">
        <v>651</v>
      </c>
      <c r="C1234">
        <v>8</v>
      </c>
    </row>
    <row r="1235" spans="1:3" x14ac:dyDescent="0.25">
      <c r="A1235">
        <v>357</v>
      </c>
      <c r="B1235" t="s">
        <v>651</v>
      </c>
      <c r="C1235">
        <v>8</v>
      </c>
    </row>
    <row r="1236" spans="1:3" x14ac:dyDescent="0.25">
      <c r="A1236">
        <v>376</v>
      </c>
      <c r="B1236" t="s">
        <v>667</v>
      </c>
      <c r="C1236">
        <v>8</v>
      </c>
    </row>
    <row r="1237" spans="1:3" x14ac:dyDescent="0.25">
      <c r="A1237">
        <v>666</v>
      </c>
      <c r="B1237" t="s">
        <v>670</v>
      </c>
      <c r="C1237">
        <v>8</v>
      </c>
    </row>
    <row r="1238" spans="1:3" x14ac:dyDescent="0.25">
      <c r="A1238">
        <v>674</v>
      </c>
      <c r="B1238" t="s">
        <v>670</v>
      </c>
      <c r="C1238">
        <v>8</v>
      </c>
    </row>
    <row r="1239" spans="1:3" x14ac:dyDescent="0.25">
      <c r="A1239">
        <v>698</v>
      </c>
      <c r="B1239" t="s">
        <v>671</v>
      </c>
      <c r="C1239">
        <v>8</v>
      </c>
    </row>
    <row r="1240" spans="1:3" x14ac:dyDescent="0.25">
      <c r="A1240">
        <v>740</v>
      </c>
      <c r="B1240" t="s">
        <v>672</v>
      </c>
      <c r="C1240">
        <v>8</v>
      </c>
    </row>
    <row r="1241" spans="1:3" x14ac:dyDescent="0.25">
      <c r="A1241">
        <v>7</v>
      </c>
      <c r="B1241" t="s">
        <v>490</v>
      </c>
      <c r="C1241">
        <v>9</v>
      </c>
    </row>
    <row r="1242" spans="1:3" x14ac:dyDescent="0.25">
      <c r="A1242">
        <v>10</v>
      </c>
      <c r="B1242" t="s">
        <v>673</v>
      </c>
      <c r="C1242">
        <v>9</v>
      </c>
    </row>
    <row r="1243" spans="1:3" x14ac:dyDescent="0.25">
      <c r="A1243">
        <v>18</v>
      </c>
      <c r="B1243" t="s">
        <v>540</v>
      </c>
      <c r="C1243">
        <v>9</v>
      </c>
    </row>
    <row r="1244" spans="1:3" x14ac:dyDescent="0.25">
      <c r="A1244">
        <v>26</v>
      </c>
      <c r="B1244" t="s">
        <v>674</v>
      </c>
      <c r="C1244">
        <v>9</v>
      </c>
    </row>
    <row r="1245" spans="1:3" x14ac:dyDescent="0.25">
      <c r="A1245">
        <v>28</v>
      </c>
      <c r="B1245" t="s">
        <v>371</v>
      </c>
      <c r="C1245">
        <v>9</v>
      </c>
    </row>
    <row r="1246" spans="1:3" x14ac:dyDescent="0.25">
      <c r="A1246">
        <v>32</v>
      </c>
      <c r="B1246" t="s">
        <v>673</v>
      </c>
      <c r="C1246">
        <v>9</v>
      </c>
    </row>
    <row r="1247" spans="1:3" x14ac:dyDescent="0.25">
      <c r="A1247">
        <v>70</v>
      </c>
      <c r="B1247" t="s">
        <v>675</v>
      </c>
      <c r="C1247">
        <v>9</v>
      </c>
    </row>
    <row r="1248" spans="1:3" x14ac:dyDescent="0.25">
      <c r="A1248">
        <v>71</v>
      </c>
      <c r="B1248" t="s">
        <v>675</v>
      </c>
      <c r="C1248">
        <v>9</v>
      </c>
    </row>
    <row r="1249" spans="1:3" x14ac:dyDescent="0.25">
      <c r="A1249">
        <v>73</v>
      </c>
      <c r="B1249" t="s">
        <v>676</v>
      </c>
      <c r="C1249">
        <v>9</v>
      </c>
    </row>
    <row r="1250" spans="1:3" x14ac:dyDescent="0.25">
      <c r="A1250">
        <v>74</v>
      </c>
      <c r="B1250" t="s">
        <v>677</v>
      </c>
      <c r="C1250">
        <v>9</v>
      </c>
    </row>
    <row r="1251" spans="1:3" x14ac:dyDescent="0.25">
      <c r="A1251">
        <v>81</v>
      </c>
      <c r="B1251" t="s">
        <v>673</v>
      </c>
      <c r="C1251">
        <v>9</v>
      </c>
    </row>
    <row r="1252" spans="1:3" x14ac:dyDescent="0.25">
      <c r="A1252">
        <v>87</v>
      </c>
      <c r="B1252" t="s">
        <v>678</v>
      </c>
      <c r="C1252">
        <v>9</v>
      </c>
    </row>
    <row r="1253" spans="1:3" x14ac:dyDescent="0.25">
      <c r="A1253">
        <v>113</v>
      </c>
      <c r="B1253" t="s">
        <v>673</v>
      </c>
      <c r="C1253">
        <v>9</v>
      </c>
    </row>
    <row r="1254" spans="1:3" x14ac:dyDescent="0.25">
      <c r="A1254">
        <v>116</v>
      </c>
      <c r="B1254" t="s">
        <v>679</v>
      </c>
      <c r="C1254">
        <v>9</v>
      </c>
    </row>
    <row r="1255" spans="1:3" x14ac:dyDescent="0.25">
      <c r="A1255">
        <v>120</v>
      </c>
      <c r="B1255" t="s">
        <v>680</v>
      </c>
      <c r="C1255">
        <v>9</v>
      </c>
    </row>
    <row r="1256" spans="1:3" x14ac:dyDescent="0.25">
      <c r="A1256">
        <v>121</v>
      </c>
      <c r="B1256" t="s">
        <v>673</v>
      </c>
      <c r="C1256">
        <v>9</v>
      </c>
    </row>
    <row r="1257" spans="1:3" x14ac:dyDescent="0.25">
      <c r="A1257">
        <v>126</v>
      </c>
      <c r="B1257" t="s">
        <v>673</v>
      </c>
      <c r="C1257">
        <v>9</v>
      </c>
    </row>
    <row r="1258" spans="1:3" x14ac:dyDescent="0.25">
      <c r="A1258">
        <v>132</v>
      </c>
      <c r="B1258" t="s">
        <v>681</v>
      </c>
      <c r="C1258">
        <v>9</v>
      </c>
    </row>
    <row r="1259" spans="1:3" x14ac:dyDescent="0.25">
      <c r="A1259">
        <v>135</v>
      </c>
      <c r="B1259" t="s">
        <v>673</v>
      </c>
      <c r="C1259">
        <v>9</v>
      </c>
    </row>
    <row r="1260" spans="1:3" x14ac:dyDescent="0.25">
      <c r="A1260">
        <v>143</v>
      </c>
      <c r="B1260" t="s">
        <v>682</v>
      </c>
      <c r="C1260">
        <v>9</v>
      </c>
    </row>
    <row r="1261" spans="1:3" x14ac:dyDescent="0.25">
      <c r="A1261">
        <v>144</v>
      </c>
      <c r="B1261" t="s">
        <v>673</v>
      </c>
      <c r="C1261">
        <v>9</v>
      </c>
    </row>
    <row r="1262" spans="1:3" x14ac:dyDescent="0.25">
      <c r="A1262">
        <v>158</v>
      </c>
      <c r="B1262" t="s">
        <v>683</v>
      </c>
      <c r="C1262">
        <v>9</v>
      </c>
    </row>
    <row r="1263" spans="1:3" x14ac:dyDescent="0.25">
      <c r="A1263">
        <v>163</v>
      </c>
      <c r="B1263" t="s">
        <v>665</v>
      </c>
      <c r="C1263">
        <v>9</v>
      </c>
    </row>
    <row r="1264" spans="1:3" x14ac:dyDescent="0.25">
      <c r="A1264">
        <v>166</v>
      </c>
      <c r="B1264" t="s">
        <v>684</v>
      </c>
      <c r="C1264">
        <v>9</v>
      </c>
    </row>
    <row r="1265" spans="1:3" x14ac:dyDescent="0.25">
      <c r="A1265">
        <v>194</v>
      </c>
      <c r="B1265" t="s">
        <v>674</v>
      </c>
      <c r="C1265">
        <v>9</v>
      </c>
    </row>
    <row r="1266" spans="1:3" x14ac:dyDescent="0.25">
      <c r="A1266">
        <v>195</v>
      </c>
      <c r="B1266" t="s">
        <v>674</v>
      </c>
      <c r="C1266">
        <v>9</v>
      </c>
    </row>
    <row r="1267" spans="1:3" x14ac:dyDescent="0.25">
      <c r="A1267">
        <v>198</v>
      </c>
      <c r="B1267" t="s">
        <v>685</v>
      </c>
      <c r="C1267">
        <v>9</v>
      </c>
    </row>
    <row r="1268" spans="1:3" x14ac:dyDescent="0.25">
      <c r="A1268">
        <v>208</v>
      </c>
      <c r="B1268" t="s">
        <v>673</v>
      </c>
      <c r="C1268">
        <v>9</v>
      </c>
    </row>
    <row r="1269" spans="1:3" x14ac:dyDescent="0.25">
      <c r="A1269">
        <v>209</v>
      </c>
      <c r="B1269" t="s">
        <v>686</v>
      </c>
      <c r="C1269">
        <v>9</v>
      </c>
    </row>
    <row r="1270" spans="1:3" x14ac:dyDescent="0.25">
      <c r="A1270">
        <v>210</v>
      </c>
      <c r="B1270" t="s">
        <v>687</v>
      </c>
      <c r="C1270">
        <v>9</v>
      </c>
    </row>
    <row r="1271" spans="1:3" x14ac:dyDescent="0.25">
      <c r="A1271">
        <v>236</v>
      </c>
      <c r="B1271" t="s">
        <v>685</v>
      </c>
      <c r="C1271">
        <v>9</v>
      </c>
    </row>
    <row r="1272" spans="1:3" x14ac:dyDescent="0.25">
      <c r="A1272">
        <v>237</v>
      </c>
      <c r="B1272" t="s">
        <v>674</v>
      </c>
      <c r="C1272">
        <v>9</v>
      </c>
    </row>
    <row r="1273" spans="1:3" x14ac:dyDescent="0.25">
      <c r="A1273">
        <v>325</v>
      </c>
      <c r="B1273" t="s">
        <v>688</v>
      </c>
      <c r="C1273">
        <v>9</v>
      </c>
    </row>
    <row r="1274" spans="1:3" x14ac:dyDescent="0.25">
      <c r="A1274">
        <v>340</v>
      </c>
      <c r="B1274" t="s">
        <v>673</v>
      </c>
      <c r="C1274">
        <v>9</v>
      </c>
    </row>
    <row r="1275" spans="1:3" x14ac:dyDescent="0.25">
      <c r="A1275">
        <v>357</v>
      </c>
      <c r="B1275" t="s">
        <v>673</v>
      </c>
      <c r="C1275">
        <v>9</v>
      </c>
    </row>
    <row r="1276" spans="1:3" x14ac:dyDescent="0.25">
      <c r="A1276">
        <v>376</v>
      </c>
      <c r="B1276" t="s">
        <v>688</v>
      </c>
      <c r="C1276">
        <v>9</v>
      </c>
    </row>
    <row r="1277" spans="1:3" x14ac:dyDescent="0.25">
      <c r="A1277">
        <v>666</v>
      </c>
      <c r="B1277" t="s">
        <v>689</v>
      </c>
      <c r="C1277">
        <v>9</v>
      </c>
    </row>
    <row r="1278" spans="1:3" x14ac:dyDescent="0.25">
      <c r="A1278">
        <v>740</v>
      </c>
      <c r="B1278" t="s">
        <v>690</v>
      </c>
      <c r="C1278">
        <v>9</v>
      </c>
    </row>
    <row r="1279" spans="1:3" x14ac:dyDescent="0.25">
      <c r="A1279">
        <v>7</v>
      </c>
      <c r="B1279" t="s">
        <v>540</v>
      </c>
      <c r="C1279">
        <v>10</v>
      </c>
    </row>
    <row r="1280" spans="1:3" x14ac:dyDescent="0.25">
      <c r="A1280">
        <v>32</v>
      </c>
      <c r="B1280" t="s">
        <v>691</v>
      </c>
      <c r="C1280">
        <v>10</v>
      </c>
    </row>
    <row r="1281" spans="1:3" x14ac:dyDescent="0.25">
      <c r="A1281">
        <v>70</v>
      </c>
      <c r="B1281" t="s">
        <v>692</v>
      </c>
      <c r="C1281">
        <v>10</v>
      </c>
    </row>
    <row r="1282" spans="1:3" x14ac:dyDescent="0.25">
      <c r="A1282">
        <v>71</v>
      </c>
      <c r="B1282" t="s">
        <v>692</v>
      </c>
      <c r="C1282">
        <v>10</v>
      </c>
    </row>
    <row r="1283" spans="1:3" x14ac:dyDescent="0.25">
      <c r="A1283">
        <v>73</v>
      </c>
      <c r="B1283" t="s">
        <v>693</v>
      </c>
      <c r="C1283">
        <v>10</v>
      </c>
    </row>
    <row r="1284" spans="1:3" x14ac:dyDescent="0.25">
      <c r="A1284">
        <v>74</v>
      </c>
      <c r="B1284" t="s">
        <v>694</v>
      </c>
      <c r="C1284">
        <v>10</v>
      </c>
    </row>
    <row r="1285" spans="1:3" x14ac:dyDescent="0.25">
      <c r="A1285">
        <v>87</v>
      </c>
      <c r="B1285" t="s">
        <v>695</v>
      </c>
      <c r="C1285">
        <v>10</v>
      </c>
    </row>
    <row r="1286" spans="1:3" x14ac:dyDescent="0.25">
      <c r="A1286">
        <v>113</v>
      </c>
      <c r="B1286" t="s">
        <v>691</v>
      </c>
      <c r="C1286">
        <v>10</v>
      </c>
    </row>
    <row r="1287" spans="1:3" x14ac:dyDescent="0.25">
      <c r="A1287">
        <v>116</v>
      </c>
      <c r="B1287" t="s">
        <v>696</v>
      </c>
      <c r="C1287">
        <v>10</v>
      </c>
    </row>
    <row r="1288" spans="1:3" x14ac:dyDescent="0.25">
      <c r="A1288">
        <v>120</v>
      </c>
      <c r="B1288" t="s">
        <v>697</v>
      </c>
      <c r="C1288">
        <v>10</v>
      </c>
    </row>
    <row r="1289" spans="1:3" x14ac:dyDescent="0.25">
      <c r="A1289">
        <v>121</v>
      </c>
      <c r="B1289" t="s">
        <v>691</v>
      </c>
      <c r="C1289">
        <v>10</v>
      </c>
    </row>
    <row r="1290" spans="1:3" x14ac:dyDescent="0.25">
      <c r="A1290">
        <v>126</v>
      </c>
      <c r="B1290" t="s">
        <v>691</v>
      </c>
      <c r="C1290">
        <v>10</v>
      </c>
    </row>
    <row r="1291" spans="1:3" x14ac:dyDescent="0.25">
      <c r="A1291">
        <v>132</v>
      </c>
      <c r="B1291" t="s">
        <v>698</v>
      </c>
      <c r="C1291">
        <v>10</v>
      </c>
    </row>
    <row r="1292" spans="1:3" x14ac:dyDescent="0.25">
      <c r="A1292">
        <v>135</v>
      </c>
      <c r="B1292" t="s">
        <v>691</v>
      </c>
      <c r="C1292">
        <v>10</v>
      </c>
    </row>
    <row r="1293" spans="1:3" x14ac:dyDescent="0.25">
      <c r="A1293">
        <v>143</v>
      </c>
      <c r="B1293" t="s">
        <v>699</v>
      </c>
      <c r="C1293">
        <v>10</v>
      </c>
    </row>
    <row r="1294" spans="1:3" x14ac:dyDescent="0.25">
      <c r="A1294">
        <v>158</v>
      </c>
      <c r="B1294" t="s">
        <v>700</v>
      </c>
      <c r="C1294">
        <v>10</v>
      </c>
    </row>
    <row r="1295" spans="1:3" x14ac:dyDescent="0.25">
      <c r="A1295">
        <v>163</v>
      </c>
      <c r="B1295" t="s">
        <v>701</v>
      </c>
      <c r="C1295">
        <v>10</v>
      </c>
    </row>
    <row r="1296" spans="1:3" x14ac:dyDescent="0.25">
      <c r="A1296">
        <v>194</v>
      </c>
      <c r="B1296" t="s">
        <v>702</v>
      </c>
      <c r="C1296">
        <v>10</v>
      </c>
    </row>
    <row r="1297" spans="1:3" x14ac:dyDescent="0.25">
      <c r="A1297">
        <v>195</v>
      </c>
      <c r="B1297" t="s">
        <v>702</v>
      </c>
      <c r="C1297">
        <v>10</v>
      </c>
    </row>
    <row r="1298" spans="1:3" x14ac:dyDescent="0.25">
      <c r="A1298">
        <v>198</v>
      </c>
      <c r="B1298" t="s">
        <v>703</v>
      </c>
      <c r="C1298">
        <v>10</v>
      </c>
    </row>
    <row r="1299" spans="1:3" x14ac:dyDescent="0.25">
      <c r="A1299">
        <v>208</v>
      </c>
      <c r="B1299" t="s">
        <v>691</v>
      </c>
      <c r="C1299">
        <v>10</v>
      </c>
    </row>
    <row r="1300" spans="1:3" x14ac:dyDescent="0.25">
      <c r="A1300">
        <v>209</v>
      </c>
      <c r="B1300" t="s">
        <v>704</v>
      </c>
      <c r="C1300">
        <v>10</v>
      </c>
    </row>
    <row r="1301" spans="1:3" x14ac:dyDescent="0.25">
      <c r="A1301">
        <v>210</v>
      </c>
      <c r="B1301" t="s">
        <v>705</v>
      </c>
      <c r="C1301">
        <v>10</v>
      </c>
    </row>
    <row r="1302" spans="1:3" x14ac:dyDescent="0.25">
      <c r="A1302">
        <v>236</v>
      </c>
      <c r="B1302" t="s">
        <v>703</v>
      </c>
      <c r="C1302">
        <v>10</v>
      </c>
    </row>
    <row r="1303" spans="1:3" x14ac:dyDescent="0.25">
      <c r="A1303">
        <v>237</v>
      </c>
      <c r="B1303" t="s">
        <v>702</v>
      </c>
      <c r="C1303">
        <v>10</v>
      </c>
    </row>
    <row r="1304" spans="1:3" x14ac:dyDescent="0.25">
      <c r="A1304">
        <v>325</v>
      </c>
      <c r="B1304" t="s">
        <v>706</v>
      </c>
      <c r="C1304">
        <v>10</v>
      </c>
    </row>
    <row r="1305" spans="1:3" x14ac:dyDescent="0.25">
      <c r="A1305">
        <v>340</v>
      </c>
      <c r="B1305" t="s">
        <v>691</v>
      </c>
      <c r="C1305">
        <v>10</v>
      </c>
    </row>
    <row r="1306" spans="1:3" x14ac:dyDescent="0.25">
      <c r="A1306">
        <v>376</v>
      </c>
      <c r="B1306" t="s">
        <v>706</v>
      </c>
      <c r="C1306">
        <v>10</v>
      </c>
    </row>
    <row r="1307" spans="1:3" x14ac:dyDescent="0.25">
      <c r="A1307">
        <v>666</v>
      </c>
      <c r="B1307" t="s">
        <v>707</v>
      </c>
      <c r="C1307">
        <v>10</v>
      </c>
    </row>
    <row r="1308" spans="1:3" x14ac:dyDescent="0.25">
      <c r="A1308">
        <v>740</v>
      </c>
      <c r="B1308" t="s">
        <v>708</v>
      </c>
      <c r="C1308">
        <v>10</v>
      </c>
    </row>
    <row r="1309" spans="1:3" x14ac:dyDescent="0.25">
      <c r="A1309">
        <v>7</v>
      </c>
      <c r="B1309" t="s">
        <v>587</v>
      </c>
      <c r="C1309">
        <v>11</v>
      </c>
    </row>
    <row r="1310" spans="1:3" x14ac:dyDescent="0.25">
      <c r="A1310">
        <v>32</v>
      </c>
      <c r="B1310" t="s">
        <v>709</v>
      </c>
      <c r="C1310">
        <v>11</v>
      </c>
    </row>
    <row r="1311" spans="1:3" x14ac:dyDescent="0.25">
      <c r="A1311">
        <v>71</v>
      </c>
      <c r="B1311" t="s">
        <v>710</v>
      </c>
      <c r="C1311">
        <v>11</v>
      </c>
    </row>
    <row r="1312" spans="1:3" x14ac:dyDescent="0.25">
      <c r="A1312">
        <v>73</v>
      </c>
      <c r="B1312" t="s">
        <v>711</v>
      </c>
      <c r="C1312">
        <v>11</v>
      </c>
    </row>
    <row r="1313" spans="1:3" x14ac:dyDescent="0.25">
      <c r="A1313">
        <v>74</v>
      </c>
      <c r="B1313" t="s">
        <v>712</v>
      </c>
      <c r="C1313">
        <v>11</v>
      </c>
    </row>
    <row r="1314" spans="1:3" x14ac:dyDescent="0.25">
      <c r="A1314">
        <v>87</v>
      </c>
      <c r="B1314" t="s">
        <v>713</v>
      </c>
      <c r="C1314">
        <v>11</v>
      </c>
    </row>
    <row r="1315" spans="1:3" x14ac:dyDescent="0.25">
      <c r="A1315">
        <v>113</v>
      </c>
      <c r="B1315" t="s">
        <v>709</v>
      </c>
      <c r="C1315">
        <v>11</v>
      </c>
    </row>
    <row r="1316" spans="1:3" x14ac:dyDescent="0.25">
      <c r="A1316">
        <v>116</v>
      </c>
      <c r="B1316" t="s">
        <v>714</v>
      </c>
      <c r="C1316">
        <v>11</v>
      </c>
    </row>
    <row r="1317" spans="1:3" x14ac:dyDescent="0.25">
      <c r="A1317">
        <v>120</v>
      </c>
      <c r="B1317" t="s">
        <v>715</v>
      </c>
      <c r="C1317">
        <v>11</v>
      </c>
    </row>
    <row r="1318" spans="1:3" x14ac:dyDescent="0.25">
      <c r="A1318">
        <v>121</v>
      </c>
      <c r="B1318" t="s">
        <v>709</v>
      </c>
      <c r="C1318">
        <v>11</v>
      </c>
    </row>
    <row r="1319" spans="1:3" x14ac:dyDescent="0.25">
      <c r="A1319">
        <v>126</v>
      </c>
      <c r="B1319" t="s">
        <v>709</v>
      </c>
      <c r="C1319">
        <v>11</v>
      </c>
    </row>
    <row r="1320" spans="1:3" x14ac:dyDescent="0.25">
      <c r="A1320">
        <v>135</v>
      </c>
      <c r="B1320" t="s">
        <v>709</v>
      </c>
      <c r="C1320">
        <v>11</v>
      </c>
    </row>
    <row r="1321" spans="1:3" x14ac:dyDescent="0.25">
      <c r="A1321">
        <v>143</v>
      </c>
      <c r="B1321" t="s">
        <v>716</v>
      </c>
      <c r="C1321">
        <v>11</v>
      </c>
    </row>
    <row r="1322" spans="1:3" x14ac:dyDescent="0.25">
      <c r="A1322">
        <v>158</v>
      </c>
      <c r="B1322" t="s">
        <v>717</v>
      </c>
      <c r="C1322">
        <v>11</v>
      </c>
    </row>
    <row r="1323" spans="1:3" x14ac:dyDescent="0.25">
      <c r="A1323">
        <v>163</v>
      </c>
      <c r="B1323" t="s">
        <v>565</v>
      </c>
      <c r="C1323">
        <v>11</v>
      </c>
    </row>
    <row r="1324" spans="1:3" x14ac:dyDescent="0.25">
      <c r="A1324">
        <v>194</v>
      </c>
      <c r="B1324" t="s">
        <v>718</v>
      </c>
      <c r="C1324">
        <v>11</v>
      </c>
    </row>
    <row r="1325" spans="1:3" x14ac:dyDescent="0.25">
      <c r="A1325">
        <v>195</v>
      </c>
      <c r="B1325" t="s">
        <v>718</v>
      </c>
      <c r="C1325">
        <v>11</v>
      </c>
    </row>
    <row r="1326" spans="1:3" x14ac:dyDescent="0.25">
      <c r="A1326">
        <v>198</v>
      </c>
      <c r="B1326" t="s">
        <v>719</v>
      </c>
      <c r="C1326">
        <v>11</v>
      </c>
    </row>
    <row r="1327" spans="1:3" x14ac:dyDescent="0.25">
      <c r="A1327">
        <v>208</v>
      </c>
      <c r="B1327" t="s">
        <v>709</v>
      </c>
      <c r="C1327">
        <v>11</v>
      </c>
    </row>
    <row r="1328" spans="1:3" x14ac:dyDescent="0.25">
      <c r="A1328">
        <v>209</v>
      </c>
      <c r="B1328" t="s">
        <v>720</v>
      </c>
      <c r="C1328">
        <v>11</v>
      </c>
    </row>
    <row r="1329" spans="1:3" x14ac:dyDescent="0.25">
      <c r="A1329">
        <v>236</v>
      </c>
      <c r="B1329" t="s">
        <v>719</v>
      </c>
      <c r="C1329">
        <v>11</v>
      </c>
    </row>
    <row r="1330" spans="1:3" x14ac:dyDescent="0.25">
      <c r="A1330">
        <v>237</v>
      </c>
      <c r="B1330" t="s">
        <v>718</v>
      </c>
      <c r="C1330">
        <v>11</v>
      </c>
    </row>
    <row r="1331" spans="1:3" x14ac:dyDescent="0.25">
      <c r="A1331">
        <v>325</v>
      </c>
      <c r="B1331" t="s">
        <v>721</v>
      </c>
      <c r="C1331">
        <v>11</v>
      </c>
    </row>
    <row r="1332" spans="1:3" x14ac:dyDescent="0.25">
      <c r="A1332">
        <v>340</v>
      </c>
      <c r="B1332" t="s">
        <v>709</v>
      </c>
      <c r="C1332">
        <v>11</v>
      </c>
    </row>
    <row r="1333" spans="1:3" x14ac:dyDescent="0.25">
      <c r="A1333">
        <v>376</v>
      </c>
      <c r="B1333" t="s">
        <v>721</v>
      </c>
      <c r="C1333">
        <v>11</v>
      </c>
    </row>
    <row r="1334" spans="1:3" x14ac:dyDescent="0.25">
      <c r="A1334">
        <v>666</v>
      </c>
      <c r="B1334" t="s">
        <v>722</v>
      </c>
      <c r="C1334">
        <v>11</v>
      </c>
    </row>
    <row r="1335" spans="1:3" x14ac:dyDescent="0.25">
      <c r="A1335">
        <v>740</v>
      </c>
      <c r="B1335" t="s">
        <v>723</v>
      </c>
      <c r="C1335">
        <v>11</v>
      </c>
    </row>
    <row r="1336" spans="1:3" x14ac:dyDescent="0.25">
      <c r="A1336">
        <v>7</v>
      </c>
      <c r="B1336" t="s">
        <v>626</v>
      </c>
      <c r="C1336">
        <v>12</v>
      </c>
    </row>
    <row r="1337" spans="1:3" x14ac:dyDescent="0.25">
      <c r="A1337">
        <v>71</v>
      </c>
      <c r="B1337" t="s">
        <v>724</v>
      </c>
      <c r="C1337">
        <v>12</v>
      </c>
    </row>
    <row r="1338" spans="1:3" x14ac:dyDescent="0.25">
      <c r="A1338">
        <v>74</v>
      </c>
      <c r="B1338" t="s">
        <v>725</v>
      </c>
      <c r="C1338">
        <v>12</v>
      </c>
    </row>
    <row r="1339" spans="1:3" x14ac:dyDescent="0.25">
      <c r="A1339">
        <v>87</v>
      </c>
      <c r="B1339" t="s">
        <v>726</v>
      </c>
      <c r="C1339">
        <v>12</v>
      </c>
    </row>
    <row r="1340" spans="1:3" x14ac:dyDescent="0.25">
      <c r="A1340">
        <v>113</v>
      </c>
      <c r="B1340" t="s">
        <v>727</v>
      </c>
      <c r="C1340">
        <v>12</v>
      </c>
    </row>
    <row r="1341" spans="1:3" x14ac:dyDescent="0.25">
      <c r="A1341">
        <v>116</v>
      </c>
      <c r="B1341" t="s">
        <v>728</v>
      </c>
      <c r="C1341">
        <v>12</v>
      </c>
    </row>
    <row r="1342" spans="1:3" x14ac:dyDescent="0.25">
      <c r="A1342">
        <v>120</v>
      </c>
      <c r="B1342" t="s">
        <v>729</v>
      </c>
      <c r="C1342">
        <v>12</v>
      </c>
    </row>
    <row r="1343" spans="1:3" x14ac:dyDescent="0.25">
      <c r="A1343">
        <v>121</v>
      </c>
      <c r="B1343" t="s">
        <v>727</v>
      </c>
      <c r="C1343">
        <v>12</v>
      </c>
    </row>
    <row r="1344" spans="1:3" x14ac:dyDescent="0.25">
      <c r="A1344">
        <v>126</v>
      </c>
      <c r="B1344" t="s">
        <v>727</v>
      </c>
      <c r="C1344">
        <v>12</v>
      </c>
    </row>
    <row r="1345" spans="1:3" x14ac:dyDescent="0.25">
      <c r="A1345">
        <v>135</v>
      </c>
      <c r="B1345" t="s">
        <v>727</v>
      </c>
      <c r="C1345">
        <v>12</v>
      </c>
    </row>
    <row r="1346" spans="1:3" x14ac:dyDescent="0.25">
      <c r="A1346">
        <v>143</v>
      </c>
      <c r="B1346" t="s">
        <v>730</v>
      </c>
      <c r="C1346">
        <v>12</v>
      </c>
    </row>
    <row r="1347" spans="1:3" x14ac:dyDescent="0.25">
      <c r="A1347">
        <v>158</v>
      </c>
      <c r="B1347" t="s">
        <v>731</v>
      </c>
      <c r="C1347">
        <v>12</v>
      </c>
    </row>
    <row r="1348" spans="1:3" x14ac:dyDescent="0.25">
      <c r="A1348">
        <v>163</v>
      </c>
      <c r="B1348" t="s">
        <v>732</v>
      </c>
      <c r="C1348">
        <v>12</v>
      </c>
    </row>
    <row r="1349" spans="1:3" x14ac:dyDescent="0.25">
      <c r="A1349">
        <v>194</v>
      </c>
      <c r="B1349" t="s">
        <v>733</v>
      </c>
      <c r="C1349">
        <v>12</v>
      </c>
    </row>
    <row r="1350" spans="1:3" x14ac:dyDescent="0.25">
      <c r="A1350">
        <v>195</v>
      </c>
      <c r="B1350" t="s">
        <v>733</v>
      </c>
      <c r="C1350">
        <v>12</v>
      </c>
    </row>
    <row r="1351" spans="1:3" x14ac:dyDescent="0.25">
      <c r="A1351">
        <v>198</v>
      </c>
      <c r="B1351" t="s">
        <v>734</v>
      </c>
      <c r="C1351">
        <v>12</v>
      </c>
    </row>
    <row r="1352" spans="1:3" x14ac:dyDescent="0.25">
      <c r="A1352">
        <v>208</v>
      </c>
      <c r="B1352" t="s">
        <v>727</v>
      </c>
      <c r="C1352">
        <v>12</v>
      </c>
    </row>
    <row r="1353" spans="1:3" x14ac:dyDescent="0.25">
      <c r="A1353">
        <v>209</v>
      </c>
      <c r="B1353" t="s">
        <v>735</v>
      </c>
      <c r="C1353">
        <v>12</v>
      </c>
    </row>
    <row r="1354" spans="1:3" x14ac:dyDescent="0.25">
      <c r="A1354">
        <v>236</v>
      </c>
      <c r="B1354" t="s">
        <v>734</v>
      </c>
      <c r="C1354">
        <v>12</v>
      </c>
    </row>
    <row r="1355" spans="1:3" x14ac:dyDescent="0.25">
      <c r="A1355">
        <v>237</v>
      </c>
      <c r="B1355" t="s">
        <v>733</v>
      </c>
      <c r="C1355">
        <v>12</v>
      </c>
    </row>
    <row r="1356" spans="1:3" x14ac:dyDescent="0.25">
      <c r="A1356">
        <v>325</v>
      </c>
      <c r="B1356" t="s">
        <v>736</v>
      </c>
      <c r="C1356">
        <v>12</v>
      </c>
    </row>
    <row r="1357" spans="1:3" x14ac:dyDescent="0.25">
      <c r="A1357">
        <v>376</v>
      </c>
      <c r="B1357" t="s">
        <v>736</v>
      </c>
      <c r="C1357">
        <v>12</v>
      </c>
    </row>
    <row r="1358" spans="1:3" x14ac:dyDescent="0.25">
      <c r="A1358">
        <v>666</v>
      </c>
      <c r="B1358" t="s">
        <v>737</v>
      </c>
      <c r="C1358">
        <v>12</v>
      </c>
    </row>
    <row r="1359" spans="1:3" x14ac:dyDescent="0.25">
      <c r="A1359">
        <v>740</v>
      </c>
      <c r="B1359" t="s">
        <v>738</v>
      </c>
      <c r="C1359">
        <v>12</v>
      </c>
    </row>
    <row r="1360" spans="1:3" x14ac:dyDescent="0.25">
      <c r="A1360">
        <v>7</v>
      </c>
      <c r="B1360" t="s">
        <v>650</v>
      </c>
      <c r="C1360">
        <v>13</v>
      </c>
    </row>
    <row r="1361" spans="1:3" x14ac:dyDescent="0.25">
      <c r="A1361">
        <v>71</v>
      </c>
      <c r="B1361" t="s">
        <v>739</v>
      </c>
      <c r="C1361">
        <v>13</v>
      </c>
    </row>
    <row r="1362" spans="1:3" x14ac:dyDescent="0.25">
      <c r="A1362">
        <v>74</v>
      </c>
      <c r="B1362" t="s">
        <v>740</v>
      </c>
      <c r="C1362">
        <v>13</v>
      </c>
    </row>
    <row r="1363" spans="1:3" x14ac:dyDescent="0.25">
      <c r="A1363">
        <v>87</v>
      </c>
      <c r="B1363" t="s">
        <v>741</v>
      </c>
      <c r="C1363">
        <v>13</v>
      </c>
    </row>
    <row r="1364" spans="1:3" x14ac:dyDescent="0.25">
      <c r="A1364">
        <v>113</v>
      </c>
      <c r="B1364" t="s">
        <v>742</v>
      </c>
      <c r="C1364">
        <v>13</v>
      </c>
    </row>
    <row r="1365" spans="1:3" x14ac:dyDescent="0.25">
      <c r="A1365">
        <v>116</v>
      </c>
      <c r="B1365" t="s">
        <v>743</v>
      </c>
      <c r="C1365">
        <v>13</v>
      </c>
    </row>
    <row r="1366" spans="1:3" x14ac:dyDescent="0.25">
      <c r="A1366">
        <v>120</v>
      </c>
      <c r="B1366" t="s">
        <v>744</v>
      </c>
      <c r="C1366">
        <v>13</v>
      </c>
    </row>
    <row r="1367" spans="1:3" x14ac:dyDescent="0.25">
      <c r="A1367">
        <v>135</v>
      </c>
      <c r="B1367" t="s">
        <v>742</v>
      </c>
      <c r="C1367">
        <v>13</v>
      </c>
    </row>
    <row r="1368" spans="1:3" x14ac:dyDescent="0.25">
      <c r="A1368">
        <v>158</v>
      </c>
      <c r="B1368" t="s">
        <v>745</v>
      </c>
      <c r="C1368">
        <v>13</v>
      </c>
    </row>
    <row r="1369" spans="1:3" x14ac:dyDescent="0.25">
      <c r="A1369">
        <v>163</v>
      </c>
      <c r="B1369" t="s">
        <v>746</v>
      </c>
      <c r="C1369">
        <v>13</v>
      </c>
    </row>
    <row r="1370" spans="1:3" x14ac:dyDescent="0.25">
      <c r="A1370">
        <v>198</v>
      </c>
      <c r="B1370" t="s">
        <v>747</v>
      </c>
      <c r="C1370">
        <v>13</v>
      </c>
    </row>
    <row r="1371" spans="1:3" x14ac:dyDescent="0.25">
      <c r="A1371">
        <v>236</v>
      </c>
      <c r="B1371" t="s">
        <v>747</v>
      </c>
      <c r="C1371">
        <v>13</v>
      </c>
    </row>
    <row r="1372" spans="1:3" x14ac:dyDescent="0.25">
      <c r="A1372">
        <v>237</v>
      </c>
      <c r="B1372" t="s">
        <v>748</v>
      </c>
      <c r="C1372">
        <v>13</v>
      </c>
    </row>
    <row r="1373" spans="1:3" x14ac:dyDescent="0.25">
      <c r="A1373">
        <v>325</v>
      </c>
      <c r="B1373" t="s">
        <v>749</v>
      </c>
      <c r="C1373">
        <v>13</v>
      </c>
    </row>
    <row r="1374" spans="1:3" x14ac:dyDescent="0.25">
      <c r="A1374">
        <v>376</v>
      </c>
      <c r="B1374" t="s">
        <v>749</v>
      </c>
      <c r="C1374">
        <v>13</v>
      </c>
    </row>
    <row r="1375" spans="1:3" x14ac:dyDescent="0.25">
      <c r="A1375">
        <v>666</v>
      </c>
      <c r="B1375" t="s">
        <v>750</v>
      </c>
      <c r="C1375">
        <v>13</v>
      </c>
    </row>
    <row r="1376" spans="1:3" x14ac:dyDescent="0.25">
      <c r="A1376">
        <v>7</v>
      </c>
      <c r="B1376" t="s">
        <v>751</v>
      </c>
      <c r="C1376">
        <v>14</v>
      </c>
    </row>
    <row r="1377" spans="1:3" x14ac:dyDescent="0.25">
      <c r="A1377">
        <v>71</v>
      </c>
      <c r="B1377" t="s">
        <v>752</v>
      </c>
      <c r="C1377">
        <v>14</v>
      </c>
    </row>
    <row r="1378" spans="1:3" x14ac:dyDescent="0.25">
      <c r="A1378">
        <v>74</v>
      </c>
      <c r="B1378" t="s">
        <v>753</v>
      </c>
      <c r="C1378">
        <v>14</v>
      </c>
    </row>
    <row r="1379" spans="1:3" x14ac:dyDescent="0.25">
      <c r="A1379">
        <v>87</v>
      </c>
      <c r="B1379" t="s">
        <v>754</v>
      </c>
      <c r="C1379">
        <v>14</v>
      </c>
    </row>
    <row r="1380" spans="1:3" x14ac:dyDescent="0.25">
      <c r="A1380">
        <v>113</v>
      </c>
      <c r="B1380" t="s">
        <v>755</v>
      </c>
      <c r="C1380">
        <v>14</v>
      </c>
    </row>
    <row r="1381" spans="1:3" x14ac:dyDescent="0.25">
      <c r="A1381">
        <v>116</v>
      </c>
      <c r="B1381" t="s">
        <v>756</v>
      </c>
      <c r="C1381">
        <v>14</v>
      </c>
    </row>
    <row r="1382" spans="1:3" x14ac:dyDescent="0.25">
      <c r="A1382">
        <v>120</v>
      </c>
      <c r="B1382" t="s">
        <v>757</v>
      </c>
      <c r="C1382">
        <v>14</v>
      </c>
    </row>
    <row r="1383" spans="1:3" x14ac:dyDescent="0.25">
      <c r="A1383">
        <v>135</v>
      </c>
      <c r="B1383" t="s">
        <v>755</v>
      </c>
      <c r="C1383">
        <v>14</v>
      </c>
    </row>
    <row r="1384" spans="1:3" x14ac:dyDescent="0.25">
      <c r="A1384">
        <v>158</v>
      </c>
      <c r="B1384" t="s">
        <v>758</v>
      </c>
      <c r="C1384">
        <v>14</v>
      </c>
    </row>
    <row r="1385" spans="1:3" x14ac:dyDescent="0.25">
      <c r="A1385">
        <v>163</v>
      </c>
      <c r="B1385" t="s">
        <v>759</v>
      </c>
      <c r="C1385">
        <v>14</v>
      </c>
    </row>
    <row r="1386" spans="1:3" x14ac:dyDescent="0.25">
      <c r="A1386">
        <v>198</v>
      </c>
      <c r="B1386" t="s">
        <v>760</v>
      </c>
      <c r="C1386">
        <v>14</v>
      </c>
    </row>
    <row r="1387" spans="1:3" x14ac:dyDescent="0.25">
      <c r="A1387">
        <v>236</v>
      </c>
      <c r="B1387" t="s">
        <v>760</v>
      </c>
      <c r="C1387">
        <v>14</v>
      </c>
    </row>
    <row r="1388" spans="1:3" x14ac:dyDescent="0.25">
      <c r="A1388">
        <v>237</v>
      </c>
      <c r="B1388" t="s">
        <v>761</v>
      </c>
      <c r="C1388">
        <v>14</v>
      </c>
    </row>
    <row r="1389" spans="1:3" x14ac:dyDescent="0.25">
      <c r="A1389">
        <v>325</v>
      </c>
      <c r="B1389" t="s">
        <v>762</v>
      </c>
      <c r="C1389">
        <v>14</v>
      </c>
    </row>
    <row r="1390" spans="1:3" x14ac:dyDescent="0.25">
      <c r="A1390">
        <v>376</v>
      </c>
      <c r="B1390" t="s">
        <v>762</v>
      </c>
      <c r="C1390">
        <v>14</v>
      </c>
    </row>
    <row r="1391" spans="1:3" x14ac:dyDescent="0.25">
      <c r="A1391">
        <v>666</v>
      </c>
      <c r="B1391" t="s">
        <v>763</v>
      </c>
      <c r="C1391">
        <v>14</v>
      </c>
    </row>
    <row r="1392" spans="1:3" x14ac:dyDescent="0.25">
      <c r="A1392">
        <v>7</v>
      </c>
      <c r="B1392" t="s">
        <v>764</v>
      </c>
      <c r="C1392">
        <v>15</v>
      </c>
    </row>
    <row r="1393" spans="1:3" x14ac:dyDescent="0.25">
      <c r="A1393">
        <v>71</v>
      </c>
      <c r="B1393" t="s">
        <v>765</v>
      </c>
      <c r="C1393">
        <v>15</v>
      </c>
    </row>
    <row r="1394" spans="1:3" x14ac:dyDescent="0.25">
      <c r="A1394">
        <v>74</v>
      </c>
      <c r="B1394" t="s">
        <v>766</v>
      </c>
      <c r="C1394">
        <v>15</v>
      </c>
    </row>
    <row r="1395" spans="1:3" x14ac:dyDescent="0.25">
      <c r="A1395">
        <v>87</v>
      </c>
      <c r="B1395" t="s">
        <v>767</v>
      </c>
      <c r="C1395">
        <v>15</v>
      </c>
    </row>
    <row r="1396" spans="1:3" x14ac:dyDescent="0.25">
      <c r="A1396">
        <v>113</v>
      </c>
      <c r="B1396" t="s">
        <v>768</v>
      </c>
      <c r="C1396">
        <v>15</v>
      </c>
    </row>
    <row r="1397" spans="1:3" x14ac:dyDescent="0.25">
      <c r="A1397">
        <v>116</v>
      </c>
      <c r="B1397" t="s">
        <v>769</v>
      </c>
      <c r="C1397">
        <v>15</v>
      </c>
    </row>
    <row r="1398" spans="1:3" x14ac:dyDescent="0.25">
      <c r="A1398">
        <v>120</v>
      </c>
      <c r="B1398" t="s">
        <v>770</v>
      </c>
      <c r="C1398">
        <v>15</v>
      </c>
    </row>
    <row r="1399" spans="1:3" x14ac:dyDescent="0.25">
      <c r="A1399">
        <v>158</v>
      </c>
      <c r="B1399" t="s">
        <v>771</v>
      </c>
      <c r="C1399">
        <v>15</v>
      </c>
    </row>
    <row r="1400" spans="1:3" x14ac:dyDescent="0.25">
      <c r="A1400">
        <v>163</v>
      </c>
      <c r="B1400" t="s">
        <v>319</v>
      </c>
      <c r="C1400">
        <v>15</v>
      </c>
    </row>
    <row r="1401" spans="1:3" x14ac:dyDescent="0.25">
      <c r="A1401">
        <v>198</v>
      </c>
      <c r="B1401" t="s">
        <v>772</v>
      </c>
      <c r="C1401">
        <v>15</v>
      </c>
    </row>
    <row r="1402" spans="1:3" x14ac:dyDescent="0.25">
      <c r="A1402">
        <v>236</v>
      </c>
      <c r="B1402" t="s">
        <v>772</v>
      </c>
      <c r="C1402">
        <v>15</v>
      </c>
    </row>
    <row r="1403" spans="1:3" x14ac:dyDescent="0.25">
      <c r="A1403">
        <v>237</v>
      </c>
      <c r="B1403" t="s">
        <v>773</v>
      </c>
      <c r="C1403">
        <v>15</v>
      </c>
    </row>
    <row r="1404" spans="1:3" x14ac:dyDescent="0.25">
      <c r="A1404">
        <v>325</v>
      </c>
      <c r="B1404" t="s">
        <v>774</v>
      </c>
      <c r="C1404">
        <v>15</v>
      </c>
    </row>
    <row r="1405" spans="1:3" x14ac:dyDescent="0.25">
      <c r="A1405">
        <v>376</v>
      </c>
      <c r="B1405" t="s">
        <v>774</v>
      </c>
      <c r="C1405">
        <v>15</v>
      </c>
    </row>
    <row r="1406" spans="1:3" x14ac:dyDescent="0.25">
      <c r="A1406">
        <v>666</v>
      </c>
      <c r="B1406" t="s">
        <v>775</v>
      </c>
      <c r="C1406">
        <v>15</v>
      </c>
    </row>
    <row r="1407" spans="1:3" x14ac:dyDescent="0.25">
      <c r="A1407">
        <v>71</v>
      </c>
      <c r="B1407" t="s">
        <v>776</v>
      </c>
      <c r="C1407">
        <v>16</v>
      </c>
    </row>
    <row r="1408" spans="1:3" x14ac:dyDescent="0.25">
      <c r="A1408">
        <v>74</v>
      </c>
      <c r="B1408" t="s">
        <v>777</v>
      </c>
      <c r="C1408">
        <v>16</v>
      </c>
    </row>
    <row r="1409" spans="1:3" x14ac:dyDescent="0.25">
      <c r="A1409">
        <v>113</v>
      </c>
      <c r="B1409" t="s">
        <v>778</v>
      </c>
      <c r="C1409">
        <v>16</v>
      </c>
    </row>
    <row r="1410" spans="1:3" x14ac:dyDescent="0.25">
      <c r="A1410">
        <v>116</v>
      </c>
      <c r="B1410" t="s">
        <v>779</v>
      </c>
      <c r="C1410">
        <v>16</v>
      </c>
    </row>
    <row r="1411" spans="1:3" x14ac:dyDescent="0.25">
      <c r="A1411">
        <v>158</v>
      </c>
      <c r="B1411" t="s">
        <v>780</v>
      </c>
      <c r="C1411">
        <v>16</v>
      </c>
    </row>
    <row r="1412" spans="1:3" x14ac:dyDescent="0.25">
      <c r="A1412">
        <v>163</v>
      </c>
      <c r="B1412" t="s">
        <v>388</v>
      </c>
      <c r="C1412">
        <v>16</v>
      </c>
    </row>
    <row r="1413" spans="1:3" x14ac:dyDescent="0.25">
      <c r="A1413">
        <v>198</v>
      </c>
      <c r="B1413" t="s">
        <v>781</v>
      </c>
      <c r="C1413">
        <v>16</v>
      </c>
    </row>
    <row r="1414" spans="1:3" x14ac:dyDescent="0.25">
      <c r="A1414">
        <v>236</v>
      </c>
      <c r="B1414" t="s">
        <v>781</v>
      </c>
      <c r="C1414">
        <v>16</v>
      </c>
    </row>
    <row r="1415" spans="1:3" x14ac:dyDescent="0.25">
      <c r="A1415">
        <v>237</v>
      </c>
      <c r="B1415" t="s">
        <v>782</v>
      </c>
      <c r="C1415">
        <v>16</v>
      </c>
    </row>
    <row r="1416" spans="1:3" x14ac:dyDescent="0.25">
      <c r="A1416">
        <v>325</v>
      </c>
      <c r="B1416" t="s">
        <v>783</v>
      </c>
      <c r="C1416">
        <v>16</v>
      </c>
    </row>
    <row r="1417" spans="1:3" x14ac:dyDescent="0.25">
      <c r="A1417">
        <v>376</v>
      </c>
      <c r="B1417" t="s">
        <v>783</v>
      </c>
      <c r="C1417">
        <v>16</v>
      </c>
    </row>
    <row r="1418" spans="1:3" x14ac:dyDescent="0.25">
      <c r="A1418">
        <v>666</v>
      </c>
      <c r="B1418" t="s">
        <v>784</v>
      </c>
      <c r="C1418">
        <v>16</v>
      </c>
    </row>
    <row r="1419" spans="1:3" x14ac:dyDescent="0.25">
      <c r="A1419">
        <v>71</v>
      </c>
      <c r="B1419" t="s">
        <v>785</v>
      </c>
      <c r="C1419">
        <v>17</v>
      </c>
    </row>
    <row r="1420" spans="1:3" x14ac:dyDescent="0.25">
      <c r="A1420">
        <v>74</v>
      </c>
      <c r="B1420" t="s">
        <v>786</v>
      </c>
      <c r="C1420">
        <v>17</v>
      </c>
    </row>
    <row r="1421" spans="1:3" x14ac:dyDescent="0.25">
      <c r="A1421">
        <v>113</v>
      </c>
      <c r="B1421" t="s">
        <v>787</v>
      </c>
      <c r="C1421">
        <v>17</v>
      </c>
    </row>
    <row r="1422" spans="1:3" x14ac:dyDescent="0.25">
      <c r="A1422">
        <v>158</v>
      </c>
      <c r="B1422" t="s">
        <v>788</v>
      </c>
      <c r="C1422">
        <v>17</v>
      </c>
    </row>
    <row r="1423" spans="1:3" x14ac:dyDescent="0.25">
      <c r="A1423">
        <v>163</v>
      </c>
      <c r="B1423" t="s">
        <v>789</v>
      </c>
      <c r="C1423">
        <v>17</v>
      </c>
    </row>
    <row r="1424" spans="1:3" x14ac:dyDescent="0.25">
      <c r="A1424">
        <v>198</v>
      </c>
      <c r="B1424" t="s">
        <v>790</v>
      </c>
      <c r="C1424">
        <v>17</v>
      </c>
    </row>
    <row r="1425" spans="1:3" x14ac:dyDescent="0.25">
      <c r="A1425">
        <v>236</v>
      </c>
      <c r="B1425" t="s">
        <v>790</v>
      </c>
      <c r="C1425">
        <v>17</v>
      </c>
    </row>
    <row r="1426" spans="1:3" x14ac:dyDescent="0.25">
      <c r="A1426">
        <v>237</v>
      </c>
      <c r="B1426" t="s">
        <v>791</v>
      </c>
      <c r="C1426">
        <v>17</v>
      </c>
    </row>
    <row r="1427" spans="1:3" x14ac:dyDescent="0.25">
      <c r="A1427">
        <v>325</v>
      </c>
      <c r="B1427" t="s">
        <v>792</v>
      </c>
      <c r="C1427">
        <v>17</v>
      </c>
    </row>
    <row r="1428" spans="1:3" x14ac:dyDescent="0.25">
      <c r="A1428">
        <v>376</v>
      </c>
      <c r="B1428" t="s">
        <v>792</v>
      </c>
      <c r="C1428">
        <v>17</v>
      </c>
    </row>
    <row r="1429" spans="1:3" x14ac:dyDescent="0.25">
      <c r="A1429">
        <v>71</v>
      </c>
      <c r="B1429" t="s">
        <v>793</v>
      </c>
      <c r="C1429">
        <v>18</v>
      </c>
    </row>
    <row r="1430" spans="1:3" x14ac:dyDescent="0.25">
      <c r="A1430">
        <v>74</v>
      </c>
      <c r="B1430" t="s">
        <v>794</v>
      </c>
      <c r="C1430">
        <v>18</v>
      </c>
    </row>
    <row r="1431" spans="1:3" x14ac:dyDescent="0.25">
      <c r="A1431">
        <v>113</v>
      </c>
      <c r="B1431" t="s">
        <v>795</v>
      </c>
      <c r="C1431">
        <v>18</v>
      </c>
    </row>
    <row r="1432" spans="1:3" x14ac:dyDescent="0.25">
      <c r="A1432">
        <v>158</v>
      </c>
      <c r="B1432" t="s">
        <v>796</v>
      </c>
      <c r="C1432">
        <v>18</v>
      </c>
    </row>
    <row r="1433" spans="1:3" x14ac:dyDescent="0.25">
      <c r="A1433">
        <v>163</v>
      </c>
      <c r="B1433" t="s">
        <v>797</v>
      </c>
      <c r="C1433">
        <v>18</v>
      </c>
    </row>
    <row r="1434" spans="1:3" x14ac:dyDescent="0.25">
      <c r="A1434">
        <v>198</v>
      </c>
      <c r="B1434" t="s">
        <v>798</v>
      </c>
      <c r="C1434">
        <v>18</v>
      </c>
    </row>
    <row r="1435" spans="1:3" x14ac:dyDescent="0.25">
      <c r="A1435">
        <v>236</v>
      </c>
      <c r="B1435" t="s">
        <v>798</v>
      </c>
      <c r="C1435">
        <v>18</v>
      </c>
    </row>
    <row r="1436" spans="1:3" x14ac:dyDescent="0.25">
      <c r="A1436">
        <v>237</v>
      </c>
      <c r="B1436" t="s">
        <v>799</v>
      </c>
      <c r="C1436">
        <v>18</v>
      </c>
    </row>
    <row r="1437" spans="1:3" x14ac:dyDescent="0.25">
      <c r="A1437">
        <v>325</v>
      </c>
      <c r="B1437" t="s">
        <v>800</v>
      </c>
      <c r="C1437">
        <v>18</v>
      </c>
    </row>
    <row r="1438" spans="1:3" x14ac:dyDescent="0.25">
      <c r="A1438">
        <v>376</v>
      </c>
      <c r="B1438" t="s">
        <v>800</v>
      </c>
      <c r="C1438">
        <v>18</v>
      </c>
    </row>
    <row r="1439" spans="1:3" x14ac:dyDescent="0.25">
      <c r="A1439">
        <v>71</v>
      </c>
      <c r="B1439" t="s">
        <v>801</v>
      </c>
      <c r="C1439">
        <v>19</v>
      </c>
    </row>
    <row r="1440" spans="1:3" x14ac:dyDescent="0.25">
      <c r="A1440">
        <v>74</v>
      </c>
      <c r="B1440" t="s">
        <v>802</v>
      </c>
      <c r="C1440">
        <v>19</v>
      </c>
    </row>
    <row r="1441" spans="1:3" x14ac:dyDescent="0.25">
      <c r="A1441">
        <v>113</v>
      </c>
      <c r="B1441" t="s">
        <v>803</v>
      </c>
      <c r="C1441">
        <v>19</v>
      </c>
    </row>
    <row r="1442" spans="1:3" x14ac:dyDescent="0.25">
      <c r="A1442">
        <v>325</v>
      </c>
      <c r="B1442" t="s">
        <v>804</v>
      </c>
      <c r="C1442">
        <v>19</v>
      </c>
    </row>
    <row r="1443" spans="1:3" x14ac:dyDescent="0.25">
      <c r="A1443">
        <v>376</v>
      </c>
      <c r="B1443" t="s">
        <v>804</v>
      </c>
      <c r="C1443">
        <v>19</v>
      </c>
    </row>
    <row r="1444" spans="1:3" x14ac:dyDescent="0.25">
      <c r="A1444">
        <v>74</v>
      </c>
      <c r="B1444" t="s">
        <v>805</v>
      </c>
      <c r="C1444">
        <v>20</v>
      </c>
    </row>
    <row r="1445" spans="1:3" x14ac:dyDescent="0.25">
      <c r="A1445">
        <v>113</v>
      </c>
      <c r="B1445" t="s">
        <v>806</v>
      </c>
      <c r="C1445">
        <v>20</v>
      </c>
    </row>
    <row r="1446" spans="1:3" x14ac:dyDescent="0.25">
      <c r="A1446">
        <v>325</v>
      </c>
      <c r="B1446" t="s">
        <v>807</v>
      </c>
      <c r="C1446">
        <v>20</v>
      </c>
    </row>
    <row r="1447" spans="1:3" x14ac:dyDescent="0.25">
      <c r="A1447">
        <v>376</v>
      </c>
      <c r="B1447" t="s">
        <v>807</v>
      </c>
      <c r="C1447">
        <v>20</v>
      </c>
    </row>
    <row r="1448" spans="1:3" x14ac:dyDescent="0.25">
      <c r="A1448">
        <v>74</v>
      </c>
      <c r="B1448" t="s">
        <v>808</v>
      </c>
      <c r="C1448">
        <v>21</v>
      </c>
    </row>
    <row r="1449" spans="1:3" x14ac:dyDescent="0.25">
      <c r="A1449">
        <v>113</v>
      </c>
      <c r="B1449" t="s">
        <v>809</v>
      </c>
      <c r="C1449">
        <v>21</v>
      </c>
    </row>
    <row r="1450" spans="1:3" x14ac:dyDescent="0.25">
      <c r="A1450">
        <v>325</v>
      </c>
      <c r="B1450" t="s">
        <v>810</v>
      </c>
      <c r="C1450">
        <v>21</v>
      </c>
    </row>
    <row r="1451" spans="1:3" x14ac:dyDescent="0.25">
      <c r="A1451">
        <v>376</v>
      </c>
      <c r="B1451" t="s">
        <v>810</v>
      </c>
      <c r="C1451">
        <v>21</v>
      </c>
    </row>
    <row r="1452" spans="1:3" x14ac:dyDescent="0.25">
      <c r="A1452">
        <v>74</v>
      </c>
      <c r="B1452" t="s">
        <v>811</v>
      </c>
      <c r="C1452">
        <v>22</v>
      </c>
    </row>
    <row r="1453" spans="1:3" x14ac:dyDescent="0.25">
      <c r="A1453">
        <v>113</v>
      </c>
      <c r="B1453" t="s">
        <v>812</v>
      </c>
      <c r="C1453">
        <v>22</v>
      </c>
    </row>
    <row r="1454" spans="1:3" x14ac:dyDescent="0.25">
      <c r="A1454">
        <v>325</v>
      </c>
      <c r="B1454" t="s">
        <v>813</v>
      </c>
      <c r="C1454">
        <v>22</v>
      </c>
    </row>
    <row r="1455" spans="1:3" x14ac:dyDescent="0.25">
      <c r="A1455">
        <v>376</v>
      </c>
      <c r="B1455" t="s">
        <v>813</v>
      </c>
      <c r="C1455">
        <v>22</v>
      </c>
    </row>
    <row r="1456" spans="1:3" x14ac:dyDescent="0.25">
      <c r="A1456">
        <v>74</v>
      </c>
      <c r="B1456" t="s">
        <v>814</v>
      </c>
      <c r="C1456">
        <v>23</v>
      </c>
    </row>
    <row r="1457" spans="1:3" x14ac:dyDescent="0.25">
      <c r="A1457">
        <v>113</v>
      </c>
      <c r="B1457" t="s">
        <v>815</v>
      </c>
      <c r="C1457">
        <v>23</v>
      </c>
    </row>
    <row r="1458" spans="1:3" x14ac:dyDescent="0.25">
      <c r="A1458">
        <v>325</v>
      </c>
      <c r="B1458" t="s">
        <v>816</v>
      </c>
      <c r="C1458">
        <v>23</v>
      </c>
    </row>
    <row r="1459" spans="1:3" x14ac:dyDescent="0.25">
      <c r="A1459">
        <v>376</v>
      </c>
      <c r="B1459" t="s">
        <v>816</v>
      </c>
      <c r="C1459">
        <v>23</v>
      </c>
    </row>
    <row r="1460" spans="1:3" x14ac:dyDescent="0.25">
      <c r="A1460">
        <v>74</v>
      </c>
      <c r="B1460" t="s">
        <v>817</v>
      </c>
      <c r="C1460">
        <v>24</v>
      </c>
    </row>
    <row r="1461" spans="1:3" x14ac:dyDescent="0.25">
      <c r="A1461">
        <v>113</v>
      </c>
      <c r="B1461" t="s">
        <v>818</v>
      </c>
      <c r="C1461">
        <v>24</v>
      </c>
    </row>
    <row r="1462" spans="1:3" x14ac:dyDescent="0.25">
      <c r="A1462">
        <v>325</v>
      </c>
      <c r="B1462" t="s">
        <v>819</v>
      </c>
      <c r="C1462">
        <v>24</v>
      </c>
    </row>
    <row r="1463" spans="1:3" x14ac:dyDescent="0.25">
      <c r="A1463">
        <v>376</v>
      </c>
      <c r="B1463" t="s">
        <v>819</v>
      </c>
      <c r="C1463">
        <v>24</v>
      </c>
    </row>
    <row r="1464" spans="1:3" x14ac:dyDescent="0.25">
      <c r="A1464">
        <v>74</v>
      </c>
      <c r="B1464" t="s">
        <v>820</v>
      </c>
      <c r="C1464">
        <v>25</v>
      </c>
    </row>
    <row r="1465" spans="1:3" x14ac:dyDescent="0.25">
      <c r="A1465">
        <v>113</v>
      </c>
      <c r="B1465" t="s">
        <v>821</v>
      </c>
      <c r="C1465">
        <v>25</v>
      </c>
    </row>
    <row r="1466" spans="1:3" x14ac:dyDescent="0.25">
      <c r="A1466">
        <v>74</v>
      </c>
      <c r="B1466" t="s">
        <v>822</v>
      </c>
      <c r="C1466">
        <v>26</v>
      </c>
    </row>
    <row r="1467" spans="1:3" x14ac:dyDescent="0.25">
      <c r="A1467">
        <v>113</v>
      </c>
      <c r="B1467" t="s">
        <v>823</v>
      </c>
      <c r="C1467">
        <v>26</v>
      </c>
    </row>
    <row r="1468" spans="1:3" x14ac:dyDescent="0.25">
      <c r="A1468">
        <v>113</v>
      </c>
      <c r="B1468" t="s">
        <v>824</v>
      </c>
      <c r="C1468">
        <v>27</v>
      </c>
    </row>
    <row r="1469" spans="1:3" x14ac:dyDescent="0.25">
      <c r="A1469">
        <v>113</v>
      </c>
      <c r="B1469" t="s">
        <v>825</v>
      </c>
      <c r="C1469">
        <v>28</v>
      </c>
    </row>
    <row r="1470" spans="1:3" x14ac:dyDescent="0.25">
      <c r="A1470">
        <v>113</v>
      </c>
      <c r="B1470" t="s">
        <v>826</v>
      </c>
      <c r="C1470">
        <v>29</v>
      </c>
    </row>
    <row r="1471" spans="1:3" x14ac:dyDescent="0.25">
      <c r="A1471">
        <v>113</v>
      </c>
      <c r="B1471" t="s">
        <v>827</v>
      </c>
      <c r="C1471">
        <v>30</v>
      </c>
    </row>
    <row r="1472" spans="1:3" x14ac:dyDescent="0.25">
      <c r="A1472">
        <v>113</v>
      </c>
      <c r="B1472" t="s">
        <v>828</v>
      </c>
      <c r="C1472">
        <v>31</v>
      </c>
    </row>
    <row r="1473" spans="1:3" x14ac:dyDescent="0.25">
      <c r="A1473">
        <v>113</v>
      </c>
      <c r="B1473" t="s">
        <v>829</v>
      </c>
      <c r="C1473">
        <v>32</v>
      </c>
    </row>
    <row r="1474" spans="1:3" x14ac:dyDescent="0.25">
      <c r="A1474">
        <v>113</v>
      </c>
      <c r="B1474" t="s">
        <v>830</v>
      </c>
      <c r="C1474">
        <v>33</v>
      </c>
    </row>
    <row r="1475" spans="1:3" x14ac:dyDescent="0.25">
      <c r="A1475">
        <v>113</v>
      </c>
      <c r="B1475" t="s">
        <v>831</v>
      </c>
      <c r="C1475">
        <v>34</v>
      </c>
    </row>
    <row r="1476" spans="1:3" x14ac:dyDescent="0.25">
      <c r="A1476">
        <v>113</v>
      </c>
      <c r="B1476" t="s">
        <v>832</v>
      </c>
      <c r="C1476">
        <v>35</v>
      </c>
    </row>
    <row r="1477" spans="1:3" x14ac:dyDescent="0.25">
      <c r="A1477">
        <v>113</v>
      </c>
      <c r="B1477" t="s">
        <v>833</v>
      </c>
      <c r="C1477">
        <v>36</v>
      </c>
    </row>
    <row r="1478" spans="1:3" x14ac:dyDescent="0.25">
      <c r="A1478">
        <v>113</v>
      </c>
      <c r="B1478" t="s">
        <v>834</v>
      </c>
      <c r="C1478">
        <v>37</v>
      </c>
    </row>
    <row r="1479" spans="1:3" x14ac:dyDescent="0.25">
      <c r="A1479">
        <v>113</v>
      </c>
      <c r="B1479" t="s">
        <v>835</v>
      </c>
      <c r="C1479">
        <v>38</v>
      </c>
    </row>
    <row r="1480" spans="1:3" x14ac:dyDescent="0.25">
      <c r="A1480">
        <v>113</v>
      </c>
      <c r="B1480" t="s">
        <v>836</v>
      </c>
      <c r="C1480">
        <v>39</v>
      </c>
    </row>
    <row r="1481" spans="1:3" x14ac:dyDescent="0.25">
      <c r="A1481">
        <v>113</v>
      </c>
      <c r="B1481" t="s">
        <v>837</v>
      </c>
      <c r="C1481">
        <v>40</v>
      </c>
    </row>
    <row r="1482" spans="1:3" x14ac:dyDescent="0.25">
      <c r="A1482">
        <v>113</v>
      </c>
      <c r="B1482" t="s">
        <v>838</v>
      </c>
      <c r="C1482">
        <v>41</v>
      </c>
    </row>
    <row r="1483" spans="1:3" x14ac:dyDescent="0.25">
      <c r="A1483">
        <v>113</v>
      </c>
      <c r="B1483" t="s">
        <v>839</v>
      </c>
      <c r="C1483">
        <v>42</v>
      </c>
    </row>
    <row r="1484" spans="1:3" x14ac:dyDescent="0.25">
      <c r="A1484">
        <v>113</v>
      </c>
      <c r="B1484" t="s">
        <v>840</v>
      </c>
      <c r="C1484">
        <v>43</v>
      </c>
    </row>
    <row r="1485" spans="1:3" x14ac:dyDescent="0.25">
      <c r="A1485">
        <v>113</v>
      </c>
      <c r="B1485" t="s">
        <v>841</v>
      </c>
      <c r="C1485">
        <v>44</v>
      </c>
    </row>
    <row r="1486" spans="1:3" x14ac:dyDescent="0.25">
      <c r="A1486">
        <v>113</v>
      </c>
      <c r="B1486" t="s">
        <v>842</v>
      </c>
      <c r="C1486">
        <v>45</v>
      </c>
    </row>
    <row r="1487" spans="1:3" x14ac:dyDescent="0.25">
      <c r="A1487">
        <v>113</v>
      </c>
      <c r="B1487" t="s">
        <v>843</v>
      </c>
      <c r="C1487">
        <v>46</v>
      </c>
    </row>
    <row r="1488" spans="1:3" x14ac:dyDescent="0.25">
      <c r="A1488">
        <v>113</v>
      </c>
      <c r="B1488" t="s">
        <v>844</v>
      </c>
      <c r="C1488">
        <v>47</v>
      </c>
    </row>
    <row r="1489" spans="1:3" x14ac:dyDescent="0.25">
      <c r="A1489">
        <v>113</v>
      </c>
      <c r="B1489" t="s">
        <v>845</v>
      </c>
      <c r="C1489">
        <v>48</v>
      </c>
    </row>
    <row r="1490" spans="1:3" x14ac:dyDescent="0.25">
      <c r="A1490">
        <v>113</v>
      </c>
      <c r="B1490" t="s">
        <v>846</v>
      </c>
      <c r="C1490">
        <v>49</v>
      </c>
    </row>
    <row r="1491" spans="1:3" x14ac:dyDescent="0.25">
      <c r="A1491">
        <v>113</v>
      </c>
      <c r="B1491" t="s">
        <v>847</v>
      </c>
      <c r="C1491">
        <v>50</v>
      </c>
    </row>
    <row r="1492" spans="1:3" x14ac:dyDescent="0.25">
      <c r="A1492">
        <v>113</v>
      </c>
      <c r="B1492" t="s">
        <v>848</v>
      </c>
      <c r="C1492">
        <v>51</v>
      </c>
    </row>
    <row r="1493" spans="1:3" x14ac:dyDescent="0.25">
      <c r="A1493">
        <v>113</v>
      </c>
      <c r="B1493" t="s">
        <v>849</v>
      </c>
      <c r="C1493">
        <v>52</v>
      </c>
    </row>
    <row r="1494" spans="1:3" x14ac:dyDescent="0.25">
      <c r="A1494">
        <v>113</v>
      </c>
      <c r="B1494" t="s">
        <v>850</v>
      </c>
      <c r="C1494">
        <v>53</v>
      </c>
    </row>
    <row r="1495" spans="1:3" x14ac:dyDescent="0.25">
      <c r="A1495">
        <v>113</v>
      </c>
      <c r="B1495" t="s">
        <v>851</v>
      </c>
      <c r="C1495">
        <v>54</v>
      </c>
    </row>
    <row r="1496" spans="1:3" x14ac:dyDescent="0.25">
      <c r="A1496">
        <v>113</v>
      </c>
      <c r="B1496" t="s">
        <v>852</v>
      </c>
      <c r="C1496">
        <v>55</v>
      </c>
    </row>
    <row r="1497" spans="1:3" x14ac:dyDescent="0.25">
      <c r="A1497">
        <v>113</v>
      </c>
      <c r="B1497" t="s">
        <v>853</v>
      </c>
      <c r="C1497">
        <v>56</v>
      </c>
    </row>
    <row r="1498" spans="1:3" x14ac:dyDescent="0.25">
      <c r="A1498">
        <v>113</v>
      </c>
      <c r="B1498" t="s">
        <v>854</v>
      </c>
      <c r="C1498">
        <v>57</v>
      </c>
    </row>
    <row r="1499" spans="1:3" x14ac:dyDescent="0.25">
      <c r="A1499">
        <v>113</v>
      </c>
      <c r="B1499" t="s">
        <v>855</v>
      </c>
      <c r="C1499">
        <v>58</v>
      </c>
    </row>
    <row r="1500" spans="1:3" x14ac:dyDescent="0.25">
      <c r="A1500">
        <v>113</v>
      </c>
      <c r="B1500" t="s">
        <v>856</v>
      </c>
      <c r="C1500">
        <v>59</v>
      </c>
    </row>
    <row r="1501" spans="1:3" x14ac:dyDescent="0.25">
      <c r="A1501">
        <v>113</v>
      </c>
      <c r="B1501" t="s">
        <v>857</v>
      </c>
      <c r="C1501">
        <v>60</v>
      </c>
    </row>
    <row r="1502" spans="1:3" x14ac:dyDescent="0.25">
      <c r="A1502">
        <v>113</v>
      </c>
      <c r="B1502" t="s">
        <v>858</v>
      </c>
      <c r="C1502">
        <v>61</v>
      </c>
    </row>
    <row r="1503" spans="1:3" x14ac:dyDescent="0.25">
      <c r="A1503">
        <v>113</v>
      </c>
      <c r="B1503" t="s">
        <v>859</v>
      </c>
      <c r="C1503">
        <v>62</v>
      </c>
    </row>
    <row r="1504" spans="1:3" x14ac:dyDescent="0.25">
      <c r="A1504">
        <v>113</v>
      </c>
      <c r="B1504" t="s">
        <v>860</v>
      </c>
      <c r="C1504">
        <v>63</v>
      </c>
    </row>
    <row r="1505" spans="1:3" x14ac:dyDescent="0.25">
      <c r="A1505">
        <v>113</v>
      </c>
      <c r="B1505" t="s">
        <v>861</v>
      </c>
      <c r="C1505">
        <v>64</v>
      </c>
    </row>
    <row r="1506" spans="1:3" x14ac:dyDescent="0.25">
      <c r="A1506">
        <v>113</v>
      </c>
      <c r="B1506" t="s">
        <v>862</v>
      </c>
      <c r="C1506">
        <v>65</v>
      </c>
    </row>
    <row r="1507" spans="1:3" x14ac:dyDescent="0.25">
      <c r="A1507">
        <v>113</v>
      </c>
      <c r="B1507" t="s">
        <v>863</v>
      </c>
      <c r="C1507">
        <v>66</v>
      </c>
    </row>
    <row r="1508" spans="1:3" x14ac:dyDescent="0.25">
      <c r="A1508">
        <v>113</v>
      </c>
      <c r="B1508" t="s">
        <v>864</v>
      </c>
      <c r="C1508">
        <v>67</v>
      </c>
    </row>
    <row r="1509" spans="1:3" x14ac:dyDescent="0.25">
      <c r="A1509">
        <v>113</v>
      </c>
      <c r="B1509" t="s">
        <v>865</v>
      </c>
      <c r="C1509">
        <v>68</v>
      </c>
    </row>
    <row r="1510" spans="1:3" x14ac:dyDescent="0.25">
      <c r="A1510">
        <v>113</v>
      </c>
      <c r="B1510" t="s">
        <v>866</v>
      </c>
      <c r="C1510">
        <v>69</v>
      </c>
    </row>
    <row r="1511" spans="1:3" x14ac:dyDescent="0.25">
      <c r="A1511">
        <v>113</v>
      </c>
      <c r="B1511" t="s">
        <v>867</v>
      </c>
      <c r="C1511">
        <v>70</v>
      </c>
    </row>
    <row r="1512" spans="1:3" x14ac:dyDescent="0.25">
      <c r="A1512">
        <v>113</v>
      </c>
      <c r="B1512" t="s">
        <v>868</v>
      </c>
      <c r="C1512">
        <v>71</v>
      </c>
    </row>
    <row r="1513" spans="1:3" x14ac:dyDescent="0.25">
      <c r="A1513">
        <v>113</v>
      </c>
      <c r="B1513" t="s">
        <v>869</v>
      </c>
      <c r="C1513">
        <v>72</v>
      </c>
    </row>
    <row r="1514" spans="1:3" x14ac:dyDescent="0.25">
      <c r="A1514">
        <v>113</v>
      </c>
      <c r="B1514" t="s">
        <v>870</v>
      </c>
      <c r="C1514">
        <v>73</v>
      </c>
    </row>
    <row r="1515" spans="1:3" x14ac:dyDescent="0.25">
      <c r="A1515">
        <v>73</v>
      </c>
      <c r="B1515" t="s">
        <v>355</v>
      </c>
      <c r="C1515">
        <v>0</v>
      </c>
    </row>
    <row r="1516" spans="1:3" x14ac:dyDescent="0.25">
      <c r="A1516">
        <v>82</v>
      </c>
      <c r="B1516" t="s">
        <v>355</v>
      </c>
      <c r="C1516">
        <v>0</v>
      </c>
    </row>
    <row r="1517" spans="1:3" x14ac:dyDescent="0.25">
      <c r="A1517">
        <v>31</v>
      </c>
      <c r="B1517" t="s">
        <v>317</v>
      </c>
      <c r="C1517">
        <v>101</v>
      </c>
    </row>
    <row r="1518" spans="1:3" x14ac:dyDescent="0.25">
      <c r="A1518">
        <v>39</v>
      </c>
      <c r="B1518" t="s">
        <v>317</v>
      </c>
      <c r="C1518">
        <v>101</v>
      </c>
    </row>
    <row r="1519" spans="1:3" x14ac:dyDescent="0.25">
      <c r="A1519">
        <v>40</v>
      </c>
      <c r="B1519" t="s">
        <v>317</v>
      </c>
      <c r="C1519">
        <v>101</v>
      </c>
    </row>
    <row r="1520" spans="1:3" x14ac:dyDescent="0.25">
      <c r="A1520">
        <v>41</v>
      </c>
      <c r="B1520" t="s">
        <v>317</v>
      </c>
      <c r="C1520">
        <v>101</v>
      </c>
    </row>
    <row r="1521" spans="1:3" x14ac:dyDescent="0.25">
      <c r="A1521">
        <v>42</v>
      </c>
      <c r="B1521" t="s">
        <v>317</v>
      </c>
      <c r="C1521">
        <v>101</v>
      </c>
    </row>
    <row r="1522" spans="1:3" x14ac:dyDescent="0.25">
      <c r="A1522">
        <v>43</v>
      </c>
      <c r="B1522" t="s">
        <v>317</v>
      </c>
      <c r="C1522">
        <v>101</v>
      </c>
    </row>
    <row r="1523" spans="1:3" x14ac:dyDescent="0.25">
      <c r="A1523">
        <v>44</v>
      </c>
      <c r="B1523" t="s">
        <v>317</v>
      </c>
      <c r="C1523">
        <v>101</v>
      </c>
    </row>
    <row r="1524" spans="1:3" x14ac:dyDescent="0.25">
      <c r="A1524">
        <v>45</v>
      </c>
      <c r="B1524" t="s">
        <v>317</v>
      </c>
      <c r="C1524">
        <v>101</v>
      </c>
    </row>
    <row r="1525" spans="1:3" x14ac:dyDescent="0.25">
      <c r="A1525">
        <v>47</v>
      </c>
      <c r="B1525" t="s">
        <v>317</v>
      </c>
      <c r="C1525">
        <v>101</v>
      </c>
    </row>
    <row r="1526" spans="1:3" x14ac:dyDescent="0.25">
      <c r="A1526">
        <v>49</v>
      </c>
      <c r="B1526" t="s">
        <v>317</v>
      </c>
      <c r="C1526">
        <v>101</v>
      </c>
    </row>
    <row r="1527" spans="1:3" x14ac:dyDescent="0.25">
      <c r="A1527">
        <v>50</v>
      </c>
      <c r="B1527" t="s">
        <v>317</v>
      </c>
      <c r="C1527">
        <v>101</v>
      </c>
    </row>
    <row r="1528" spans="1:3" x14ac:dyDescent="0.25">
      <c r="A1528">
        <v>51</v>
      </c>
      <c r="B1528" t="s">
        <v>317</v>
      </c>
      <c r="C1528">
        <v>101</v>
      </c>
    </row>
    <row r="1529" spans="1:3" x14ac:dyDescent="0.25">
      <c r="A1529">
        <v>52</v>
      </c>
      <c r="B1529" t="s">
        <v>317</v>
      </c>
      <c r="C1529">
        <v>101</v>
      </c>
    </row>
    <row r="1530" spans="1:3" x14ac:dyDescent="0.25">
      <c r="A1530">
        <v>53</v>
      </c>
      <c r="B1530" t="s">
        <v>317</v>
      </c>
      <c r="C1530">
        <v>101</v>
      </c>
    </row>
    <row r="1531" spans="1:3" x14ac:dyDescent="0.25">
      <c r="A1531">
        <v>54</v>
      </c>
      <c r="B1531" t="s">
        <v>317</v>
      </c>
      <c r="C1531">
        <v>101</v>
      </c>
    </row>
    <row r="1532" spans="1:3" x14ac:dyDescent="0.25">
      <c r="A1532">
        <v>55</v>
      </c>
      <c r="B1532" t="s">
        <v>317</v>
      </c>
      <c r="C1532">
        <v>101</v>
      </c>
    </row>
    <row r="1533" spans="1:3" x14ac:dyDescent="0.25">
      <c r="A1533">
        <v>56</v>
      </c>
      <c r="B1533" t="s">
        <v>317</v>
      </c>
      <c r="C1533">
        <v>101</v>
      </c>
    </row>
    <row r="1534" spans="1:3" x14ac:dyDescent="0.25">
      <c r="A1534">
        <v>57</v>
      </c>
      <c r="B1534" t="s">
        <v>317</v>
      </c>
      <c r="C1534">
        <v>101</v>
      </c>
    </row>
    <row r="1535" spans="1:3" x14ac:dyDescent="0.25">
      <c r="A1535">
        <v>59</v>
      </c>
      <c r="B1535" t="s">
        <v>317</v>
      </c>
      <c r="C1535">
        <v>101</v>
      </c>
    </row>
    <row r="1536" spans="1:3" x14ac:dyDescent="0.25">
      <c r="A1536">
        <v>60</v>
      </c>
      <c r="B1536" t="s">
        <v>317</v>
      </c>
      <c r="C1536">
        <v>101</v>
      </c>
    </row>
    <row r="1537" spans="1:3" x14ac:dyDescent="0.25">
      <c r="A1537">
        <v>62</v>
      </c>
      <c r="B1537" t="s">
        <v>317</v>
      </c>
      <c r="C1537">
        <v>101</v>
      </c>
    </row>
    <row r="1538" spans="1:3" x14ac:dyDescent="0.25">
      <c r="A1538">
        <v>63</v>
      </c>
      <c r="B1538" t="s">
        <v>317</v>
      </c>
      <c r="C1538">
        <v>101</v>
      </c>
    </row>
    <row r="1539" spans="1:3" x14ac:dyDescent="0.25">
      <c r="A1539">
        <v>142</v>
      </c>
      <c r="B1539" t="s">
        <v>317</v>
      </c>
      <c r="C1539">
        <v>101</v>
      </c>
    </row>
    <row r="1540" spans="1:3" x14ac:dyDescent="0.25">
      <c r="A1540">
        <v>181</v>
      </c>
      <c r="B1540" t="s">
        <v>317</v>
      </c>
      <c r="C1540">
        <v>101</v>
      </c>
    </row>
    <row r="1541" spans="1:3" x14ac:dyDescent="0.25">
      <c r="A1541">
        <v>182</v>
      </c>
      <c r="B1541" t="s">
        <v>317</v>
      </c>
      <c r="C1541">
        <v>101</v>
      </c>
    </row>
    <row r="1542" spans="1:3" x14ac:dyDescent="0.25">
      <c r="A1542">
        <v>183</v>
      </c>
      <c r="B1542" t="s">
        <v>317</v>
      </c>
      <c r="C1542">
        <v>101</v>
      </c>
    </row>
    <row r="1543" spans="1:3" x14ac:dyDescent="0.25">
      <c r="A1543">
        <v>184</v>
      </c>
      <c r="B1543" t="s">
        <v>317</v>
      </c>
      <c r="C1543">
        <v>101</v>
      </c>
    </row>
    <row r="1544" spans="1:3" x14ac:dyDescent="0.25">
      <c r="A1544">
        <v>185</v>
      </c>
      <c r="B1544" t="s">
        <v>317</v>
      </c>
      <c r="C1544">
        <v>101</v>
      </c>
    </row>
    <row r="1545" spans="1:3" x14ac:dyDescent="0.25">
      <c r="A1545">
        <v>186</v>
      </c>
      <c r="B1545" t="s">
        <v>317</v>
      </c>
      <c r="C1545">
        <v>101</v>
      </c>
    </row>
    <row r="1546" spans="1:3" x14ac:dyDescent="0.25">
      <c r="A1546">
        <v>207</v>
      </c>
      <c r="B1546" t="s">
        <v>317</v>
      </c>
      <c r="C1546">
        <v>101</v>
      </c>
    </row>
    <row r="1547" spans="1:3" x14ac:dyDescent="0.25">
      <c r="A1547">
        <v>269</v>
      </c>
      <c r="B1547" t="s">
        <v>871</v>
      </c>
      <c r="C1547">
        <v>101</v>
      </c>
    </row>
    <row r="1548" spans="1:3" x14ac:dyDescent="0.25">
      <c r="A1548">
        <v>317</v>
      </c>
      <c r="B1548" t="s">
        <v>317</v>
      </c>
      <c r="C1548">
        <v>101</v>
      </c>
    </row>
    <row r="1549" spans="1:3" x14ac:dyDescent="0.25">
      <c r="A1549">
        <v>352</v>
      </c>
      <c r="B1549" t="s">
        <v>317</v>
      </c>
      <c r="C1549">
        <v>101</v>
      </c>
    </row>
    <row r="1550" spans="1:3" x14ac:dyDescent="0.25">
      <c r="A1550">
        <v>601</v>
      </c>
      <c r="B1550" t="s">
        <v>317</v>
      </c>
      <c r="C1550">
        <v>101</v>
      </c>
    </row>
    <row r="1551" spans="1:3" x14ac:dyDescent="0.25">
      <c r="A1551">
        <v>602</v>
      </c>
      <c r="B1551" t="s">
        <v>317</v>
      </c>
      <c r="C1551">
        <v>101</v>
      </c>
    </row>
    <row r="1552" spans="1:3" x14ac:dyDescent="0.25">
      <c r="A1552">
        <v>603</v>
      </c>
      <c r="B1552" t="s">
        <v>317</v>
      </c>
      <c r="C1552">
        <v>101</v>
      </c>
    </row>
    <row r="1553" spans="1:3" x14ac:dyDescent="0.25">
      <c r="A1553">
        <v>604</v>
      </c>
      <c r="B1553" t="s">
        <v>317</v>
      </c>
      <c r="C1553">
        <v>101</v>
      </c>
    </row>
    <row r="1554" spans="1:3" x14ac:dyDescent="0.25">
      <c r="A1554">
        <v>605</v>
      </c>
      <c r="B1554" t="s">
        <v>317</v>
      </c>
      <c r="C1554">
        <v>101</v>
      </c>
    </row>
    <row r="1555" spans="1:3" x14ac:dyDescent="0.25">
      <c r="A1555">
        <v>606</v>
      </c>
      <c r="B1555" t="s">
        <v>317</v>
      </c>
      <c r="C1555">
        <v>101</v>
      </c>
    </row>
    <row r="1556" spans="1:3" x14ac:dyDescent="0.25">
      <c r="A1556">
        <v>607</v>
      </c>
      <c r="B1556" t="s">
        <v>317</v>
      </c>
      <c r="C1556">
        <v>101</v>
      </c>
    </row>
    <row r="1557" spans="1:3" x14ac:dyDescent="0.25">
      <c r="A1557">
        <v>608</v>
      </c>
      <c r="B1557" t="s">
        <v>317</v>
      </c>
      <c r="C1557">
        <v>101</v>
      </c>
    </row>
    <row r="1558" spans="1:3" x14ac:dyDescent="0.25">
      <c r="A1558">
        <v>609</v>
      </c>
      <c r="B1558" t="s">
        <v>317</v>
      </c>
      <c r="C1558">
        <v>101</v>
      </c>
    </row>
    <row r="1559" spans="1:3" x14ac:dyDescent="0.25">
      <c r="A1559">
        <v>610</v>
      </c>
      <c r="B1559" t="s">
        <v>317</v>
      </c>
      <c r="C1559">
        <v>101</v>
      </c>
    </row>
    <row r="1560" spans="1:3" x14ac:dyDescent="0.25">
      <c r="A1560">
        <v>611</v>
      </c>
      <c r="B1560" t="s">
        <v>317</v>
      </c>
      <c r="C1560">
        <v>101</v>
      </c>
    </row>
    <row r="1561" spans="1:3" x14ac:dyDescent="0.25">
      <c r="A1561">
        <v>613</v>
      </c>
      <c r="B1561" t="s">
        <v>317</v>
      </c>
      <c r="C1561">
        <v>101</v>
      </c>
    </row>
    <row r="1562" spans="1:3" x14ac:dyDescent="0.25">
      <c r="A1562">
        <v>614</v>
      </c>
      <c r="B1562" t="s">
        <v>317</v>
      </c>
      <c r="C1562">
        <v>101</v>
      </c>
    </row>
    <row r="1563" spans="1:3" x14ac:dyDescent="0.25">
      <c r="A1563">
        <v>615</v>
      </c>
      <c r="B1563" t="s">
        <v>317</v>
      </c>
      <c r="C1563">
        <v>101</v>
      </c>
    </row>
    <row r="1564" spans="1:3" x14ac:dyDescent="0.25">
      <c r="A1564">
        <v>616</v>
      </c>
      <c r="B1564" t="s">
        <v>317</v>
      </c>
      <c r="C1564">
        <v>101</v>
      </c>
    </row>
    <row r="1565" spans="1:3" x14ac:dyDescent="0.25">
      <c r="A1565">
        <v>617</v>
      </c>
      <c r="B1565" t="s">
        <v>317</v>
      </c>
      <c r="C1565">
        <v>101</v>
      </c>
    </row>
    <row r="1566" spans="1:3" x14ac:dyDescent="0.25">
      <c r="A1566">
        <v>622</v>
      </c>
      <c r="B1566" t="s">
        <v>317</v>
      </c>
      <c r="C1566">
        <v>101</v>
      </c>
    </row>
    <row r="1567" spans="1:3" x14ac:dyDescent="0.25">
      <c r="A1567">
        <v>625</v>
      </c>
      <c r="B1567" t="s">
        <v>317</v>
      </c>
      <c r="C1567">
        <v>101</v>
      </c>
    </row>
    <row r="1568" spans="1:3" x14ac:dyDescent="0.25">
      <c r="A1568">
        <v>627</v>
      </c>
      <c r="B1568" t="s">
        <v>872</v>
      </c>
      <c r="C1568">
        <v>101</v>
      </c>
    </row>
    <row r="1569" spans="1:3" x14ac:dyDescent="0.25">
      <c r="A1569">
        <v>630</v>
      </c>
      <c r="B1569" t="s">
        <v>317</v>
      </c>
      <c r="C1569">
        <v>101</v>
      </c>
    </row>
    <row r="1570" spans="1:3" x14ac:dyDescent="0.25">
      <c r="A1570">
        <v>631</v>
      </c>
      <c r="B1570" t="s">
        <v>317</v>
      </c>
      <c r="C1570">
        <v>101</v>
      </c>
    </row>
    <row r="1571" spans="1:3" x14ac:dyDescent="0.25">
      <c r="A1571">
        <v>632</v>
      </c>
      <c r="B1571" t="s">
        <v>317</v>
      </c>
      <c r="C1571">
        <v>101</v>
      </c>
    </row>
    <row r="1572" spans="1:3" x14ac:dyDescent="0.25">
      <c r="A1572">
        <v>633</v>
      </c>
      <c r="B1572" t="s">
        <v>317</v>
      </c>
      <c r="C1572">
        <v>101</v>
      </c>
    </row>
    <row r="1573" spans="1:3" x14ac:dyDescent="0.25">
      <c r="A1573">
        <v>634</v>
      </c>
      <c r="B1573" t="s">
        <v>317</v>
      </c>
      <c r="C1573">
        <v>101</v>
      </c>
    </row>
    <row r="1574" spans="1:3" x14ac:dyDescent="0.25">
      <c r="A1574">
        <v>635</v>
      </c>
      <c r="B1574" t="s">
        <v>873</v>
      </c>
      <c r="C1574">
        <v>101</v>
      </c>
    </row>
    <row r="1575" spans="1:3" x14ac:dyDescent="0.25">
      <c r="A1575">
        <v>636</v>
      </c>
      <c r="B1575" t="s">
        <v>874</v>
      </c>
      <c r="C1575">
        <v>101</v>
      </c>
    </row>
    <row r="1576" spans="1:3" x14ac:dyDescent="0.25">
      <c r="A1576">
        <v>638</v>
      </c>
      <c r="B1576" t="s">
        <v>874</v>
      </c>
      <c r="C1576">
        <v>101</v>
      </c>
    </row>
    <row r="1577" spans="1:3" x14ac:dyDescent="0.25">
      <c r="A1577">
        <v>639</v>
      </c>
      <c r="B1577" t="s">
        <v>317</v>
      </c>
      <c r="C1577">
        <v>101</v>
      </c>
    </row>
    <row r="1578" spans="1:3" x14ac:dyDescent="0.25">
      <c r="A1578">
        <v>640</v>
      </c>
      <c r="B1578" t="s">
        <v>317</v>
      </c>
      <c r="C1578">
        <v>101</v>
      </c>
    </row>
    <row r="1579" spans="1:3" x14ac:dyDescent="0.25">
      <c r="A1579">
        <v>641</v>
      </c>
      <c r="B1579" t="s">
        <v>317</v>
      </c>
      <c r="C1579">
        <v>101</v>
      </c>
    </row>
    <row r="1580" spans="1:3" x14ac:dyDescent="0.25">
      <c r="A1580">
        <v>644</v>
      </c>
      <c r="B1580" t="s">
        <v>873</v>
      </c>
      <c r="C1580">
        <v>101</v>
      </c>
    </row>
    <row r="1581" spans="1:3" x14ac:dyDescent="0.25">
      <c r="A1581">
        <v>645</v>
      </c>
      <c r="B1581" t="s">
        <v>317</v>
      </c>
      <c r="C1581">
        <v>101</v>
      </c>
    </row>
    <row r="1582" spans="1:3" x14ac:dyDescent="0.25">
      <c r="A1582">
        <v>652</v>
      </c>
      <c r="B1582" t="s">
        <v>317</v>
      </c>
      <c r="C1582">
        <v>101</v>
      </c>
    </row>
    <row r="1583" spans="1:3" x14ac:dyDescent="0.25">
      <c r="A1583">
        <v>654</v>
      </c>
      <c r="B1583" t="s">
        <v>317</v>
      </c>
      <c r="C1583">
        <v>101</v>
      </c>
    </row>
    <row r="1584" spans="1:3" x14ac:dyDescent="0.25">
      <c r="A1584">
        <v>657</v>
      </c>
      <c r="B1584" t="s">
        <v>317</v>
      </c>
      <c r="C1584">
        <v>101</v>
      </c>
    </row>
    <row r="1585" spans="1:3" x14ac:dyDescent="0.25">
      <c r="A1585">
        <v>661</v>
      </c>
      <c r="B1585" t="s">
        <v>317</v>
      </c>
      <c r="C1585">
        <v>101</v>
      </c>
    </row>
    <row r="1586" spans="1:3" x14ac:dyDescent="0.25">
      <c r="A1586">
        <v>664</v>
      </c>
      <c r="B1586" t="s">
        <v>317</v>
      </c>
      <c r="C1586">
        <v>101</v>
      </c>
    </row>
    <row r="1587" spans="1:3" x14ac:dyDescent="0.25">
      <c r="A1587">
        <v>673</v>
      </c>
      <c r="B1587" t="s">
        <v>873</v>
      </c>
      <c r="C1587">
        <v>101</v>
      </c>
    </row>
    <row r="1588" spans="1:3" x14ac:dyDescent="0.25">
      <c r="A1588">
        <v>675</v>
      </c>
      <c r="B1588" t="s">
        <v>317</v>
      </c>
      <c r="C1588">
        <v>101</v>
      </c>
    </row>
    <row r="1589" spans="1:3" x14ac:dyDescent="0.25">
      <c r="A1589">
        <v>676</v>
      </c>
      <c r="B1589" t="s">
        <v>317</v>
      </c>
      <c r="C1589">
        <v>101</v>
      </c>
    </row>
    <row r="1590" spans="1:3" x14ac:dyDescent="0.25">
      <c r="A1590">
        <v>677</v>
      </c>
      <c r="B1590" t="s">
        <v>317</v>
      </c>
      <c r="C1590">
        <v>101</v>
      </c>
    </row>
    <row r="1591" spans="1:3" x14ac:dyDescent="0.25">
      <c r="A1591">
        <v>680</v>
      </c>
      <c r="B1591" t="s">
        <v>317</v>
      </c>
      <c r="C1591">
        <v>101</v>
      </c>
    </row>
    <row r="1592" spans="1:3" x14ac:dyDescent="0.25">
      <c r="A1592">
        <v>681</v>
      </c>
      <c r="B1592" t="s">
        <v>317</v>
      </c>
      <c r="C1592">
        <v>101</v>
      </c>
    </row>
    <row r="1593" spans="1:3" x14ac:dyDescent="0.25">
      <c r="A1593">
        <v>682</v>
      </c>
      <c r="B1593" t="s">
        <v>317</v>
      </c>
      <c r="C1593">
        <v>101</v>
      </c>
    </row>
    <row r="1594" spans="1:3" x14ac:dyDescent="0.25">
      <c r="A1594">
        <v>683</v>
      </c>
      <c r="B1594" t="s">
        <v>317</v>
      </c>
      <c r="C1594">
        <v>101</v>
      </c>
    </row>
    <row r="1595" spans="1:3" x14ac:dyDescent="0.25">
      <c r="A1595">
        <v>686</v>
      </c>
      <c r="B1595" t="s">
        <v>317</v>
      </c>
      <c r="C1595">
        <v>101</v>
      </c>
    </row>
    <row r="1596" spans="1:3" x14ac:dyDescent="0.25">
      <c r="A1596">
        <v>687</v>
      </c>
      <c r="B1596" t="s">
        <v>317</v>
      </c>
      <c r="C1596">
        <v>101</v>
      </c>
    </row>
    <row r="1597" spans="1:3" x14ac:dyDescent="0.25">
      <c r="A1597">
        <v>690</v>
      </c>
      <c r="B1597" t="s">
        <v>317</v>
      </c>
      <c r="C1597">
        <v>101</v>
      </c>
    </row>
    <row r="1598" spans="1:3" x14ac:dyDescent="0.25">
      <c r="A1598">
        <v>691</v>
      </c>
      <c r="B1598" t="s">
        <v>317</v>
      </c>
      <c r="C1598">
        <v>101</v>
      </c>
    </row>
    <row r="1599" spans="1:3" x14ac:dyDescent="0.25">
      <c r="A1599">
        <v>692</v>
      </c>
      <c r="B1599" t="s">
        <v>317</v>
      </c>
      <c r="C1599">
        <v>101</v>
      </c>
    </row>
    <row r="1600" spans="1:3" x14ac:dyDescent="0.25">
      <c r="A1600">
        <v>693</v>
      </c>
      <c r="B1600" t="s">
        <v>317</v>
      </c>
      <c r="C1600">
        <v>101</v>
      </c>
    </row>
    <row r="1601" spans="1:3" x14ac:dyDescent="0.25">
      <c r="A1601">
        <v>694</v>
      </c>
      <c r="B1601" t="s">
        <v>317</v>
      </c>
      <c r="C1601">
        <v>101</v>
      </c>
    </row>
    <row r="1602" spans="1:3" x14ac:dyDescent="0.25">
      <c r="A1602">
        <v>695</v>
      </c>
      <c r="B1602" t="s">
        <v>317</v>
      </c>
      <c r="C1602">
        <v>101</v>
      </c>
    </row>
    <row r="1603" spans="1:3" x14ac:dyDescent="0.25">
      <c r="A1603">
        <v>696</v>
      </c>
      <c r="B1603" t="s">
        <v>317</v>
      </c>
      <c r="C1603">
        <v>101</v>
      </c>
    </row>
    <row r="1604" spans="1:3" x14ac:dyDescent="0.25">
      <c r="A1604">
        <v>699</v>
      </c>
      <c r="B1604" t="s">
        <v>317</v>
      </c>
      <c r="C1604">
        <v>101</v>
      </c>
    </row>
    <row r="1605" spans="1:3" x14ac:dyDescent="0.25">
      <c r="A1605">
        <v>700</v>
      </c>
      <c r="B1605" t="s">
        <v>317</v>
      </c>
      <c r="C1605">
        <v>101</v>
      </c>
    </row>
    <row r="1606" spans="1:3" x14ac:dyDescent="0.25">
      <c r="A1606">
        <v>701</v>
      </c>
      <c r="B1606" t="s">
        <v>317</v>
      </c>
      <c r="C1606">
        <v>101</v>
      </c>
    </row>
    <row r="1607" spans="1:3" x14ac:dyDescent="0.25">
      <c r="A1607">
        <v>703</v>
      </c>
      <c r="B1607" t="s">
        <v>317</v>
      </c>
      <c r="C1607">
        <v>101</v>
      </c>
    </row>
    <row r="1608" spans="1:3" x14ac:dyDescent="0.25">
      <c r="A1608">
        <v>704</v>
      </c>
      <c r="B1608" t="s">
        <v>317</v>
      </c>
      <c r="C1608">
        <v>101</v>
      </c>
    </row>
    <row r="1609" spans="1:3" x14ac:dyDescent="0.25">
      <c r="A1609">
        <v>705</v>
      </c>
      <c r="B1609" t="s">
        <v>317</v>
      </c>
      <c r="C1609">
        <v>101</v>
      </c>
    </row>
    <row r="1610" spans="1:3" x14ac:dyDescent="0.25">
      <c r="A1610">
        <v>706</v>
      </c>
      <c r="B1610" t="s">
        <v>317</v>
      </c>
      <c r="C1610">
        <v>101</v>
      </c>
    </row>
    <row r="1611" spans="1:3" x14ac:dyDescent="0.25">
      <c r="A1611">
        <v>707</v>
      </c>
      <c r="B1611" t="s">
        <v>317</v>
      </c>
      <c r="C1611">
        <v>101</v>
      </c>
    </row>
    <row r="1612" spans="1:3" x14ac:dyDescent="0.25">
      <c r="A1612">
        <v>714</v>
      </c>
      <c r="B1612" t="s">
        <v>317</v>
      </c>
      <c r="C1612">
        <v>101</v>
      </c>
    </row>
    <row r="1613" spans="1:3" x14ac:dyDescent="0.25">
      <c r="A1613">
        <v>716</v>
      </c>
      <c r="B1613" t="s">
        <v>317</v>
      </c>
      <c r="C1613">
        <v>101</v>
      </c>
    </row>
    <row r="1614" spans="1:3" x14ac:dyDescent="0.25">
      <c r="A1614">
        <v>732</v>
      </c>
      <c r="B1614" t="s">
        <v>872</v>
      </c>
      <c r="C1614">
        <v>101</v>
      </c>
    </row>
    <row r="1615" spans="1:3" x14ac:dyDescent="0.25">
      <c r="A1615">
        <v>743</v>
      </c>
      <c r="B1615" t="s">
        <v>317</v>
      </c>
      <c r="C1615">
        <v>101</v>
      </c>
    </row>
    <row r="1616" spans="1:3" x14ac:dyDescent="0.25">
      <c r="A1616">
        <v>744</v>
      </c>
      <c r="B1616" t="s">
        <v>317</v>
      </c>
      <c r="C1616">
        <v>101</v>
      </c>
    </row>
    <row r="1617" spans="1:3" x14ac:dyDescent="0.25">
      <c r="A1617">
        <v>142</v>
      </c>
      <c r="B1617" t="s">
        <v>875</v>
      </c>
      <c r="C1617">
        <v>121</v>
      </c>
    </row>
    <row r="1618" spans="1:3" x14ac:dyDescent="0.25">
      <c r="A1618">
        <v>31</v>
      </c>
      <c r="B1618" t="s">
        <v>386</v>
      </c>
      <c r="C1618">
        <v>102</v>
      </c>
    </row>
    <row r="1619" spans="1:3" x14ac:dyDescent="0.25">
      <c r="A1619">
        <v>39</v>
      </c>
      <c r="B1619" t="s">
        <v>386</v>
      </c>
      <c r="C1619">
        <v>102</v>
      </c>
    </row>
    <row r="1620" spans="1:3" x14ac:dyDescent="0.25">
      <c r="A1620">
        <v>40</v>
      </c>
      <c r="B1620" t="s">
        <v>386</v>
      </c>
      <c r="C1620">
        <v>102</v>
      </c>
    </row>
    <row r="1621" spans="1:3" x14ac:dyDescent="0.25">
      <c r="A1621">
        <v>41</v>
      </c>
      <c r="B1621" t="s">
        <v>386</v>
      </c>
      <c r="C1621">
        <v>102</v>
      </c>
    </row>
    <row r="1622" spans="1:3" x14ac:dyDescent="0.25">
      <c r="A1622">
        <v>42</v>
      </c>
      <c r="B1622" t="s">
        <v>386</v>
      </c>
      <c r="C1622">
        <v>102</v>
      </c>
    </row>
    <row r="1623" spans="1:3" x14ac:dyDescent="0.25">
      <c r="A1623">
        <v>44</v>
      </c>
      <c r="B1623" t="s">
        <v>386</v>
      </c>
      <c r="C1623">
        <v>102</v>
      </c>
    </row>
    <row r="1624" spans="1:3" x14ac:dyDescent="0.25">
      <c r="A1624">
        <v>46</v>
      </c>
      <c r="B1624" t="s">
        <v>386</v>
      </c>
      <c r="C1624">
        <v>102</v>
      </c>
    </row>
    <row r="1625" spans="1:3" x14ac:dyDescent="0.25">
      <c r="A1625">
        <v>48</v>
      </c>
      <c r="B1625" t="s">
        <v>386</v>
      </c>
      <c r="C1625">
        <v>102</v>
      </c>
    </row>
    <row r="1626" spans="1:3" x14ac:dyDescent="0.25">
      <c r="A1626">
        <v>49</v>
      </c>
      <c r="B1626" t="s">
        <v>386</v>
      </c>
      <c r="C1626">
        <v>102</v>
      </c>
    </row>
    <row r="1627" spans="1:3" x14ac:dyDescent="0.25">
      <c r="A1627">
        <v>50</v>
      </c>
      <c r="B1627" t="s">
        <v>386</v>
      </c>
      <c r="C1627">
        <v>102</v>
      </c>
    </row>
    <row r="1628" spans="1:3" x14ac:dyDescent="0.25">
      <c r="A1628">
        <v>51</v>
      </c>
      <c r="B1628" t="s">
        <v>386</v>
      </c>
      <c r="C1628">
        <v>102</v>
      </c>
    </row>
    <row r="1629" spans="1:3" x14ac:dyDescent="0.25">
      <c r="A1629">
        <v>52</v>
      </c>
      <c r="B1629" t="s">
        <v>386</v>
      </c>
      <c r="C1629">
        <v>102</v>
      </c>
    </row>
    <row r="1630" spans="1:3" x14ac:dyDescent="0.25">
      <c r="A1630">
        <v>53</v>
      </c>
      <c r="B1630" t="s">
        <v>386</v>
      </c>
      <c r="C1630">
        <v>102</v>
      </c>
    </row>
    <row r="1631" spans="1:3" x14ac:dyDescent="0.25">
      <c r="A1631">
        <v>54</v>
      </c>
      <c r="B1631" t="s">
        <v>386</v>
      </c>
      <c r="C1631">
        <v>102</v>
      </c>
    </row>
    <row r="1632" spans="1:3" x14ac:dyDescent="0.25">
      <c r="A1632">
        <v>55</v>
      </c>
      <c r="B1632" t="s">
        <v>386</v>
      </c>
      <c r="C1632">
        <v>102</v>
      </c>
    </row>
    <row r="1633" spans="1:3" x14ac:dyDescent="0.25">
      <c r="A1633">
        <v>56</v>
      </c>
      <c r="B1633" t="s">
        <v>386</v>
      </c>
      <c r="C1633">
        <v>102</v>
      </c>
    </row>
    <row r="1634" spans="1:3" x14ac:dyDescent="0.25">
      <c r="A1634">
        <v>57</v>
      </c>
      <c r="B1634" t="s">
        <v>386</v>
      </c>
      <c r="C1634">
        <v>102</v>
      </c>
    </row>
    <row r="1635" spans="1:3" x14ac:dyDescent="0.25">
      <c r="A1635">
        <v>59</v>
      </c>
      <c r="B1635" t="s">
        <v>386</v>
      </c>
      <c r="C1635">
        <v>102</v>
      </c>
    </row>
    <row r="1636" spans="1:3" x14ac:dyDescent="0.25">
      <c r="A1636">
        <v>61</v>
      </c>
      <c r="B1636" t="s">
        <v>386</v>
      </c>
      <c r="C1636">
        <v>102</v>
      </c>
    </row>
    <row r="1637" spans="1:3" x14ac:dyDescent="0.25">
      <c r="A1637">
        <v>62</v>
      </c>
      <c r="B1637" t="s">
        <v>386</v>
      </c>
      <c r="C1637">
        <v>102</v>
      </c>
    </row>
    <row r="1638" spans="1:3" x14ac:dyDescent="0.25">
      <c r="A1638">
        <v>63</v>
      </c>
      <c r="B1638" t="s">
        <v>386</v>
      </c>
      <c r="C1638">
        <v>102</v>
      </c>
    </row>
    <row r="1639" spans="1:3" x14ac:dyDescent="0.25">
      <c r="A1639">
        <v>142</v>
      </c>
      <c r="B1639" t="s">
        <v>386</v>
      </c>
      <c r="C1639">
        <v>102</v>
      </c>
    </row>
    <row r="1640" spans="1:3" x14ac:dyDescent="0.25">
      <c r="A1640">
        <v>181</v>
      </c>
      <c r="B1640" t="s">
        <v>386</v>
      </c>
      <c r="C1640">
        <v>102</v>
      </c>
    </row>
    <row r="1641" spans="1:3" x14ac:dyDescent="0.25">
      <c r="A1641">
        <v>182</v>
      </c>
      <c r="B1641" t="s">
        <v>386</v>
      </c>
      <c r="C1641">
        <v>102</v>
      </c>
    </row>
    <row r="1642" spans="1:3" x14ac:dyDescent="0.25">
      <c r="A1642">
        <v>186</v>
      </c>
      <c r="B1642" t="s">
        <v>386</v>
      </c>
      <c r="C1642">
        <v>102</v>
      </c>
    </row>
    <row r="1643" spans="1:3" x14ac:dyDescent="0.25">
      <c r="A1643">
        <v>207</v>
      </c>
      <c r="B1643" t="s">
        <v>386</v>
      </c>
      <c r="C1643">
        <v>102</v>
      </c>
    </row>
    <row r="1644" spans="1:3" x14ac:dyDescent="0.25">
      <c r="A1644">
        <v>601</v>
      </c>
      <c r="B1644" t="s">
        <v>386</v>
      </c>
      <c r="C1644">
        <v>102</v>
      </c>
    </row>
    <row r="1645" spans="1:3" x14ac:dyDescent="0.25">
      <c r="A1645">
        <v>602</v>
      </c>
      <c r="B1645" t="s">
        <v>386</v>
      </c>
      <c r="C1645">
        <v>102</v>
      </c>
    </row>
    <row r="1646" spans="1:3" x14ac:dyDescent="0.25">
      <c r="A1646">
        <v>603</v>
      </c>
      <c r="B1646" t="s">
        <v>355</v>
      </c>
      <c r="C1646">
        <v>102</v>
      </c>
    </row>
    <row r="1647" spans="1:3" x14ac:dyDescent="0.25">
      <c r="A1647">
        <v>605</v>
      </c>
      <c r="B1647" t="s">
        <v>386</v>
      </c>
      <c r="C1647">
        <v>102</v>
      </c>
    </row>
    <row r="1648" spans="1:3" x14ac:dyDescent="0.25">
      <c r="A1648">
        <v>606</v>
      </c>
      <c r="B1648" t="s">
        <v>386</v>
      </c>
      <c r="C1648">
        <v>102</v>
      </c>
    </row>
    <row r="1649" spans="1:3" x14ac:dyDescent="0.25">
      <c r="A1649">
        <v>607</v>
      </c>
      <c r="B1649" t="s">
        <v>386</v>
      </c>
      <c r="C1649">
        <v>102</v>
      </c>
    </row>
    <row r="1650" spans="1:3" x14ac:dyDescent="0.25">
      <c r="A1650">
        <v>608</v>
      </c>
      <c r="B1650" t="s">
        <v>386</v>
      </c>
      <c r="C1650">
        <v>102</v>
      </c>
    </row>
    <row r="1651" spans="1:3" x14ac:dyDescent="0.25">
      <c r="A1651">
        <v>609</v>
      </c>
      <c r="B1651" t="s">
        <v>386</v>
      </c>
      <c r="C1651">
        <v>102</v>
      </c>
    </row>
    <row r="1652" spans="1:3" x14ac:dyDescent="0.25">
      <c r="A1652">
        <v>610</v>
      </c>
      <c r="B1652" t="s">
        <v>386</v>
      </c>
      <c r="C1652">
        <v>102</v>
      </c>
    </row>
    <row r="1653" spans="1:3" x14ac:dyDescent="0.25">
      <c r="A1653">
        <v>611</v>
      </c>
      <c r="B1653" t="s">
        <v>386</v>
      </c>
      <c r="C1653">
        <v>102</v>
      </c>
    </row>
    <row r="1654" spans="1:3" x14ac:dyDescent="0.25">
      <c r="A1654">
        <v>613</v>
      </c>
      <c r="B1654" t="s">
        <v>386</v>
      </c>
      <c r="C1654">
        <v>102</v>
      </c>
    </row>
    <row r="1655" spans="1:3" x14ac:dyDescent="0.25">
      <c r="A1655">
        <v>614</v>
      </c>
      <c r="B1655" t="s">
        <v>386</v>
      </c>
      <c r="C1655">
        <v>102</v>
      </c>
    </row>
    <row r="1656" spans="1:3" x14ac:dyDescent="0.25">
      <c r="A1656">
        <v>615</v>
      </c>
      <c r="B1656" t="s">
        <v>386</v>
      </c>
      <c r="C1656">
        <v>102</v>
      </c>
    </row>
    <row r="1657" spans="1:3" x14ac:dyDescent="0.25">
      <c r="A1657">
        <v>617</v>
      </c>
      <c r="B1657" t="s">
        <v>386</v>
      </c>
      <c r="C1657">
        <v>102</v>
      </c>
    </row>
    <row r="1658" spans="1:3" x14ac:dyDescent="0.25">
      <c r="A1658">
        <v>625</v>
      </c>
      <c r="B1658" t="s">
        <v>386</v>
      </c>
      <c r="C1658">
        <v>102</v>
      </c>
    </row>
    <row r="1659" spans="1:3" x14ac:dyDescent="0.25">
      <c r="A1659">
        <v>627</v>
      </c>
      <c r="B1659" t="s">
        <v>876</v>
      </c>
      <c r="C1659">
        <v>102</v>
      </c>
    </row>
    <row r="1660" spans="1:3" x14ac:dyDescent="0.25">
      <c r="A1660">
        <v>630</v>
      </c>
      <c r="B1660" t="s">
        <v>386</v>
      </c>
      <c r="C1660">
        <v>102</v>
      </c>
    </row>
    <row r="1661" spans="1:3" x14ac:dyDescent="0.25">
      <c r="A1661">
        <v>632</v>
      </c>
      <c r="B1661" t="s">
        <v>386</v>
      </c>
      <c r="C1661">
        <v>102</v>
      </c>
    </row>
    <row r="1662" spans="1:3" x14ac:dyDescent="0.25">
      <c r="A1662">
        <v>635</v>
      </c>
      <c r="B1662" t="s">
        <v>877</v>
      </c>
      <c r="C1662">
        <v>102</v>
      </c>
    </row>
    <row r="1663" spans="1:3" x14ac:dyDescent="0.25">
      <c r="A1663">
        <v>639</v>
      </c>
      <c r="B1663" t="s">
        <v>386</v>
      </c>
      <c r="C1663">
        <v>102</v>
      </c>
    </row>
    <row r="1664" spans="1:3" x14ac:dyDescent="0.25">
      <c r="A1664">
        <v>644</v>
      </c>
      <c r="B1664" t="s">
        <v>878</v>
      </c>
      <c r="C1664">
        <v>102</v>
      </c>
    </row>
    <row r="1665" spans="1:3" x14ac:dyDescent="0.25">
      <c r="A1665">
        <v>645</v>
      </c>
      <c r="B1665" t="s">
        <v>386</v>
      </c>
      <c r="C1665">
        <v>102</v>
      </c>
    </row>
    <row r="1666" spans="1:3" x14ac:dyDescent="0.25">
      <c r="A1666">
        <v>652</v>
      </c>
      <c r="B1666" t="s">
        <v>386</v>
      </c>
      <c r="C1666">
        <v>102</v>
      </c>
    </row>
    <row r="1667" spans="1:3" x14ac:dyDescent="0.25">
      <c r="A1667">
        <v>653</v>
      </c>
      <c r="B1667" t="s">
        <v>386</v>
      </c>
      <c r="C1667">
        <v>102</v>
      </c>
    </row>
    <row r="1668" spans="1:3" x14ac:dyDescent="0.25">
      <c r="A1668">
        <v>657</v>
      </c>
      <c r="B1668" t="s">
        <v>386</v>
      </c>
      <c r="C1668">
        <v>102</v>
      </c>
    </row>
    <row r="1669" spans="1:3" x14ac:dyDescent="0.25">
      <c r="A1669">
        <v>663</v>
      </c>
      <c r="B1669" t="s">
        <v>386</v>
      </c>
      <c r="C1669">
        <v>102</v>
      </c>
    </row>
    <row r="1670" spans="1:3" x14ac:dyDescent="0.25">
      <c r="A1670">
        <v>673</v>
      </c>
      <c r="B1670" t="s">
        <v>878</v>
      </c>
      <c r="C1670">
        <v>102</v>
      </c>
    </row>
    <row r="1671" spans="1:3" x14ac:dyDescent="0.25">
      <c r="A1671">
        <v>682</v>
      </c>
      <c r="B1671" t="s">
        <v>386</v>
      </c>
      <c r="C1671">
        <v>102</v>
      </c>
    </row>
    <row r="1672" spans="1:3" x14ac:dyDescent="0.25">
      <c r="A1672">
        <v>683</v>
      </c>
      <c r="B1672" t="s">
        <v>386</v>
      </c>
      <c r="C1672">
        <v>102</v>
      </c>
    </row>
    <row r="1673" spans="1:3" x14ac:dyDescent="0.25">
      <c r="A1673">
        <v>690</v>
      </c>
      <c r="B1673" t="s">
        <v>879</v>
      </c>
      <c r="C1673">
        <v>102</v>
      </c>
    </row>
    <row r="1674" spans="1:3" x14ac:dyDescent="0.25">
      <c r="A1674">
        <v>691</v>
      </c>
      <c r="B1674" t="s">
        <v>879</v>
      </c>
      <c r="C1674">
        <v>102</v>
      </c>
    </row>
    <row r="1675" spans="1:3" x14ac:dyDescent="0.25">
      <c r="A1675">
        <v>692</v>
      </c>
      <c r="B1675" t="s">
        <v>879</v>
      </c>
      <c r="C1675">
        <v>102</v>
      </c>
    </row>
    <row r="1676" spans="1:3" x14ac:dyDescent="0.25">
      <c r="A1676">
        <v>693</v>
      </c>
      <c r="B1676" t="s">
        <v>879</v>
      </c>
      <c r="C1676">
        <v>102</v>
      </c>
    </row>
    <row r="1677" spans="1:3" x14ac:dyDescent="0.25">
      <c r="A1677">
        <v>694</v>
      </c>
      <c r="B1677" t="s">
        <v>879</v>
      </c>
      <c r="C1677">
        <v>102</v>
      </c>
    </row>
    <row r="1678" spans="1:3" x14ac:dyDescent="0.25">
      <c r="A1678">
        <v>695</v>
      </c>
      <c r="B1678" t="s">
        <v>386</v>
      </c>
      <c r="C1678">
        <v>102</v>
      </c>
    </row>
    <row r="1679" spans="1:3" x14ac:dyDescent="0.25">
      <c r="A1679">
        <v>701</v>
      </c>
      <c r="B1679" t="s">
        <v>386</v>
      </c>
      <c r="C1679">
        <v>102</v>
      </c>
    </row>
    <row r="1680" spans="1:3" x14ac:dyDescent="0.25">
      <c r="A1680">
        <v>704</v>
      </c>
      <c r="B1680" t="s">
        <v>424</v>
      </c>
      <c r="C1680">
        <v>102</v>
      </c>
    </row>
    <row r="1681" spans="1:3" x14ac:dyDescent="0.25">
      <c r="A1681">
        <v>716</v>
      </c>
      <c r="B1681" t="s">
        <v>386</v>
      </c>
      <c r="C1681">
        <v>102</v>
      </c>
    </row>
    <row r="1682" spans="1:3" x14ac:dyDescent="0.25">
      <c r="A1682">
        <v>732</v>
      </c>
      <c r="B1682" t="s">
        <v>876</v>
      </c>
      <c r="C1682">
        <v>102</v>
      </c>
    </row>
    <row r="1683" spans="1:3" x14ac:dyDescent="0.25">
      <c r="A1683">
        <v>142</v>
      </c>
      <c r="B1683" t="s">
        <v>880</v>
      </c>
      <c r="C1683">
        <v>122</v>
      </c>
    </row>
    <row r="1684" spans="1:3" x14ac:dyDescent="0.25">
      <c r="A1684">
        <v>9</v>
      </c>
      <c r="B1684" t="s">
        <v>481</v>
      </c>
      <c r="C1684">
        <v>103</v>
      </c>
    </row>
    <row r="1685" spans="1:3" x14ac:dyDescent="0.25">
      <c r="A1685">
        <v>21</v>
      </c>
      <c r="B1685" t="s">
        <v>481</v>
      </c>
      <c r="C1685">
        <v>103</v>
      </c>
    </row>
    <row r="1686" spans="1:3" x14ac:dyDescent="0.25">
      <c r="A1686">
        <v>31</v>
      </c>
      <c r="B1686" t="s">
        <v>481</v>
      </c>
      <c r="C1686">
        <v>103</v>
      </c>
    </row>
    <row r="1687" spans="1:3" x14ac:dyDescent="0.25">
      <c r="A1687">
        <v>39</v>
      </c>
      <c r="B1687" t="s">
        <v>481</v>
      </c>
      <c r="C1687">
        <v>103</v>
      </c>
    </row>
    <row r="1688" spans="1:3" x14ac:dyDescent="0.25">
      <c r="A1688">
        <v>40</v>
      </c>
      <c r="B1688" t="s">
        <v>481</v>
      </c>
      <c r="C1688">
        <v>103</v>
      </c>
    </row>
    <row r="1689" spans="1:3" x14ac:dyDescent="0.25">
      <c r="A1689">
        <v>41</v>
      </c>
      <c r="B1689" t="s">
        <v>481</v>
      </c>
      <c r="C1689">
        <v>103</v>
      </c>
    </row>
    <row r="1690" spans="1:3" x14ac:dyDescent="0.25">
      <c r="A1690">
        <v>42</v>
      </c>
      <c r="B1690" t="s">
        <v>481</v>
      </c>
      <c r="C1690">
        <v>103</v>
      </c>
    </row>
    <row r="1691" spans="1:3" x14ac:dyDescent="0.25">
      <c r="A1691">
        <v>46</v>
      </c>
      <c r="B1691" t="s">
        <v>481</v>
      </c>
      <c r="C1691">
        <v>103</v>
      </c>
    </row>
    <row r="1692" spans="1:3" x14ac:dyDescent="0.25">
      <c r="A1692">
        <v>48</v>
      </c>
      <c r="B1692" t="s">
        <v>481</v>
      </c>
      <c r="C1692">
        <v>103</v>
      </c>
    </row>
    <row r="1693" spans="1:3" x14ac:dyDescent="0.25">
      <c r="A1693">
        <v>49</v>
      </c>
      <c r="B1693" t="s">
        <v>481</v>
      </c>
      <c r="C1693">
        <v>103</v>
      </c>
    </row>
    <row r="1694" spans="1:3" x14ac:dyDescent="0.25">
      <c r="A1694">
        <v>50</v>
      </c>
      <c r="B1694" t="s">
        <v>481</v>
      </c>
      <c r="C1694">
        <v>103</v>
      </c>
    </row>
    <row r="1695" spans="1:3" x14ac:dyDescent="0.25">
      <c r="A1695">
        <v>51</v>
      </c>
      <c r="B1695" t="s">
        <v>481</v>
      </c>
      <c r="C1695">
        <v>103</v>
      </c>
    </row>
    <row r="1696" spans="1:3" x14ac:dyDescent="0.25">
      <c r="A1696">
        <v>52</v>
      </c>
      <c r="B1696" t="s">
        <v>481</v>
      </c>
      <c r="C1696">
        <v>103</v>
      </c>
    </row>
    <row r="1697" spans="1:3" x14ac:dyDescent="0.25">
      <c r="A1697">
        <v>53</v>
      </c>
      <c r="B1697" t="s">
        <v>481</v>
      </c>
      <c r="C1697">
        <v>103</v>
      </c>
    </row>
    <row r="1698" spans="1:3" x14ac:dyDescent="0.25">
      <c r="A1698">
        <v>54</v>
      </c>
      <c r="B1698" t="s">
        <v>481</v>
      </c>
      <c r="C1698">
        <v>103</v>
      </c>
    </row>
    <row r="1699" spans="1:3" x14ac:dyDescent="0.25">
      <c r="A1699">
        <v>56</v>
      </c>
      <c r="B1699" t="s">
        <v>481</v>
      </c>
      <c r="C1699">
        <v>103</v>
      </c>
    </row>
    <row r="1700" spans="1:3" x14ac:dyDescent="0.25">
      <c r="A1700">
        <v>59</v>
      </c>
      <c r="B1700" t="s">
        <v>481</v>
      </c>
      <c r="C1700">
        <v>103</v>
      </c>
    </row>
    <row r="1701" spans="1:3" x14ac:dyDescent="0.25">
      <c r="A1701">
        <v>61</v>
      </c>
      <c r="B1701" t="s">
        <v>481</v>
      </c>
      <c r="C1701">
        <v>103</v>
      </c>
    </row>
    <row r="1702" spans="1:3" x14ac:dyDescent="0.25">
      <c r="A1702">
        <v>62</v>
      </c>
      <c r="B1702" t="s">
        <v>481</v>
      </c>
      <c r="C1702">
        <v>103</v>
      </c>
    </row>
    <row r="1703" spans="1:3" x14ac:dyDescent="0.25">
      <c r="A1703">
        <v>63</v>
      </c>
      <c r="B1703" t="s">
        <v>481</v>
      </c>
      <c r="C1703">
        <v>103</v>
      </c>
    </row>
    <row r="1704" spans="1:3" x14ac:dyDescent="0.25">
      <c r="A1704">
        <v>142</v>
      </c>
      <c r="B1704" t="s">
        <v>481</v>
      </c>
      <c r="C1704">
        <v>103</v>
      </c>
    </row>
    <row r="1705" spans="1:3" x14ac:dyDescent="0.25">
      <c r="A1705">
        <v>181</v>
      </c>
      <c r="B1705" t="s">
        <v>481</v>
      </c>
      <c r="C1705">
        <v>103</v>
      </c>
    </row>
    <row r="1706" spans="1:3" x14ac:dyDescent="0.25">
      <c r="A1706">
        <v>182</v>
      </c>
      <c r="B1706" t="s">
        <v>481</v>
      </c>
      <c r="C1706">
        <v>103</v>
      </c>
    </row>
    <row r="1707" spans="1:3" x14ac:dyDescent="0.25">
      <c r="A1707">
        <v>186</v>
      </c>
      <c r="B1707" t="s">
        <v>881</v>
      </c>
      <c r="C1707">
        <v>103</v>
      </c>
    </row>
    <row r="1708" spans="1:3" x14ac:dyDescent="0.25">
      <c r="A1708">
        <v>207</v>
      </c>
      <c r="B1708" t="s">
        <v>481</v>
      </c>
      <c r="C1708">
        <v>103</v>
      </c>
    </row>
    <row r="1709" spans="1:3" x14ac:dyDescent="0.25">
      <c r="A1709">
        <v>356</v>
      </c>
      <c r="B1709" t="s">
        <v>481</v>
      </c>
      <c r="C1709">
        <v>103</v>
      </c>
    </row>
    <row r="1710" spans="1:3" x14ac:dyDescent="0.25">
      <c r="A1710">
        <v>602</v>
      </c>
      <c r="B1710" t="s">
        <v>481</v>
      </c>
      <c r="C1710">
        <v>103</v>
      </c>
    </row>
    <row r="1711" spans="1:3" x14ac:dyDescent="0.25">
      <c r="A1711">
        <v>607</v>
      </c>
      <c r="B1711" t="s">
        <v>481</v>
      </c>
      <c r="C1711">
        <v>103</v>
      </c>
    </row>
    <row r="1712" spans="1:3" x14ac:dyDescent="0.25">
      <c r="A1712">
        <v>608</v>
      </c>
      <c r="B1712" t="s">
        <v>481</v>
      </c>
      <c r="C1712">
        <v>103</v>
      </c>
    </row>
    <row r="1713" spans="1:3" x14ac:dyDescent="0.25">
      <c r="A1713">
        <v>609</v>
      </c>
      <c r="B1713" t="s">
        <v>481</v>
      </c>
      <c r="C1713">
        <v>103</v>
      </c>
    </row>
    <row r="1714" spans="1:3" x14ac:dyDescent="0.25">
      <c r="A1714">
        <v>610</v>
      </c>
      <c r="B1714" t="s">
        <v>481</v>
      </c>
      <c r="C1714">
        <v>103</v>
      </c>
    </row>
    <row r="1715" spans="1:3" x14ac:dyDescent="0.25">
      <c r="A1715">
        <v>611</v>
      </c>
      <c r="B1715" t="s">
        <v>481</v>
      </c>
      <c r="C1715">
        <v>103</v>
      </c>
    </row>
    <row r="1716" spans="1:3" x14ac:dyDescent="0.25">
      <c r="A1716">
        <v>613</v>
      </c>
      <c r="B1716" t="s">
        <v>481</v>
      </c>
      <c r="C1716">
        <v>103</v>
      </c>
    </row>
    <row r="1717" spans="1:3" x14ac:dyDescent="0.25">
      <c r="A1717">
        <v>614</v>
      </c>
      <c r="B1717" t="s">
        <v>481</v>
      </c>
      <c r="C1717">
        <v>103</v>
      </c>
    </row>
    <row r="1718" spans="1:3" x14ac:dyDescent="0.25">
      <c r="A1718">
        <v>615</v>
      </c>
      <c r="B1718" t="s">
        <v>481</v>
      </c>
      <c r="C1718">
        <v>103</v>
      </c>
    </row>
    <row r="1719" spans="1:3" x14ac:dyDescent="0.25">
      <c r="A1719">
        <v>617</v>
      </c>
      <c r="B1719" t="s">
        <v>481</v>
      </c>
      <c r="C1719">
        <v>103</v>
      </c>
    </row>
    <row r="1720" spans="1:3" x14ac:dyDescent="0.25">
      <c r="A1720">
        <v>630</v>
      </c>
      <c r="B1720" t="s">
        <v>481</v>
      </c>
      <c r="C1720">
        <v>103</v>
      </c>
    </row>
    <row r="1721" spans="1:3" x14ac:dyDescent="0.25">
      <c r="A1721">
        <v>632</v>
      </c>
      <c r="B1721" t="s">
        <v>481</v>
      </c>
      <c r="C1721">
        <v>103</v>
      </c>
    </row>
    <row r="1722" spans="1:3" x14ac:dyDescent="0.25">
      <c r="A1722">
        <v>654</v>
      </c>
      <c r="B1722" t="s">
        <v>481</v>
      </c>
      <c r="C1722">
        <v>103</v>
      </c>
    </row>
    <row r="1723" spans="1:3" x14ac:dyDescent="0.25">
      <c r="A1723">
        <v>664</v>
      </c>
      <c r="B1723" t="s">
        <v>481</v>
      </c>
      <c r="C1723">
        <v>103</v>
      </c>
    </row>
    <row r="1724" spans="1:3" x14ac:dyDescent="0.25">
      <c r="A1724">
        <v>682</v>
      </c>
      <c r="B1724" t="s">
        <v>481</v>
      </c>
      <c r="C1724">
        <v>103</v>
      </c>
    </row>
    <row r="1725" spans="1:3" x14ac:dyDescent="0.25">
      <c r="A1725">
        <v>683</v>
      </c>
      <c r="B1725" t="s">
        <v>481</v>
      </c>
      <c r="C1725">
        <v>103</v>
      </c>
    </row>
    <row r="1726" spans="1:3" x14ac:dyDescent="0.25">
      <c r="A1726">
        <v>690</v>
      </c>
      <c r="B1726" t="s">
        <v>882</v>
      </c>
      <c r="C1726">
        <v>103</v>
      </c>
    </row>
    <row r="1727" spans="1:3" x14ac:dyDescent="0.25">
      <c r="A1727">
        <v>695</v>
      </c>
      <c r="B1727" t="s">
        <v>481</v>
      </c>
      <c r="C1727">
        <v>103</v>
      </c>
    </row>
    <row r="1728" spans="1:3" x14ac:dyDescent="0.25">
      <c r="A1728">
        <v>701</v>
      </c>
      <c r="B1728" t="s">
        <v>481</v>
      </c>
      <c r="C1728">
        <v>103</v>
      </c>
    </row>
    <row r="1729" spans="1:3" x14ac:dyDescent="0.25">
      <c r="A1729">
        <v>40</v>
      </c>
      <c r="B1729" t="s">
        <v>533</v>
      </c>
      <c r="C1729">
        <v>104</v>
      </c>
    </row>
    <row r="1730" spans="1:3" x14ac:dyDescent="0.25">
      <c r="A1730">
        <v>51</v>
      </c>
      <c r="B1730" t="s">
        <v>533</v>
      </c>
      <c r="C1730">
        <v>104</v>
      </c>
    </row>
    <row r="1731" spans="1:3" x14ac:dyDescent="0.25">
      <c r="A1731">
        <v>52</v>
      </c>
      <c r="B1731" t="s">
        <v>533</v>
      </c>
      <c r="C1731">
        <v>104</v>
      </c>
    </row>
    <row r="1732" spans="1:3" x14ac:dyDescent="0.25">
      <c r="A1732">
        <v>59</v>
      </c>
      <c r="B1732" t="s">
        <v>883</v>
      </c>
      <c r="C1732">
        <v>104</v>
      </c>
    </row>
    <row r="1733" spans="1:3" x14ac:dyDescent="0.25">
      <c r="A1733">
        <v>142</v>
      </c>
      <c r="B1733" t="s">
        <v>533</v>
      </c>
      <c r="C1733">
        <v>104</v>
      </c>
    </row>
    <row r="1734" spans="1:3" x14ac:dyDescent="0.25">
      <c r="A1734">
        <v>181</v>
      </c>
      <c r="B1734" t="s">
        <v>533</v>
      </c>
      <c r="C1734">
        <v>104</v>
      </c>
    </row>
    <row r="1735" spans="1:3" x14ac:dyDescent="0.25">
      <c r="A1735">
        <v>182</v>
      </c>
      <c r="B1735" t="s">
        <v>533</v>
      </c>
      <c r="C1735">
        <v>104</v>
      </c>
    </row>
    <row r="1736" spans="1:3" x14ac:dyDescent="0.25">
      <c r="A1736">
        <v>186</v>
      </c>
      <c r="B1736" t="s">
        <v>884</v>
      </c>
      <c r="C1736">
        <v>104</v>
      </c>
    </row>
    <row r="1737" spans="1:3" x14ac:dyDescent="0.25">
      <c r="A1737">
        <v>207</v>
      </c>
      <c r="B1737" t="s">
        <v>533</v>
      </c>
      <c r="C1737">
        <v>104</v>
      </c>
    </row>
    <row r="1738" spans="1:3" x14ac:dyDescent="0.25">
      <c r="A1738">
        <v>602</v>
      </c>
      <c r="B1738" t="s">
        <v>533</v>
      </c>
      <c r="C1738">
        <v>104</v>
      </c>
    </row>
    <row r="1739" spans="1:3" x14ac:dyDescent="0.25">
      <c r="A1739">
        <v>607</v>
      </c>
      <c r="B1739" t="s">
        <v>533</v>
      </c>
      <c r="C1739">
        <v>104</v>
      </c>
    </row>
    <row r="1740" spans="1:3" x14ac:dyDescent="0.25">
      <c r="A1740">
        <v>608</v>
      </c>
      <c r="B1740" t="s">
        <v>533</v>
      </c>
      <c r="C1740">
        <v>104</v>
      </c>
    </row>
    <row r="1741" spans="1:3" x14ac:dyDescent="0.25">
      <c r="A1741">
        <v>610</v>
      </c>
      <c r="B1741" t="s">
        <v>533</v>
      </c>
      <c r="C1741">
        <v>104</v>
      </c>
    </row>
    <row r="1742" spans="1:3" x14ac:dyDescent="0.25">
      <c r="A1742">
        <v>613</v>
      </c>
      <c r="B1742" t="s">
        <v>533</v>
      </c>
      <c r="C1742">
        <v>104</v>
      </c>
    </row>
    <row r="1743" spans="1:3" x14ac:dyDescent="0.25">
      <c r="A1743">
        <v>614</v>
      </c>
      <c r="B1743" t="s">
        <v>533</v>
      </c>
      <c r="C1743">
        <v>104</v>
      </c>
    </row>
    <row r="1744" spans="1:3" x14ac:dyDescent="0.25">
      <c r="A1744">
        <v>615</v>
      </c>
      <c r="B1744" t="s">
        <v>533</v>
      </c>
      <c r="C1744">
        <v>104</v>
      </c>
    </row>
    <row r="1745" spans="1:3" x14ac:dyDescent="0.25">
      <c r="A1745">
        <v>617</v>
      </c>
      <c r="B1745" t="s">
        <v>533</v>
      </c>
      <c r="C1745">
        <v>104</v>
      </c>
    </row>
    <row r="1746" spans="1:3" x14ac:dyDescent="0.25">
      <c r="A1746">
        <v>630</v>
      </c>
      <c r="B1746" t="s">
        <v>885</v>
      </c>
      <c r="C1746">
        <v>104</v>
      </c>
    </row>
    <row r="1747" spans="1:3" x14ac:dyDescent="0.25">
      <c r="A1747">
        <v>632</v>
      </c>
      <c r="B1747" t="s">
        <v>533</v>
      </c>
      <c r="C1747">
        <v>104</v>
      </c>
    </row>
    <row r="1748" spans="1:3" x14ac:dyDescent="0.25">
      <c r="A1748">
        <v>653</v>
      </c>
      <c r="B1748" t="s">
        <v>533</v>
      </c>
      <c r="C1748">
        <v>104</v>
      </c>
    </row>
    <row r="1749" spans="1:3" x14ac:dyDescent="0.25">
      <c r="A1749">
        <v>663</v>
      </c>
      <c r="B1749" t="s">
        <v>533</v>
      </c>
      <c r="C1749">
        <v>104</v>
      </c>
    </row>
    <row r="1750" spans="1:3" x14ac:dyDescent="0.25">
      <c r="A1750">
        <v>682</v>
      </c>
      <c r="B1750" t="s">
        <v>533</v>
      </c>
      <c r="C1750">
        <v>104</v>
      </c>
    </row>
    <row r="1751" spans="1:3" x14ac:dyDescent="0.25">
      <c r="A1751">
        <v>683</v>
      </c>
      <c r="B1751" t="s">
        <v>533</v>
      </c>
      <c r="C1751">
        <v>104</v>
      </c>
    </row>
    <row r="1752" spans="1:3" x14ac:dyDescent="0.25">
      <c r="A1752">
        <v>51</v>
      </c>
      <c r="B1752" t="s">
        <v>584</v>
      </c>
      <c r="C1752">
        <v>105</v>
      </c>
    </row>
    <row r="1753" spans="1:3" x14ac:dyDescent="0.25">
      <c r="A1753">
        <v>607</v>
      </c>
      <c r="B1753" t="s">
        <v>584</v>
      </c>
      <c r="C1753">
        <v>105</v>
      </c>
    </row>
    <row r="1754" spans="1:3" x14ac:dyDescent="0.25">
      <c r="A1754">
        <v>608</v>
      </c>
      <c r="B1754" t="s">
        <v>584</v>
      </c>
      <c r="C1754">
        <v>105</v>
      </c>
    </row>
    <row r="1755" spans="1:3" x14ac:dyDescent="0.25">
      <c r="A1755">
        <v>610</v>
      </c>
      <c r="B1755" t="s">
        <v>584</v>
      </c>
      <c r="C1755">
        <v>105</v>
      </c>
    </row>
    <row r="1756" spans="1:3" x14ac:dyDescent="0.25">
      <c r="A1756">
        <v>654</v>
      </c>
      <c r="B1756" t="s">
        <v>886</v>
      </c>
      <c r="C1756">
        <v>105</v>
      </c>
    </row>
    <row r="1757" spans="1:3" x14ac:dyDescent="0.25">
      <c r="A1757">
        <v>682</v>
      </c>
      <c r="B1757" t="s">
        <v>584</v>
      </c>
      <c r="C1757">
        <v>105</v>
      </c>
    </row>
    <row r="1758" spans="1:3" x14ac:dyDescent="0.25">
      <c r="A1758">
        <v>51</v>
      </c>
      <c r="B1758" t="s">
        <v>623</v>
      </c>
      <c r="C1758">
        <v>106</v>
      </c>
    </row>
    <row r="1759" spans="1:3" x14ac:dyDescent="0.25">
      <c r="A1759">
        <v>607</v>
      </c>
      <c r="B1759" t="s">
        <v>623</v>
      </c>
      <c r="C1759">
        <v>106</v>
      </c>
    </row>
    <row r="1760" spans="1:3" x14ac:dyDescent="0.25">
      <c r="A1760">
        <v>610</v>
      </c>
      <c r="B1760" t="s">
        <v>623</v>
      </c>
      <c r="C1760">
        <v>106</v>
      </c>
    </row>
    <row r="1761" spans="1:3" x14ac:dyDescent="0.25">
      <c r="A1761">
        <v>653</v>
      </c>
      <c r="B1761" t="s">
        <v>887</v>
      </c>
      <c r="C1761">
        <v>106</v>
      </c>
    </row>
    <row r="1762" spans="1:3" x14ac:dyDescent="0.25">
      <c r="A1762">
        <v>607</v>
      </c>
      <c r="B1762" t="s">
        <v>648</v>
      </c>
      <c r="C1762">
        <v>107</v>
      </c>
    </row>
    <row r="1763" spans="1:3" x14ac:dyDescent="0.25">
      <c r="A1763">
        <v>654</v>
      </c>
      <c r="B1763" t="s">
        <v>888</v>
      </c>
      <c r="C1763">
        <v>107</v>
      </c>
    </row>
    <row r="1764" spans="1:3" x14ac:dyDescent="0.25">
      <c r="A1764">
        <v>607</v>
      </c>
      <c r="B1764" t="s">
        <v>670</v>
      </c>
      <c r="C1764">
        <v>108</v>
      </c>
    </row>
    <row r="1765" spans="1:3" x14ac:dyDescent="0.25">
      <c r="A1765">
        <v>653</v>
      </c>
      <c r="B1765" t="s">
        <v>889</v>
      </c>
      <c r="C1765">
        <v>108</v>
      </c>
    </row>
    <row r="1766" spans="1:3" x14ac:dyDescent="0.25">
      <c r="A1766">
        <v>607</v>
      </c>
      <c r="B1766" t="s">
        <v>890</v>
      </c>
      <c r="C1766">
        <v>109</v>
      </c>
    </row>
    <row r="1767" spans="1:3" x14ac:dyDescent="0.25">
      <c r="A1767">
        <v>607</v>
      </c>
      <c r="B1767" t="s">
        <v>891</v>
      </c>
      <c r="C1767">
        <v>110</v>
      </c>
    </row>
    <row r="1768" spans="1:3" x14ac:dyDescent="0.25">
      <c r="A1768">
        <v>607</v>
      </c>
      <c r="B1768" t="s">
        <v>892</v>
      </c>
      <c r="C1768">
        <v>111</v>
      </c>
    </row>
    <row r="1769" spans="1:3" x14ac:dyDescent="0.25">
      <c r="A1769">
        <v>607</v>
      </c>
      <c r="B1769" t="s">
        <v>893</v>
      </c>
      <c r="C1769">
        <v>112</v>
      </c>
    </row>
    <row r="1770" spans="1:3" x14ac:dyDescent="0.25">
      <c r="A1770">
        <v>607</v>
      </c>
      <c r="B1770" t="s">
        <v>894</v>
      </c>
      <c r="C1770">
        <v>113</v>
      </c>
    </row>
    <row r="1771" spans="1:3" x14ac:dyDescent="0.25">
      <c r="A1771">
        <v>607</v>
      </c>
      <c r="B1771" t="s">
        <v>895</v>
      </c>
      <c r="C1771">
        <v>114</v>
      </c>
    </row>
    <row r="1772" spans="1:3" x14ac:dyDescent="0.25">
      <c r="A1772">
        <v>0</v>
      </c>
      <c r="B1772" t="s">
        <v>355</v>
      </c>
      <c r="C1772">
        <v>0</v>
      </c>
    </row>
    <row r="1773" spans="1:3" x14ac:dyDescent="0.25">
      <c r="A1773">
        <v>1</v>
      </c>
      <c r="B1773" t="s">
        <v>355</v>
      </c>
      <c r="C1773">
        <v>0</v>
      </c>
    </row>
    <row r="1774" spans="1:3" x14ac:dyDescent="0.25">
      <c r="A1774">
        <v>42</v>
      </c>
      <c r="B1774" t="s">
        <v>355</v>
      </c>
      <c r="C1774">
        <v>0</v>
      </c>
    </row>
    <row r="1775" spans="1:3" x14ac:dyDescent="0.25">
      <c r="A1775">
        <v>84</v>
      </c>
      <c r="B1775" t="s">
        <v>355</v>
      </c>
      <c r="C1775">
        <v>0</v>
      </c>
    </row>
    <row r="1776" spans="1:3" x14ac:dyDescent="0.25">
      <c r="A1776">
        <v>601</v>
      </c>
      <c r="B1776" t="s">
        <v>355</v>
      </c>
      <c r="C1776">
        <v>0</v>
      </c>
    </row>
    <row r="1777" spans="1:3" x14ac:dyDescent="0.25">
      <c r="A1777">
        <v>607</v>
      </c>
      <c r="B1777" t="s">
        <v>896</v>
      </c>
      <c r="C1777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2F1C-145A-4203-A60E-07592F76E3CE}">
  <sheetPr>
    <tabColor theme="8"/>
  </sheetPr>
  <dimension ref="A1:C6"/>
  <sheetViews>
    <sheetView showGridLines="0" workbookViewId="0">
      <selection activeCell="A2" sqref="A2:C7"/>
    </sheetView>
  </sheetViews>
  <sheetFormatPr baseColWidth="10" defaultRowHeight="15" x14ac:dyDescent="0.25"/>
  <cols>
    <col min="1" max="1" width="12.5703125" bestFit="1" customWidth="1"/>
    <col min="2" max="2" width="20.5703125" bestFit="1" customWidth="1"/>
    <col min="3" max="3" width="19.42578125" bestFit="1" customWidth="1"/>
  </cols>
  <sheetData>
    <row r="1" spans="1:3" x14ac:dyDescent="0.25">
      <c r="A1" s="9" t="s">
        <v>2021</v>
      </c>
      <c r="B1" s="9" t="s">
        <v>2022</v>
      </c>
      <c r="C1" s="9" t="s">
        <v>2026</v>
      </c>
    </row>
    <row r="2" spans="1:3" x14ac:dyDescent="0.25">
      <c r="A2" s="2" t="s">
        <v>124</v>
      </c>
      <c r="B2" s="2">
        <v>12</v>
      </c>
      <c r="C2" s="2">
        <v>12</v>
      </c>
    </row>
    <row r="3" spans="1:3" x14ac:dyDescent="0.25">
      <c r="A3" s="2" t="s">
        <v>1143</v>
      </c>
      <c r="B3" s="2">
        <v>1</v>
      </c>
      <c r="C3" s="2">
        <v>1</v>
      </c>
    </row>
    <row r="4" spans="1:3" x14ac:dyDescent="0.25">
      <c r="A4" s="2" t="s">
        <v>2023</v>
      </c>
      <c r="B4" s="2">
        <v>1</v>
      </c>
      <c r="C4" s="2">
        <v>0</v>
      </c>
    </row>
    <row r="5" spans="1:3" x14ac:dyDescent="0.25">
      <c r="A5" s="2" t="s">
        <v>2024</v>
      </c>
      <c r="B5" s="2">
        <v>2</v>
      </c>
      <c r="C5" s="2">
        <v>2</v>
      </c>
    </row>
    <row r="6" spans="1:3" x14ac:dyDescent="0.25">
      <c r="A6" s="2" t="s">
        <v>2025</v>
      </c>
      <c r="B6" s="2">
        <v>4</v>
      </c>
      <c r="C6" s="2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1F54-37DB-4F30-A633-A4B792733927}">
  <sheetPr filterMode="1">
    <tabColor theme="8"/>
  </sheetPr>
  <dimension ref="A1:D189"/>
  <sheetViews>
    <sheetView showGridLines="0" workbookViewId="0">
      <selection activeCell="D205" sqref="D205"/>
    </sheetView>
  </sheetViews>
  <sheetFormatPr baseColWidth="10" defaultRowHeight="15" x14ac:dyDescent="0.25"/>
  <cols>
    <col min="3" max="4" width="104.42578125" bestFit="1" customWidth="1"/>
  </cols>
  <sheetData>
    <row r="1" spans="1:4" x14ac:dyDescent="0.25">
      <c r="A1" s="112" t="s">
        <v>271</v>
      </c>
      <c r="B1" s="112" t="s">
        <v>270</v>
      </c>
      <c r="C1" s="112" t="s">
        <v>897</v>
      </c>
      <c r="D1" s="112" t="s">
        <v>1905</v>
      </c>
    </row>
    <row r="2" spans="1:4" hidden="1" x14ac:dyDescent="0.25">
      <c r="A2" s="121">
        <v>48</v>
      </c>
      <c r="B2" s="121">
        <v>408</v>
      </c>
      <c r="C2" s="121" t="s">
        <v>898</v>
      </c>
      <c r="D2" s="121" t="s">
        <v>898</v>
      </c>
    </row>
    <row r="3" spans="1:4" hidden="1" x14ac:dyDescent="0.25">
      <c r="A3" s="109">
        <v>100</v>
      </c>
      <c r="B3" s="109">
        <v>1</v>
      </c>
      <c r="C3" s="109" t="s">
        <v>183</v>
      </c>
      <c r="D3" s="109" t="s">
        <v>183</v>
      </c>
    </row>
    <row r="4" spans="1:4" hidden="1" x14ac:dyDescent="0.25">
      <c r="A4" s="109">
        <v>130</v>
      </c>
      <c r="B4" s="109">
        <v>13</v>
      </c>
      <c r="C4" s="109" t="s">
        <v>192</v>
      </c>
      <c r="D4" s="109" t="s">
        <v>192</v>
      </c>
    </row>
    <row r="5" spans="1:4" hidden="1" x14ac:dyDescent="0.25">
      <c r="A5" s="109">
        <v>140</v>
      </c>
      <c r="B5" s="109">
        <v>140</v>
      </c>
      <c r="C5" s="109" t="s">
        <v>899</v>
      </c>
      <c r="D5" s="109" t="s">
        <v>899</v>
      </c>
    </row>
    <row r="6" spans="1:4" hidden="1" x14ac:dyDescent="0.25">
      <c r="A6" s="109">
        <v>141</v>
      </c>
      <c r="B6" s="109">
        <v>141</v>
      </c>
      <c r="C6" s="109" t="s">
        <v>900</v>
      </c>
      <c r="D6" s="109" t="s">
        <v>900</v>
      </c>
    </row>
    <row r="7" spans="1:4" hidden="1" x14ac:dyDescent="0.25">
      <c r="A7" s="109">
        <v>150</v>
      </c>
      <c r="B7" s="109">
        <v>15</v>
      </c>
      <c r="C7" s="109" t="s">
        <v>901</v>
      </c>
      <c r="D7" s="109" t="s">
        <v>901</v>
      </c>
    </row>
    <row r="8" spans="1:4" hidden="1" x14ac:dyDescent="0.25">
      <c r="A8" s="109">
        <v>159</v>
      </c>
      <c r="B8" s="109">
        <v>159</v>
      </c>
      <c r="C8" s="109" t="s">
        <v>902</v>
      </c>
      <c r="D8" s="109" t="s">
        <v>902</v>
      </c>
    </row>
    <row r="9" spans="1:4" hidden="1" x14ac:dyDescent="0.25">
      <c r="A9" s="109">
        <v>160</v>
      </c>
      <c r="B9" s="109">
        <v>160</v>
      </c>
      <c r="C9" s="109" t="s">
        <v>903</v>
      </c>
      <c r="D9" s="109" t="s">
        <v>903</v>
      </c>
    </row>
    <row r="10" spans="1:4" hidden="1" x14ac:dyDescent="0.25">
      <c r="A10" s="109">
        <v>161</v>
      </c>
      <c r="B10" s="109">
        <v>161</v>
      </c>
      <c r="C10" s="109" t="s">
        <v>904</v>
      </c>
      <c r="D10" s="109" t="s">
        <v>904</v>
      </c>
    </row>
    <row r="11" spans="1:4" hidden="1" x14ac:dyDescent="0.25">
      <c r="A11" s="109">
        <v>162</v>
      </c>
      <c r="B11" s="109">
        <v>163</v>
      </c>
      <c r="C11" s="109" t="s">
        <v>905</v>
      </c>
      <c r="D11" s="109" t="s">
        <v>905</v>
      </c>
    </row>
    <row r="12" spans="1:4" hidden="1" x14ac:dyDescent="0.25">
      <c r="A12" s="109">
        <v>170</v>
      </c>
      <c r="B12" s="109">
        <v>170</v>
      </c>
      <c r="C12" s="109" t="s">
        <v>5</v>
      </c>
      <c r="D12" s="109" t="s">
        <v>5</v>
      </c>
    </row>
    <row r="13" spans="1:4" hidden="1" x14ac:dyDescent="0.25">
      <c r="A13" s="109">
        <v>171</v>
      </c>
      <c r="B13" s="109">
        <v>171</v>
      </c>
      <c r="C13" s="109" t="s">
        <v>9</v>
      </c>
      <c r="D13" s="109" t="s">
        <v>9</v>
      </c>
    </row>
    <row r="14" spans="1:4" hidden="1" x14ac:dyDescent="0.25">
      <c r="A14" s="109">
        <v>172</v>
      </c>
      <c r="B14" s="109">
        <v>172</v>
      </c>
      <c r="C14" s="109" t="s">
        <v>182</v>
      </c>
      <c r="D14" s="109" t="s">
        <v>182</v>
      </c>
    </row>
    <row r="15" spans="1:4" hidden="1" x14ac:dyDescent="0.25">
      <c r="A15" s="109">
        <v>173</v>
      </c>
      <c r="B15" s="109">
        <v>173</v>
      </c>
      <c r="C15" s="109" t="s">
        <v>906</v>
      </c>
      <c r="D15" s="109" t="s">
        <v>906</v>
      </c>
    </row>
    <row r="16" spans="1:4" hidden="1" x14ac:dyDescent="0.25">
      <c r="A16" s="109">
        <v>174</v>
      </c>
      <c r="B16" s="109">
        <v>174</v>
      </c>
      <c r="C16" s="109" t="s">
        <v>10</v>
      </c>
      <c r="D16" s="109" t="s">
        <v>10</v>
      </c>
    </row>
    <row r="17" spans="1:4" hidden="1" x14ac:dyDescent="0.25">
      <c r="A17" s="109">
        <v>175</v>
      </c>
      <c r="B17" s="109">
        <v>175</v>
      </c>
      <c r="C17" s="109" t="s">
        <v>907</v>
      </c>
      <c r="D17" s="109" t="s">
        <v>907</v>
      </c>
    </row>
    <row r="18" spans="1:4" hidden="1" x14ac:dyDescent="0.25">
      <c r="A18" s="109">
        <v>176</v>
      </c>
      <c r="B18" s="109">
        <v>176</v>
      </c>
      <c r="C18" s="109" t="s">
        <v>908</v>
      </c>
      <c r="D18" s="109" t="s">
        <v>908</v>
      </c>
    </row>
    <row r="19" spans="1:4" hidden="1" x14ac:dyDescent="0.25">
      <c r="A19" s="109">
        <v>177</v>
      </c>
      <c r="B19" s="109">
        <v>177</v>
      </c>
      <c r="C19" s="109" t="s">
        <v>909</v>
      </c>
      <c r="D19" s="109" t="s">
        <v>909</v>
      </c>
    </row>
    <row r="20" spans="1:4" hidden="1" x14ac:dyDescent="0.25">
      <c r="A20" s="109">
        <v>178</v>
      </c>
      <c r="B20" s="109">
        <v>178</v>
      </c>
      <c r="C20" s="109" t="s">
        <v>906</v>
      </c>
      <c r="D20" s="109" t="s">
        <v>906</v>
      </c>
    </row>
    <row r="21" spans="1:4" hidden="1" x14ac:dyDescent="0.25">
      <c r="A21" s="109">
        <v>179</v>
      </c>
      <c r="B21" s="109">
        <v>179</v>
      </c>
      <c r="C21" s="109" t="s">
        <v>910</v>
      </c>
      <c r="D21" s="109" t="s">
        <v>910</v>
      </c>
    </row>
    <row r="22" spans="1:4" hidden="1" x14ac:dyDescent="0.25">
      <c r="A22" s="109">
        <v>180</v>
      </c>
      <c r="B22" s="109">
        <v>18</v>
      </c>
      <c r="C22" s="109" t="s">
        <v>197</v>
      </c>
      <c r="D22" s="109" t="s">
        <v>197</v>
      </c>
    </row>
    <row r="23" spans="1:4" hidden="1" x14ac:dyDescent="0.25">
      <c r="A23" s="109">
        <v>181</v>
      </c>
      <c r="B23" s="109">
        <v>181</v>
      </c>
      <c r="C23" s="109" t="s">
        <v>911</v>
      </c>
      <c r="D23" s="109" t="s">
        <v>911</v>
      </c>
    </row>
    <row r="24" spans="1:4" hidden="1" x14ac:dyDescent="0.25">
      <c r="A24" s="109">
        <v>182</v>
      </c>
      <c r="B24" s="109">
        <v>182</v>
      </c>
      <c r="C24" s="109" t="s">
        <v>912</v>
      </c>
      <c r="D24" s="109" t="s">
        <v>912</v>
      </c>
    </row>
    <row r="25" spans="1:4" hidden="1" x14ac:dyDescent="0.25">
      <c r="A25" s="109">
        <v>183</v>
      </c>
      <c r="B25" s="109">
        <v>183</v>
      </c>
      <c r="C25" s="109" t="s">
        <v>913</v>
      </c>
      <c r="D25" s="109" t="s">
        <v>913</v>
      </c>
    </row>
    <row r="26" spans="1:4" hidden="1" x14ac:dyDescent="0.25">
      <c r="A26" s="109">
        <v>184</v>
      </c>
      <c r="B26" s="109">
        <v>184</v>
      </c>
      <c r="C26" s="109" t="s">
        <v>914</v>
      </c>
      <c r="D26" s="109" t="s">
        <v>914</v>
      </c>
    </row>
    <row r="27" spans="1:4" hidden="1" x14ac:dyDescent="0.25">
      <c r="A27" s="109">
        <v>185</v>
      </c>
      <c r="B27" s="109">
        <v>185</v>
      </c>
      <c r="C27" s="109" t="s">
        <v>915</v>
      </c>
      <c r="D27" s="109" t="s">
        <v>915</v>
      </c>
    </row>
    <row r="28" spans="1:4" hidden="1" x14ac:dyDescent="0.25">
      <c r="A28" s="109">
        <v>186</v>
      </c>
      <c r="B28" s="109">
        <v>186</v>
      </c>
      <c r="C28" s="109" t="s">
        <v>916</v>
      </c>
      <c r="D28" s="109" t="s">
        <v>916</v>
      </c>
    </row>
    <row r="29" spans="1:4" hidden="1" x14ac:dyDescent="0.25">
      <c r="A29" s="109">
        <v>190</v>
      </c>
      <c r="B29" s="109">
        <v>19</v>
      </c>
      <c r="C29" s="109" t="s">
        <v>917</v>
      </c>
      <c r="D29" s="109" t="s">
        <v>917</v>
      </c>
    </row>
    <row r="30" spans="1:4" hidden="1" x14ac:dyDescent="0.25">
      <c r="A30" s="109">
        <v>200</v>
      </c>
      <c r="B30" s="109">
        <v>2</v>
      </c>
      <c r="C30" s="109" t="s">
        <v>189</v>
      </c>
      <c r="D30" s="109" t="s">
        <v>189</v>
      </c>
    </row>
    <row r="31" spans="1:4" hidden="1" x14ac:dyDescent="0.25">
      <c r="A31" s="109">
        <v>210</v>
      </c>
      <c r="B31" s="109">
        <v>21</v>
      </c>
      <c r="C31" s="109" t="s">
        <v>918</v>
      </c>
      <c r="D31" s="109" t="s">
        <v>918</v>
      </c>
    </row>
    <row r="32" spans="1:4" hidden="1" x14ac:dyDescent="0.25">
      <c r="A32" s="109">
        <v>220</v>
      </c>
      <c r="B32" s="109">
        <v>22</v>
      </c>
      <c r="C32" s="109" t="s">
        <v>919</v>
      </c>
      <c r="D32" s="109" t="s">
        <v>919</v>
      </c>
    </row>
    <row r="33" spans="1:4" hidden="1" x14ac:dyDescent="0.25">
      <c r="A33" s="109">
        <v>270</v>
      </c>
      <c r="B33" s="109">
        <v>27</v>
      </c>
      <c r="C33" s="109" t="s">
        <v>920</v>
      </c>
      <c r="D33" s="109" t="s">
        <v>920</v>
      </c>
    </row>
    <row r="34" spans="1:4" hidden="1" x14ac:dyDescent="0.25">
      <c r="A34" s="109">
        <v>290</v>
      </c>
      <c r="B34" s="109">
        <v>29</v>
      </c>
      <c r="C34" s="109" t="s">
        <v>921</v>
      </c>
      <c r="D34" s="109" t="s">
        <v>921</v>
      </c>
    </row>
    <row r="35" spans="1:4" hidden="1" x14ac:dyDescent="0.25">
      <c r="A35" s="109">
        <v>400</v>
      </c>
      <c r="B35" s="109">
        <v>4</v>
      </c>
      <c r="C35" s="109" t="s">
        <v>184</v>
      </c>
      <c r="D35" s="109" t="s">
        <v>139</v>
      </c>
    </row>
    <row r="36" spans="1:4" hidden="1" x14ac:dyDescent="0.25">
      <c r="A36" s="109">
        <v>500</v>
      </c>
      <c r="B36" s="109">
        <v>5</v>
      </c>
      <c r="C36" s="109" t="s">
        <v>143</v>
      </c>
      <c r="D36" s="109" t="s">
        <v>143</v>
      </c>
    </row>
    <row r="37" spans="1:4" hidden="1" x14ac:dyDescent="0.25">
      <c r="A37" s="109">
        <v>600</v>
      </c>
      <c r="B37" s="109">
        <v>6</v>
      </c>
      <c r="C37" s="109" t="s">
        <v>191</v>
      </c>
      <c r="D37" s="109" t="s">
        <v>191</v>
      </c>
    </row>
    <row r="38" spans="1:4" hidden="1" x14ac:dyDescent="0.25">
      <c r="A38" s="109">
        <v>800</v>
      </c>
      <c r="B38" s="109">
        <v>8</v>
      </c>
      <c r="C38" s="109" t="s">
        <v>922</v>
      </c>
      <c r="D38" s="109" t="s">
        <v>922</v>
      </c>
    </row>
    <row r="39" spans="1:4" hidden="1" x14ac:dyDescent="0.25">
      <c r="A39" s="109">
        <v>1000</v>
      </c>
      <c r="B39" s="109">
        <v>10</v>
      </c>
      <c r="C39" s="109" t="s">
        <v>186</v>
      </c>
      <c r="D39" s="109" t="s">
        <v>186</v>
      </c>
    </row>
    <row r="40" spans="1:4" hidden="1" x14ac:dyDescent="0.25">
      <c r="A40" s="109">
        <v>1001</v>
      </c>
      <c r="B40" s="109">
        <v>100</v>
      </c>
      <c r="C40" s="109" t="s">
        <v>923</v>
      </c>
      <c r="D40" s="109" t="s">
        <v>923</v>
      </c>
    </row>
    <row r="41" spans="1:4" hidden="1" x14ac:dyDescent="0.25">
      <c r="A41" s="109">
        <v>1006</v>
      </c>
      <c r="B41" s="109">
        <v>60</v>
      </c>
      <c r="C41" s="109" t="s">
        <v>198</v>
      </c>
      <c r="D41" s="109" t="s">
        <v>198</v>
      </c>
    </row>
    <row r="42" spans="1:4" hidden="1" x14ac:dyDescent="0.25">
      <c r="A42" s="109">
        <v>1010</v>
      </c>
      <c r="B42" s="109">
        <v>101</v>
      </c>
      <c r="C42" s="109" t="s">
        <v>924</v>
      </c>
      <c r="D42" s="109" t="s">
        <v>924</v>
      </c>
    </row>
    <row r="43" spans="1:4" hidden="1" x14ac:dyDescent="0.25">
      <c r="A43" s="109">
        <v>1020</v>
      </c>
      <c r="B43" s="109">
        <v>102</v>
      </c>
      <c r="C43" s="109" t="s">
        <v>925</v>
      </c>
      <c r="D43" s="109" t="s">
        <v>925</v>
      </c>
    </row>
    <row r="44" spans="1:4" hidden="1" x14ac:dyDescent="0.25">
      <c r="A44" s="109">
        <v>1030</v>
      </c>
      <c r="B44" s="109">
        <v>103</v>
      </c>
      <c r="C44" s="109" t="s">
        <v>926</v>
      </c>
      <c r="D44" s="109" t="s">
        <v>926</v>
      </c>
    </row>
    <row r="45" spans="1:4" hidden="1" x14ac:dyDescent="0.25">
      <c r="A45" s="109">
        <v>1040</v>
      </c>
      <c r="B45" s="109">
        <v>104</v>
      </c>
      <c r="C45" s="109" t="s">
        <v>927</v>
      </c>
      <c r="D45" s="109" t="s">
        <v>927</v>
      </c>
    </row>
    <row r="46" spans="1:4" hidden="1" x14ac:dyDescent="0.25">
      <c r="A46" s="109">
        <v>1050</v>
      </c>
      <c r="B46" s="109">
        <v>105</v>
      </c>
      <c r="C46" s="109" t="s">
        <v>928</v>
      </c>
      <c r="D46" s="109" t="s">
        <v>928</v>
      </c>
    </row>
    <row r="47" spans="1:4" hidden="1" x14ac:dyDescent="0.25">
      <c r="A47" s="109">
        <v>1060</v>
      </c>
      <c r="B47" s="109">
        <v>106</v>
      </c>
      <c r="C47" s="109" t="s">
        <v>929</v>
      </c>
      <c r="D47" s="109" t="s">
        <v>929</v>
      </c>
    </row>
    <row r="48" spans="1:4" hidden="1" x14ac:dyDescent="0.25">
      <c r="A48" s="109">
        <v>1070</v>
      </c>
      <c r="B48" s="109">
        <v>107</v>
      </c>
      <c r="C48" s="109" t="s">
        <v>930</v>
      </c>
      <c r="D48" s="109" t="s">
        <v>930</v>
      </c>
    </row>
    <row r="49" spans="1:4" hidden="1" x14ac:dyDescent="0.25">
      <c r="A49" s="109">
        <v>1080</v>
      </c>
      <c r="B49" s="109">
        <v>108</v>
      </c>
      <c r="C49" s="109" t="s">
        <v>931</v>
      </c>
      <c r="D49" s="109" t="s">
        <v>931</v>
      </c>
    </row>
    <row r="50" spans="1:4" hidden="1" x14ac:dyDescent="0.25">
      <c r="A50" s="109">
        <v>1100</v>
      </c>
      <c r="B50" s="109">
        <v>11</v>
      </c>
      <c r="C50" s="109" t="s">
        <v>932</v>
      </c>
      <c r="D50" s="109" t="s">
        <v>932</v>
      </c>
    </row>
    <row r="51" spans="1:4" x14ac:dyDescent="0.25">
      <c r="A51" s="109">
        <v>1111</v>
      </c>
      <c r="B51" s="109">
        <v>188</v>
      </c>
      <c r="C51" s="109" t="s">
        <v>933</v>
      </c>
      <c r="D51" s="109" t="s">
        <v>933</v>
      </c>
    </row>
    <row r="52" spans="1:4" hidden="1" x14ac:dyDescent="0.25">
      <c r="A52" s="109">
        <v>1112</v>
      </c>
      <c r="B52" s="109">
        <v>187</v>
      </c>
      <c r="C52" s="109" t="s">
        <v>934</v>
      </c>
      <c r="D52" s="109" t="s">
        <v>934</v>
      </c>
    </row>
    <row r="53" spans="1:4" hidden="1" x14ac:dyDescent="0.25">
      <c r="A53" s="109">
        <v>1120</v>
      </c>
      <c r="B53" s="109">
        <v>112</v>
      </c>
      <c r="C53" s="109" t="s">
        <v>140</v>
      </c>
      <c r="D53" s="109" t="s">
        <v>140</v>
      </c>
    </row>
    <row r="54" spans="1:4" hidden="1" x14ac:dyDescent="0.25">
      <c r="A54" s="109">
        <v>1130</v>
      </c>
      <c r="B54" s="109">
        <v>113</v>
      </c>
      <c r="C54" s="109" t="s">
        <v>935</v>
      </c>
      <c r="D54" s="109" t="s">
        <v>935</v>
      </c>
    </row>
    <row r="55" spans="1:4" hidden="1" x14ac:dyDescent="0.25">
      <c r="A55" s="109">
        <v>1160</v>
      </c>
      <c r="B55" s="109">
        <v>116</v>
      </c>
      <c r="C55" s="109" t="s">
        <v>936</v>
      </c>
      <c r="D55" s="109" t="s">
        <v>936</v>
      </c>
    </row>
    <row r="56" spans="1:4" hidden="1" x14ac:dyDescent="0.25">
      <c r="A56" s="109">
        <v>1170</v>
      </c>
      <c r="B56" s="109">
        <v>117</v>
      </c>
      <c r="C56" s="109" t="s">
        <v>937</v>
      </c>
      <c r="D56" s="109" t="s">
        <v>937</v>
      </c>
    </row>
    <row r="57" spans="1:4" hidden="1" x14ac:dyDescent="0.25">
      <c r="A57" s="109">
        <v>1180</v>
      </c>
      <c r="B57" s="109">
        <v>118</v>
      </c>
      <c r="C57" s="109" t="s">
        <v>938</v>
      </c>
      <c r="D57" s="109" t="s">
        <v>938</v>
      </c>
    </row>
    <row r="58" spans="1:4" hidden="1" x14ac:dyDescent="0.25">
      <c r="A58" s="109">
        <v>1190</v>
      </c>
      <c r="B58" s="109">
        <v>119</v>
      </c>
      <c r="C58" s="109" t="s">
        <v>939</v>
      </c>
      <c r="D58" s="109" t="s">
        <v>939</v>
      </c>
    </row>
    <row r="59" spans="1:4" hidden="1" x14ac:dyDescent="0.25">
      <c r="A59" s="109">
        <v>1200</v>
      </c>
      <c r="B59" s="109">
        <v>12</v>
      </c>
      <c r="C59" s="109" t="s">
        <v>195</v>
      </c>
      <c r="D59" s="109" t="s">
        <v>137</v>
      </c>
    </row>
    <row r="60" spans="1:4" hidden="1" x14ac:dyDescent="0.25">
      <c r="A60" s="109">
        <v>1201</v>
      </c>
      <c r="B60" s="109">
        <v>12</v>
      </c>
      <c r="C60" s="109" t="s">
        <v>940</v>
      </c>
      <c r="D60" s="109" t="s">
        <v>137</v>
      </c>
    </row>
    <row r="61" spans="1:4" hidden="1" x14ac:dyDescent="0.25">
      <c r="A61" s="109">
        <v>1202</v>
      </c>
      <c r="B61" s="109">
        <v>12</v>
      </c>
      <c r="C61" s="109" t="s">
        <v>941</v>
      </c>
      <c r="D61" s="109" t="s">
        <v>137</v>
      </c>
    </row>
    <row r="62" spans="1:4" hidden="1" x14ac:dyDescent="0.25">
      <c r="A62" s="109">
        <v>1210</v>
      </c>
      <c r="B62" s="109">
        <v>121</v>
      </c>
      <c r="C62" s="109" t="s">
        <v>942</v>
      </c>
      <c r="D62" s="109" t="s">
        <v>942</v>
      </c>
    </row>
    <row r="63" spans="1:4" hidden="1" x14ac:dyDescent="0.25">
      <c r="A63" s="109">
        <v>1220</v>
      </c>
      <c r="B63" s="109">
        <v>122</v>
      </c>
      <c r="C63" s="109" t="s">
        <v>178</v>
      </c>
      <c r="D63" s="109" t="s">
        <v>178</v>
      </c>
    </row>
    <row r="64" spans="1:4" hidden="1" x14ac:dyDescent="0.25">
      <c r="A64" s="109">
        <v>1230</v>
      </c>
      <c r="B64" s="109">
        <v>123</v>
      </c>
      <c r="C64" s="109" t="s">
        <v>943</v>
      </c>
      <c r="D64" s="109" t="s">
        <v>943</v>
      </c>
    </row>
    <row r="65" spans="1:4" hidden="1" x14ac:dyDescent="0.25">
      <c r="A65" s="109">
        <v>1240</v>
      </c>
      <c r="B65" s="109">
        <v>124</v>
      </c>
      <c r="C65" s="109" t="s">
        <v>179</v>
      </c>
      <c r="D65" s="109" t="s">
        <v>179</v>
      </c>
    </row>
    <row r="66" spans="1:4" hidden="1" x14ac:dyDescent="0.25">
      <c r="A66" s="109">
        <v>1250</v>
      </c>
      <c r="B66" s="109">
        <v>125</v>
      </c>
      <c r="C66" s="109" t="s">
        <v>944</v>
      </c>
      <c r="D66" s="109" t="s">
        <v>944</v>
      </c>
    </row>
    <row r="67" spans="1:4" hidden="1" x14ac:dyDescent="0.25">
      <c r="A67" s="109">
        <v>1260</v>
      </c>
      <c r="B67" s="109">
        <v>126</v>
      </c>
      <c r="C67" s="109" t="s">
        <v>945</v>
      </c>
      <c r="D67" s="109" t="s">
        <v>945</v>
      </c>
    </row>
    <row r="68" spans="1:4" hidden="1" x14ac:dyDescent="0.25">
      <c r="A68" s="109">
        <v>1280</v>
      </c>
      <c r="B68" s="109">
        <v>128</v>
      </c>
      <c r="C68" s="109" t="s">
        <v>946</v>
      </c>
      <c r="D68" s="109" t="s">
        <v>946</v>
      </c>
    </row>
    <row r="69" spans="1:4" hidden="1" x14ac:dyDescent="0.25">
      <c r="A69" s="109">
        <v>1290</v>
      </c>
      <c r="B69" s="109">
        <v>120</v>
      </c>
      <c r="C69" s="109" t="s">
        <v>947</v>
      </c>
      <c r="D69" s="109" t="s">
        <v>947</v>
      </c>
    </row>
    <row r="70" spans="1:4" hidden="1" x14ac:dyDescent="0.25">
      <c r="A70" s="109">
        <v>1291</v>
      </c>
      <c r="B70" s="109">
        <v>193</v>
      </c>
      <c r="C70" s="109" t="s">
        <v>948</v>
      </c>
      <c r="D70" s="109" t="s">
        <v>948</v>
      </c>
    </row>
    <row r="71" spans="1:4" hidden="1" x14ac:dyDescent="0.25">
      <c r="A71" s="109">
        <v>1295</v>
      </c>
      <c r="B71" s="109">
        <v>129</v>
      </c>
      <c r="C71" s="109" t="s">
        <v>949</v>
      </c>
      <c r="D71" s="109" t="s">
        <v>949</v>
      </c>
    </row>
    <row r="72" spans="1:4" hidden="1" x14ac:dyDescent="0.25">
      <c r="A72" s="109">
        <v>1300</v>
      </c>
      <c r="B72" s="109">
        <v>130</v>
      </c>
      <c r="C72" s="109" t="s">
        <v>950</v>
      </c>
      <c r="D72" s="109" t="s">
        <v>950</v>
      </c>
    </row>
    <row r="73" spans="1:4" hidden="1" x14ac:dyDescent="0.25">
      <c r="A73" s="109">
        <v>1310</v>
      </c>
      <c r="B73" s="109">
        <v>131</v>
      </c>
      <c r="C73" s="109" t="s">
        <v>951</v>
      </c>
      <c r="D73" s="109" t="s">
        <v>951</v>
      </c>
    </row>
    <row r="74" spans="1:4" hidden="1" x14ac:dyDescent="0.25">
      <c r="A74" s="109">
        <v>1320</v>
      </c>
      <c r="B74" s="109">
        <v>132</v>
      </c>
      <c r="C74" s="109" t="s">
        <v>952</v>
      </c>
      <c r="D74" s="109" t="s">
        <v>952</v>
      </c>
    </row>
    <row r="75" spans="1:4" hidden="1" x14ac:dyDescent="0.25">
      <c r="A75" s="109">
        <v>1330</v>
      </c>
      <c r="B75" s="109">
        <v>133</v>
      </c>
      <c r="C75" s="109" t="s">
        <v>953</v>
      </c>
      <c r="D75" s="109" t="s">
        <v>953</v>
      </c>
    </row>
    <row r="76" spans="1:4" hidden="1" x14ac:dyDescent="0.25">
      <c r="A76" s="109">
        <v>1340</v>
      </c>
      <c r="B76" s="109">
        <v>134</v>
      </c>
      <c r="C76" s="109" t="s">
        <v>954</v>
      </c>
      <c r="D76" s="109" t="s">
        <v>954</v>
      </c>
    </row>
    <row r="77" spans="1:4" hidden="1" x14ac:dyDescent="0.25">
      <c r="A77" s="109">
        <v>1350</v>
      </c>
      <c r="B77" s="109">
        <v>135</v>
      </c>
      <c r="C77" s="109" t="s">
        <v>180</v>
      </c>
      <c r="D77" s="109" t="s">
        <v>180</v>
      </c>
    </row>
    <row r="78" spans="1:4" hidden="1" x14ac:dyDescent="0.25">
      <c r="A78" s="109">
        <v>1360</v>
      </c>
      <c r="B78" s="109">
        <v>136</v>
      </c>
      <c r="C78" s="109" t="s">
        <v>181</v>
      </c>
      <c r="D78" s="109" t="s">
        <v>181</v>
      </c>
    </row>
    <row r="79" spans="1:4" hidden="1" x14ac:dyDescent="0.25">
      <c r="A79" s="109">
        <v>1370</v>
      </c>
      <c r="B79" s="109">
        <v>137</v>
      </c>
      <c r="C79" s="109" t="s">
        <v>955</v>
      </c>
      <c r="D79" s="109" t="s">
        <v>955</v>
      </c>
    </row>
    <row r="80" spans="1:4" hidden="1" x14ac:dyDescent="0.25">
      <c r="A80" s="109">
        <v>1380</v>
      </c>
      <c r="B80" s="109">
        <v>138</v>
      </c>
      <c r="C80" s="109" t="s">
        <v>193</v>
      </c>
      <c r="D80" s="109" t="s">
        <v>193</v>
      </c>
    </row>
    <row r="81" spans="1:4" hidden="1" x14ac:dyDescent="0.25">
      <c r="A81" s="109">
        <v>1390</v>
      </c>
      <c r="B81" s="109">
        <v>139</v>
      </c>
      <c r="C81" s="109" t="s">
        <v>956</v>
      </c>
      <c r="D81" s="109" t="s">
        <v>956</v>
      </c>
    </row>
    <row r="82" spans="1:4" hidden="1" x14ac:dyDescent="0.25">
      <c r="A82" s="109">
        <v>1400</v>
      </c>
      <c r="B82" s="109">
        <v>14</v>
      </c>
      <c r="C82" s="109" t="s">
        <v>957</v>
      </c>
      <c r="D82" s="109" t="s">
        <v>957</v>
      </c>
    </row>
    <row r="83" spans="1:4" hidden="1" x14ac:dyDescent="0.25">
      <c r="A83" s="109">
        <v>1420</v>
      </c>
      <c r="B83" s="109">
        <v>142</v>
      </c>
      <c r="C83" s="109" t="s">
        <v>959</v>
      </c>
      <c r="D83" s="109" t="s">
        <v>959</v>
      </c>
    </row>
    <row r="84" spans="1:4" hidden="1" x14ac:dyDescent="0.25">
      <c r="A84" s="109">
        <v>1430</v>
      </c>
      <c r="B84" s="109">
        <v>143</v>
      </c>
      <c r="C84" s="109" t="s">
        <v>960</v>
      </c>
      <c r="D84" s="109" t="s">
        <v>960</v>
      </c>
    </row>
    <row r="85" spans="1:4" hidden="1" x14ac:dyDescent="0.25">
      <c r="A85" s="109">
        <v>1440</v>
      </c>
      <c r="B85" s="109">
        <v>144</v>
      </c>
      <c r="C85" s="109" t="s">
        <v>958</v>
      </c>
      <c r="D85" s="109" t="s">
        <v>958</v>
      </c>
    </row>
    <row r="86" spans="1:4" hidden="1" x14ac:dyDescent="0.25">
      <c r="A86" s="109">
        <v>1450</v>
      </c>
      <c r="B86" s="109">
        <v>145</v>
      </c>
      <c r="C86" s="109" t="s">
        <v>961</v>
      </c>
      <c r="D86" s="109" t="s">
        <v>961</v>
      </c>
    </row>
    <row r="87" spans="1:4" hidden="1" x14ac:dyDescent="0.25">
      <c r="A87" s="109">
        <v>1460</v>
      </c>
      <c r="B87" s="109">
        <v>146</v>
      </c>
      <c r="C87" s="109" t="s">
        <v>962</v>
      </c>
      <c r="D87" s="109" t="s">
        <v>962</v>
      </c>
    </row>
    <row r="88" spans="1:4" hidden="1" x14ac:dyDescent="0.25">
      <c r="A88" s="109">
        <v>1490</v>
      </c>
      <c r="B88" s="109">
        <v>149</v>
      </c>
      <c r="C88" s="109" t="s">
        <v>963</v>
      </c>
      <c r="D88" s="109" t="s">
        <v>963</v>
      </c>
    </row>
    <row r="89" spans="1:4" hidden="1" x14ac:dyDescent="0.25">
      <c r="A89" s="109">
        <v>1500</v>
      </c>
      <c r="B89" s="109">
        <v>150</v>
      </c>
      <c r="C89" s="109" t="s">
        <v>964</v>
      </c>
      <c r="D89" s="109" t="s">
        <v>964</v>
      </c>
    </row>
    <row r="90" spans="1:4" hidden="1" x14ac:dyDescent="0.25">
      <c r="A90" s="109">
        <v>1510</v>
      </c>
      <c r="B90" s="109">
        <v>151</v>
      </c>
      <c r="C90" s="109" t="s">
        <v>965</v>
      </c>
      <c r="D90" s="109" t="s">
        <v>965</v>
      </c>
    </row>
    <row r="91" spans="1:4" hidden="1" x14ac:dyDescent="0.25">
      <c r="A91" s="109">
        <v>1520</v>
      </c>
      <c r="B91" s="109">
        <v>152</v>
      </c>
      <c r="C91" s="109" t="s">
        <v>966</v>
      </c>
      <c r="D91" s="109" t="s">
        <v>966</v>
      </c>
    </row>
    <row r="92" spans="1:4" hidden="1" x14ac:dyDescent="0.25">
      <c r="A92" s="109">
        <v>1530</v>
      </c>
      <c r="B92" s="109">
        <v>153</v>
      </c>
      <c r="C92" s="109" t="s">
        <v>967</v>
      </c>
      <c r="D92" s="109" t="s">
        <v>967</v>
      </c>
    </row>
    <row r="93" spans="1:4" hidden="1" x14ac:dyDescent="0.25">
      <c r="A93" s="109">
        <v>1540</v>
      </c>
      <c r="B93" s="109">
        <v>192</v>
      </c>
      <c r="C93" s="109" t="s">
        <v>968</v>
      </c>
      <c r="D93" s="109" t="s">
        <v>968</v>
      </c>
    </row>
    <row r="94" spans="1:4" hidden="1" x14ac:dyDescent="0.25">
      <c r="A94" s="109">
        <v>1545</v>
      </c>
      <c r="B94" s="109">
        <v>194</v>
      </c>
      <c r="C94" s="109" t="s">
        <v>969</v>
      </c>
      <c r="D94" s="109" t="s">
        <v>969</v>
      </c>
    </row>
    <row r="95" spans="1:4" hidden="1" x14ac:dyDescent="0.25">
      <c r="A95" s="109">
        <v>1550</v>
      </c>
      <c r="B95" s="109">
        <v>189</v>
      </c>
      <c r="C95" s="109" t="s">
        <v>970</v>
      </c>
      <c r="D95" s="109" t="s">
        <v>970</v>
      </c>
    </row>
    <row r="96" spans="1:4" hidden="1" x14ac:dyDescent="0.25">
      <c r="A96" s="109">
        <v>1555</v>
      </c>
      <c r="B96" s="109">
        <v>190</v>
      </c>
      <c r="C96" s="109" t="s">
        <v>971</v>
      </c>
      <c r="D96" s="109" t="s">
        <v>971</v>
      </c>
    </row>
    <row r="97" spans="1:4" hidden="1" x14ac:dyDescent="0.25">
      <c r="A97" s="109">
        <v>1560</v>
      </c>
      <c r="B97" s="109">
        <v>191</v>
      </c>
      <c r="C97" s="109" t="s">
        <v>972</v>
      </c>
      <c r="D97" s="109" t="s">
        <v>972</v>
      </c>
    </row>
    <row r="98" spans="1:4" hidden="1" x14ac:dyDescent="0.25">
      <c r="A98" s="109">
        <v>1570</v>
      </c>
      <c r="B98" s="109">
        <v>157</v>
      </c>
      <c r="C98" s="109" t="s">
        <v>973</v>
      </c>
      <c r="D98" s="109" t="s">
        <v>973</v>
      </c>
    </row>
    <row r="99" spans="1:4" hidden="1" x14ac:dyDescent="0.25">
      <c r="A99" s="109">
        <v>1600</v>
      </c>
      <c r="B99" s="109">
        <v>16</v>
      </c>
      <c r="C99" s="109" t="s">
        <v>974</v>
      </c>
      <c r="D99" s="109" t="s">
        <v>974</v>
      </c>
    </row>
    <row r="100" spans="1:4" hidden="1" x14ac:dyDescent="0.25">
      <c r="A100" s="109">
        <v>1620</v>
      </c>
      <c r="B100" s="109">
        <v>162</v>
      </c>
      <c r="C100" s="109" t="s">
        <v>975</v>
      </c>
      <c r="D100" s="109" t="s">
        <v>975</v>
      </c>
    </row>
    <row r="101" spans="1:4" hidden="1" x14ac:dyDescent="0.25">
      <c r="A101" s="109">
        <v>1700</v>
      </c>
      <c r="B101" s="109">
        <v>17</v>
      </c>
      <c r="C101" s="109" t="s">
        <v>185</v>
      </c>
      <c r="D101" s="109" t="s">
        <v>185</v>
      </c>
    </row>
    <row r="102" spans="1:4" x14ac:dyDescent="0.25">
      <c r="A102" s="109">
        <v>2000</v>
      </c>
      <c r="B102" s="109">
        <v>2000</v>
      </c>
      <c r="C102" s="109" t="s">
        <v>183</v>
      </c>
      <c r="D102" s="109" t="s">
        <v>183</v>
      </c>
    </row>
    <row r="103" spans="1:4" hidden="1" x14ac:dyDescent="0.25">
      <c r="A103" s="109">
        <v>2001</v>
      </c>
      <c r="B103" s="109">
        <v>2001</v>
      </c>
      <c r="C103" s="109" t="s">
        <v>976</v>
      </c>
      <c r="D103" s="109" t="s">
        <v>976</v>
      </c>
    </row>
    <row r="104" spans="1:4" hidden="1" x14ac:dyDescent="0.25">
      <c r="A104" s="109">
        <v>2002</v>
      </c>
      <c r="B104" s="109">
        <v>2002</v>
      </c>
      <c r="C104" s="109" t="s">
        <v>977</v>
      </c>
      <c r="D104" s="109" t="s">
        <v>977</v>
      </c>
    </row>
    <row r="105" spans="1:4" hidden="1" x14ac:dyDescent="0.25">
      <c r="A105" s="109">
        <v>2003</v>
      </c>
      <c r="B105" s="109">
        <v>2003</v>
      </c>
      <c r="C105" s="109" t="s">
        <v>978</v>
      </c>
      <c r="D105" s="109" t="s">
        <v>978</v>
      </c>
    </row>
    <row r="106" spans="1:4" hidden="1" x14ac:dyDescent="0.25">
      <c r="A106" s="109">
        <v>2004</v>
      </c>
      <c r="B106" s="109">
        <v>2004</v>
      </c>
      <c r="C106" s="109" t="s">
        <v>979</v>
      </c>
      <c r="D106" s="109" t="s">
        <v>979</v>
      </c>
    </row>
    <row r="107" spans="1:4" hidden="1" x14ac:dyDescent="0.25">
      <c r="A107" s="109">
        <v>2005</v>
      </c>
      <c r="B107" s="109">
        <v>2005</v>
      </c>
      <c r="C107" s="109" t="s">
        <v>980</v>
      </c>
      <c r="D107" s="109" t="s">
        <v>980</v>
      </c>
    </row>
    <row r="108" spans="1:4" hidden="1" x14ac:dyDescent="0.25">
      <c r="A108" s="109">
        <v>2100</v>
      </c>
      <c r="B108" s="109">
        <v>2100</v>
      </c>
      <c r="C108" s="109" t="s">
        <v>981</v>
      </c>
      <c r="D108" s="109" t="s">
        <v>981</v>
      </c>
    </row>
    <row r="109" spans="1:4" hidden="1" x14ac:dyDescent="0.25">
      <c r="A109" s="109">
        <v>2101</v>
      </c>
      <c r="B109" s="109">
        <v>2101</v>
      </c>
      <c r="C109" s="109" t="s">
        <v>981</v>
      </c>
      <c r="D109" s="109" t="s">
        <v>981</v>
      </c>
    </row>
    <row r="110" spans="1:4" hidden="1" x14ac:dyDescent="0.25">
      <c r="A110" s="109">
        <v>2200</v>
      </c>
      <c r="B110" s="109">
        <v>2200</v>
      </c>
      <c r="C110" s="109" t="s">
        <v>982</v>
      </c>
      <c r="D110" s="109" t="s">
        <v>982</v>
      </c>
    </row>
    <row r="111" spans="1:4" hidden="1" x14ac:dyDescent="0.25">
      <c r="A111" s="109">
        <v>2202</v>
      </c>
      <c r="B111" s="109">
        <v>2202</v>
      </c>
      <c r="C111" s="109" t="s">
        <v>982</v>
      </c>
      <c r="D111" s="109" t="s">
        <v>982</v>
      </c>
    </row>
    <row r="112" spans="1:4" hidden="1" x14ac:dyDescent="0.25">
      <c r="A112" s="109">
        <v>2300</v>
      </c>
      <c r="B112" s="109">
        <v>2300</v>
      </c>
      <c r="C112" s="109" t="s">
        <v>983</v>
      </c>
      <c r="D112" s="109" t="s">
        <v>983</v>
      </c>
    </row>
    <row r="113" spans="1:4" hidden="1" x14ac:dyDescent="0.25">
      <c r="A113" s="109">
        <v>2303</v>
      </c>
      <c r="B113" s="109">
        <v>2303</v>
      </c>
      <c r="C113" s="109" t="s">
        <v>984</v>
      </c>
      <c r="D113" s="109" t="s">
        <v>984</v>
      </c>
    </row>
    <row r="114" spans="1:4" hidden="1" x14ac:dyDescent="0.25">
      <c r="A114" s="109">
        <v>2400</v>
      </c>
      <c r="B114" s="109">
        <v>2400</v>
      </c>
      <c r="C114" s="109" t="s">
        <v>985</v>
      </c>
      <c r="D114" s="109" t="s">
        <v>985</v>
      </c>
    </row>
    <row r="115" spans="1:4" hidden="1" x14ac:dyDescent="0.25">
      <c r="A115" s="109">
        <v>2404</v>
      </c>
      <c r="B115" s="109">
        <v>2404</v>
      </c>
      <c r="C115" s="109" t="s">
        <v>985</v>
      </c>
      <c r="D115" s="109" t="s">
        <v>985</v>
      </c>
    </row>
    <row r="116" spans="1:4" hidden="1" x14ac:dyDescent="0.25">
      <c r="A116" s="109">
        <v>2500</v>
      </c>
      <c r="B116" s="109">
        <v>2500</v>
      </c>
      <c r="C116" s="109" t="s">
        <v>986</v>
      </c>
      <c r="D116" s="109" t="s">
        <v>986</v>
      </c>
    </row>
    <row r="117" spans="1:4" hidden="1" x14ac:dyDescent="0.25">
      <c r="A117" s="109">
        <v>2505</v>
      </c>
      <c r="B117" s="109">
        <v>2505</v>
      </c>
      <c r="C117" s="109" t="s">
        <v>986</v>
      </c>
      <c r="D117" s="109" t="s">
        <v>986</v>
      </c>
    </row>
    <row r="118" spans="1:4" hidden="1" x14ac:dyDescent="0.25">
      <c r="A118" s="109">
        <v>2550</v>
      </c>
      <c r="B118" s="109">
        <v>2550</v>
      </c>
      <c r="C118" s="109" t="s">
        <v>987</v>
      </c>
      <c r="D118" s="109" t="s">
        <v>987</v>
      </c>
    </row>
    <row r="119" spans="1:4" hidden="1" x14ac:dyDescent="0.25">
      <c r="A119" s="109">
        <v>2555</v>
      </c>
      <c r="B119" s="109">
        <v>2555</v>
      </c>
      <c r="C119" s="109" t="s">
        <v>987</v>
      </c>
      <c r="D119" s="109" t="s">
        <v>987</v>
      </c>
    </row>
    <row r="120" spans="1:4" hidden="1" x14ac:dyDescent="0.25">
      <c r="A120" s="109">
        <v>2600</v>
      </c>
      <c r="B120" s="109">
        <v>26</v>
      </c>
      <c r="C120" s="109" t="s">
        <v>187</v>
      </c>
      <c r="D120" s="109" t="s">
        <v>187</v>
      </c>
    </row>
    <row r="121" spans="1:4" hidden="1" x14ac:dyDescent="0.25">
      <c r="A121" s="109">
        <v>2700</v>
      </c>
      <c r="B121" s="109">
        <v>2700</v>
      </c>
      <c r="C121" s="109" t="s">
        <v>988</v>
      </c>
      <c r="D121" s="109" t="s">
        <v>988</v>
      </c>
    </row>
    <row r="122" spans="1:4" hidden="1" x14ac:dyDescent="0.25">
      <c r="A122" s="109">
        <v>2800</v>
      </c>
      <c r="B122" s="109">
        <v>2800</v>
      </c>
      <c r="C122" s="109" t="s">
        <v>2032</v>
      </c>
      <c r="D122" s="109" t="s">
        <v>2032</v>
      </c>
    </row>
    <row r="123" spans="1:4" hidden="1" x14ac:dyDescent="0.25">
      <c r="A123" s="109">
        <v>3000</v>
      </c>
      <c r="B123" s="109">
        <v>30</v>
      </c>
      <c r="C123" s="109" t="s">
        <v>989</v>
      </c>
      <c r="D123" s="109" t="s">
        <v>989</v>
      </c>
    </row>
    <row r="124" spans="1:4" hidden="1" x14ac:dyDescent="0.25">
      <c r="A124" s="109">
        <v>3100</v>
      </c>
      <c r="B124" s="109">
        <v>31</v>
      </c>
      <c r="C124" s="109" t="s">
        <v>190</v>
      </c>
      <c r="D124" s="109" t="s">
        <v>190</v>
      </c>
    </row>
    <row r="125" spans="1:4" hidden="1" x14ac:dyDescent="0.25">
      <c r="A125" s="109">
        <v>3200</v>
      </c>
      <c r="B125" s="109">
        <v>32</v>
      </c>
      <c r="C125" s="109" t="s">
        <v>990</v>
      </c>
      <c r="D125" s="109" t="s">
        <v>990</v>
      </c>
    </row>
    <row r="126" spans="1:4" hidden="1" x14ac:dyDescent="0.25">
      <c r="A126" s="109">
        <v>3700</v>
      </c>
      <c r="B126" s="109">
        <v>37</v>
      </c>
      <c r="C126" s="109" t="s">
        <v>991</v>
      </c>
      <c r="D126" s="109" t="s">
        <v>991</v>
      </c>
    </row>
    <row r="127" spans="1:4" hidden="1" x14ac:dyDescent="0.25">
      <c r="A127" s="109">
        <v>3800</v>
      </c>
      <c r="B127" s="109">
        <v>38</v>
      </c>
      <c r="C127" s="109" t="s">
        <v>992</v>
      </c>
      <c r="D127" s="109" t="s">
        <v>992</v>
      </c>
    </row>
    <row r="128" spans="1:4" hidden="1" x14ac:dyDescent="0.25">
      <c r="A128" s="109">
        <v>3900</v>
      </c>
      <c r="B128" s="109">
        <v>39</v>
      </c>
      <c r="C128" s="109" t="s">
        <v>199</v>
      </c>
      <c r="D128" s="109" t="s">
        <v>199</v>
      </c>
    </row>
    <row r="129" spans="1:4" hidden="1" x14ac:dyDescent="0.25">
      <c r="A129" s="109">
        <v>4000</v>
      </c>
      <c r="B129" s="109">
        <v>40</v>
      </c>
      <c r="C129" s="109" t="s">
        <v>993</v>
      </c>
      <c r="D129" s="109" t="s">
        <v>993</v>
      </c>
    </row>
    <row r="130" spans="1:4" hidden="1" x14ac:dyDescent="0.25">
      <c r="A130" s="109">
        <v>4100</v>
      </c>
      <c r="B130" s="109">
        <v>41</v>
      </c>
      <c r="C130" s="109" t="s">
        <v>188</v>
      </c>
      <c r="D130" s="109" t="s">
        <v>188</v>
      </c>
    </row>
    <row r="131" spans="1:4" hidden="1" x14ac:dyDescent="0.25">
      <c r="A131" s="109">
        <v>4200</v>
      </c>
      <c r="B131" s="109">
        <v>42</v>
      </c>
      <c r="C131" s="109" t="s">
        <v>194</v>
      </c>
      <c r="D131" s="109" t="s">
        <v>194</v>
      </c>
    </row>
    <row r="132" spans="1:4" hidden="1" x14ac:dyDescent="0.25">
      <c r="A132" s="109">
        <v>4300</v>
      </c>
      <c r="B132" s="109">
        <v>43</v>
      </c>
      <c r="C132" s="109" t="s">
        <v>994</v>
      </c>
      <c r="D132" s="109" t="s">
        <v>994</v>
      </c>
    </row>
    <row r="133" spans="1:4" hidden="1" x14ac:dyDescent="0.25">
      <c r="A133" s="109">
        <v>4400</v>
      </c>
      <c r="B133" s="109">
        <v>44</v>
      </c>
      <c r="C133" s="109" t="s">
        <v>995</v>
      </c>
      <c r="D133" s="109" t="s">
        <v>995</v>
      </c>
    </row>
    <row r="134" spans="1:4" hidden="1" x14ac:dyDescent="0.25">
      <c r="A134" s="109">
        <v>4500</v>
      </c>
      <c r="B134" s="109">
        <v>45</v>
      </c>
      <c r="C134" s="109" t="s">
        <v>996</v>
      </c>
      <c r="D134" s="109" t="s">
        <v>996</v>
      </c>
    </row>
    <row r="135" spans="1:4" hidden="1" x14ac:dyDescent="0.25">
      <c r="A135" s="109">
        <v>4600</v>
      </c>
      <c r="B135" s="109">
        <v>46</v>
      </c>
      <c r="C135" s="109" t="s">
        <v>997</v>
      </c>
      <c r="D135" s="109" t="s">
        <v>997</v>
      </c>
    </row>
    <row r="136" spans="1:4" hidden="1" x14ac:dyDescent="0.25">
      <c r="A136" s="109">
        <v>4700</v>
      </c>
      <c r="B136" s="109">
        <v>47</v>
      </c>
      <c r="C136" s="109" t="s">
        <v>998</v>
      </c>
      <c r="D136" s="109" t="s">
        <v>998</v>
      </c>
    </row>
    <row r="137" spans="1:4" hidden="1" x14ac:dyDescent="0.25">
      <c r="A137" s="109">
        <v>4900</v>
      </c>
      <c r="B137" s="109">
        <v>49</v>
      </c>
      <c r="C137" s="109" t="s">
        <v>999</v>
      </c>
      <c r="D137" s="109" t="s">
        <v>999</v>
      </c>
    </row>
    <row r="138" spans="1:4" hidden="1" x14ac:dyDescent="0.25">
      <c r="A138" s="109">
        <v>5000</v>
      </c>
      <c r="B138" s="109">
        <v>50</v>
      </c>
      <c r="C138" s="109" t="s">
        <v>205</v>
      </c>
      <c r="D138" s="109" t="s">
        <v>205</v>
      </c>
    </row>
    <row r="139" spans="1:4" hidden="1" x14ac:dyDescent="0.25">
      <c r="A139" s="109">
        <v>5200</v>
      </c>
      <c r="B139" s="109">
        <v>52</v>
      </c>
      <c r="C139" s="109" t="s">
        <v>1000</v>
      </c>
      <c r="D139" s="109" t="s">
        <v>1000</v>
      </c>
    </row>
    <row r="140" spans="1:4" hidden="1" x14ac:dyDescent="0.25">
      <c r="A140" s="109">
        <v>5400</v>
      </c>
      <c r="B140" s="109">
        <v>54</v>
      </c>
      <c r="C140" s="109" t="s">
        <v>1001</v>
      </c>
      <c r="D140" s="109" t="s">
        <v>1001</v>
      </c>
    </row>
    <row r="141" spans="1:4" hidden="1" x14ac:dyDescent="0.25">
      <c r="A141" s="109">
        <v>5600</v>
      </c>
      <c r="B141" s="109">
        <v>56</v>
      </c>
      <c r="C141" s="109" t="s">
        <v>1002</v>
      </c>
      <c r="D141" s="109" t="s">
        <v>1002</v>
      </c>
    </row>
    <row r="142" spans="1:4" hidden="1" x14ac:dyDescent="0.25">
      <c r="A142" s="109">
        <v>5800</v>
      </c>
      <c r="B142" s="109">
        <v>58</v>
      </c>
      <c r="C142" s="109" t="s">
        <v>1003</v>
      </c>
      <c r="D142" s="109" t="s">
        <v>1003</v>
      </c>
    </row>
    <row r="143" spans="1:4" hidden="1" x14ac:dyDescent="0.25">
      <c r="A143" s="109">
        <v>6000</v>
      </c>
      <c r="B143" s="109">
        <v>60</v>
      </c>
      <c r="C143" s="109" t="s">
        <v>1004</v>
      </c>
      <c r="D143" s="109" t="s">
        <v>198</v>
      </c>
    </row>
    <row r="144" spans="1:4" hidden="1" x14ac:dyDescent="0.25">
      <c r="A144" s="109">
        <v>6300</v>
      </c>
      <c r="B144" s="109">
        <v>63</v>
      </c>
      <c r="C144" s="109" t="s">
        <v>1005</v>
      </c>
      <c r="D144" s="109" t="s">
        <v>1005</v>
      </c>
    </row>
    <row r="145" spans="1:4" hidden="1" x14ac:dyDescent="0.25">
      <c r="A145" s="109">
        <v>6400</v>
      </c>
      <c r="B145" s="109">
        <v>64</v>
      </c>
      <c r="C145" s="109" t="s">
        <v>1006</v>
      </c>
      <c r="D145" s="109" t="s">
        <v>1006</v>
      </c>
    </row>
    <row r="146" spans="1:4" hidden="1" x14ac:dyDescent="0.25">
      <c r="A146" s="109">
        <v>6500</v>
      </c>
      <c r="B146" s="109">
        <v>65</v>
      </c>
      <c r="C146" s="109" t="s">
        <v>1007</v>
      </c>
      <c r="D146" s="109" t="s">
        <v>1007</v>
      </c>
    </row>
    <row r="147" spans="1:4" hidden="1" x14ac:dyDescent="0.25">
      <c r="A147" s="109">
        <v>6600</v>
      </c>
      <c r="B147" s="109">
        <v>66</v>
      </c>
      <c r="C147" s="109" t="s">
        <v>200</v>
      </c>
      <c r="D147" s="109" t="s">
        <v>200</v>
      </c>
    </row>
    <row r="148" spans="1:4" hidden="1" x14ac:dyDescent="0.25">
      <c r="A148" s="109">
        <v>6700</v>
      </c>
      <c r="B148" s="109">
        <v>67</v>
      </c>
      <c r="C148" s="109" t="s">
        <v>201</v>
      </c>
      <c r="D148" s="109" t="s">
        <v>201</v>
      </c>
    </row>
    <row r="149" spans="1:4" hidden="1" x14ac:dyDescent="0.25">
      <c r="A149" s="109">
        <v>6800</v>
      </c>
      <c r="B149" s="109">
        <v>68</v>
      </c>
      <c r="C149" s="109" t="s">
        <v>1008</v>
      </c>
      <c r="D149" s="109" t="s">
        <v>1008</v>
      </c>
    </row>
    <row r="150" spans="1:4" hidden="1" x14ac:dyDescent="0.25">
      <c r="A150" s="109">
        <v>7000</v>
      </c>
      <c r="B150" s="109">
        <v>70</v>
      </c>
      <c r="C150" s="109" t="s">
        <v>1009</v>
      </c>
      <c r="D150" s="109" t="s">
        <v>1009</v>
      </c>
    </row>
    <row r="151" spans="1:4" x14ac:dyDescent="0.25">
      <c r="A151" s="109">
        <v>7001</v>
      </c>
      <c r="B151" s="109">
        <v>7</v>
      </c>
      <c r="C151" s="109" t="s">
        <v>1010</v>
      </c>
      <c r="D151" s="109" t="s">
        <v>1010</v>
      </c>
    </row>
    <row r="152" spans="1:4" hidden="1" x14ac:dyDescent="0.25">
      <c r="A152" s="109">
        <v>7100</v>
      </c>
      <c r="B152" s="109">
        <v>71</v>
      </c>
      <c r="C152" s="109" t="s">
        <v>202</v>
      </c>
      <c r="D152" s="109" t="s">
        <v>202</v>
      </c>
    </row>
    <row r="153" spans="1:4" hidden="1" x14ac:dyDescent="0.25">
      <c r="A153" s="109">
        <v>7200</v>
      </c>
      <c r="B153" s="109">
        <v>72</v>
      </c>
      <c r="C153" s="109" t="s">
        <v>203</v>
      </c>
      <c r="D153" s="109" t="s">
        <v>203</v>
      </c>
    </row>
    <row r="154" spans="1:4" hidden="1" x14ac:dyDescent="0.25">
      <c r="A154" s="109">
        <v>7300</v>
      </c>
      <c r="B154" s="109">
        <v>73</v>
      </c>
      <c r="C154" s="109" t="s">
        <v>1011</v>
      </c>
      <c r="D154" s="109" t="s">
        <v>1011</v>
      </c>
    </row>
    <row r="155" spans="1:4" hidden="1" x14ac:dyDescent="0.25">
      <c r="A155" s="109">
        <v>7400</v>
      </c>
      <c r="B155" s="109">
        <v>74</v>
      </c>
      <c r="C155" s="109" t="s">
        <v>1012</v>
      </c>
      <c r="D155" s="109" t="s">
        <v>1012</v>
      </c>
    </row>
    <row r="156" spans="1:4" hidden="1" x14ac:dyDescent="0.25">
      <c r="A156" s="109">
        <v>7500</v>
      </c>
      <c r="B156" s="109">
        <v>75</v>
      </c>
      <c r="C156" s="109" t="s">
        <v>1013</v>
      </c>
      <c r="D156" s="109" t="s">
        <v>1013</v>
      </c>
    </row>
    <row r="157" spans="1:4" hidden="1" x14ac:dyDescent="0.25">
      <c r="A157" s="109">
        <v>7600</v>
      </c>
      <c r="B157" s="109">
        <v>76</v>
      </c>
      <c r="C157" s="109" t="s">
        <v>1014</v>
      </c>
      <c r="D157" s="109" t="s">
        <v>1014</v>
      </c>
    </row>
    <row r="158" spans="1:4" hidden="1" x14ac:dyDescent="0.25">
      <c r="A158" s="109">
        <v>7700</v>
      </c>
      <c r="B158" s="109">
        <v>77</v>
      </c>
      <c r="C158" s="109" t="s">
        <v>204</v>
      </c>
      <c r="D158" s="109" t="s">
        <v>204</v>
      </c>
    </row>
    <row r="159" spans="1:4" hidden="1" x14ac:dyDescent="0.25">
      <c r="A159" s="109">
        <v>7800</v>
      </c>
      <c r="B159" s="109">
        <v>7800</v>
      </c>
      <c r="C159" s="109" t="s">
        <v>1015</v>
      </c>
      <c r="D159" s="109" t="s">
        <v>1015</v>
      </c>
    </row>
    <row r="160" spans="1:4" hidden="1" x14ac:dyDescent="0.25">
      <c r="A160" s="109">
        <v>7810</v>
      </c>
      <c r="B160" s="109">
        <v>7810</v>
      </c>
      <c r="C160" s="109" t="s">
        <v>1016</v>
      </c>
      <c r="D160" s="109" t="s">
        <v>1016</v>
      </c>
    </row>
    <row r="161" spans="1:4" hidden="1" x14ac:dyDescent="0.25">
      <c r="A161" s="109">
        <v>7820</v>
      </c>
      <c r="B161" s="109">
        <v>7820</v>
      </c>
      <c r="C161" s="109" t="s">
        <v>1017</v>
      </c>
      <c r="D161" s="109" t="s">
        <v>1017</v>
      </c>
    </row>
    <row r="162" spans="1:4" hidden="1" x14ac:dyDescent="0.25">
      <c r="A162" s="109">
        <v>7900</v>
      </c>
      <c r="B162" s="109">
        <v>79</v>
      </c>
      <c r="C162" s="109" t="s">
        <v>1016</v>
      </c>
      <c r="D162" s="109" t="s">
        <v>1016</v>
      </c>
    </row>
    <row r="163" spans="1:4" hidden="1" x14ac:dyDescent="0.25">
      <c r="A163" s="109">
        <v>8000</v>
      </c>
      <c r="B163" s="109">
        <v>80</v>
      </c>
      <c r="C163" s="109" t="s">
        <v>1018</v>
      </c>
      <c r="D163" s="109" t="s">
        <v>1018</v>
      </c>
    </row>
    <row r="164" spans="1:4" hidden="1" x14ac:dyDescent="0.25">
      <c r="A164" s="109">
        <v>8100</v>
      </c>
      <c r="B164" s="109">
        <v>81</v>
      </c>
      <c r="C164" s="109" t="s">
        <v>1019</v>
      </c>
      <c r="D164" s="109" t="s">
        <v>1019</v>
      </c>
    </row>
    <row r="165" spans="1:4" hidden="1" x14ac:dyDescent="0.25">
      <c r="A165" s="109">
        <v>8200</v>
      </c>
      <c r="B165" s="109">
        <v>82</v>
      </c>
      <c r="C165" s="109" t="s">
        <v>1020</v>
      </c>
      <c r="D165" s="109" t="s">
        <v>1906</v>
      </c>
    </row>
    <row r="166" spans="1:4" hidden="1" x14ac:dyDescent="0.25">
      <c r="A166" s="109">
        <v>8300</v>
      </c>
      <c r="B166" s="109">
        <v>83</v>
      </c>
      <c r="C166" s="109" t="s">
        <v>1021</v>
      </c>
      <c r="D166" s="109" t="s">
        <v>1907</v>
      </c>
    </row>
    <row r="167" spans="1:4" hidden="1" x14ac:dyDescent="0.25">
      <c r="A167" s="109">
        <v>8400</v>
      </c>
      <c r="B167" s="109">
        <v>84</v>
      </c>
      <c r="C167" s="109" t="s">
        <v>1022</v>
      </c>
      <c r="D167" s="109" t="s">
        <v>1908</v>
      </c>
    </row>
    <row r="168" spans="1:4" hidden="1" x14ac:dyDescent="0.25">
      <c r="A168" s="109">
        <v>8401</v>
      </c>
      <c r="B168" s="109">
        <v>84</v>
      </c>
      <c r="C168" s="109" t="s">
        <v>1023</v>
      </c>
      <c r="D168" s="109" t="s">
        <v>1908</v>
      </c>
    </row>
    <row r="169" spans="1:4" hidden="1" x14ac:dyDescent="0.25">
      <c r="A169" s="109">
        <v>8500</v>
      </c>
      <c r="B169" s="109">
        <v>85</v>
      </c>
      <c r="C169" s="109" t="s">
        <v>1024</v>
      </c>
      <c r="D169" s="109" t="s">
        <v>1909</v>
      </c>
    </row>
    <row r="170" spans="1:4" hidden="1" x14ac:dyDescent="0.25">
      <c r="A170" s="109">
        <v>8501</v>
      </c>
      <c r="B170" s="109">
        <v>85</v>
      </c>
      <c r="C170" s="109" t="s">
        <v>1025</v>
      </c>
      <c r="D170" s="109" t="s">
        <v>1909</v>
      </c>
    </row>
    <row r="171" spans="1:4" hidden="1" x14ac:dyDescent="0.25">
      <c r="A171" s="109">
        <v>8502</v>
      </c>
      <c r="B171" s="109">
        <v>82</v>
      </c>
      <c r="C171" s="109" t="s">
        <v>1026</v>
      </c>
      <c r="D171" s="109" t="s">
        <v>1906</v>
      </c>
    </row>
    <row r="172" spans="1:4" hidden="1" x14ac:dyDescent="0.25">
      <c r="A172" s="109">
        <v>8503</v>
      </c>
      <c r="B172" s="109">
        <v>83</v>
      </c>
      <c r="C172" s="109" t="s">
        <v>1027</v>
      </c>
      <c r="D172" s="109" t="s">
        <v>1907</v>
      </c>
    </row>
    <row r="173" spans="1:4" hidden="1" x14ac:dyDescent="0.25">
      <c r="A173" s="109">
        <v>8600</v>
      </c>
      <c r="B173" s="109">
        <v>86</v>
      </c>
      <c r="C173" s="109" t="s">
        <v>1028</v>
      </c>
      <c r="D173" s="109" t="s">
        <v>1028</v>
      </c>
    </row>
    <row r="174" spans="1:4" hidden="1" x14ac:dyDescent="0.25">
      <c r="A174" s="109">
        <v>8700</v>
      </c>
      <c r="B174" s="109">
        <v>87</v>
      </c>
      <c r="C174" s="109" t="s">
        <v>1029</v>
      </c>
      <c r="D174" s="109" t="s">
        <v>1029</v>
      </c>
    </row>
    <row r="175" spans="1:4" hidden="1" x14ac:dyDescent="0.25">
      <c r="A175" s="109">
        <v>8800</v>
      </c>
      <c r="B175" s="109">
        <v>88</v>
      </c>
      <c r="C175" s="109" t="s">
        <v>1030</v>
      </c>
      <c r="D175" s="109" t="s">
        <v>1030</v>
      </c>
    </row>
    <row r="176" spans="1:4" hidden="1" x14ac:dyDescent="0.25">
      <c r="A176" s="109">
        <v>8900</v>
      </c>
      <c r="B176" s="109">
        <v>89</v>
      </c>
      <c r="C176" s="109" t="s">
        <v>1031</v>
      </c>
      <c r="D176" s="109" t="s">
        <v>1031</v>
      </c>
    </row>
    <row r="177" spans="1:4" hidden="1" x14ac:dyDescent="0.25">
      <c r="A177" s="109">
        <v>8901</v>
      </c>
      <c r="B177" s="109">
        <v>8901</v>
      </c>
      <c r="C177" s="109" t="s">
        <v>1032</v>
      </c>
      <c r="D177" s="109" t="s">
        <v>1032</v>
      </c>
    </row>
    <row r="178" spans="1:4" hidden="1" x14ac:dyDescent="0.25">
      <c r="A178" s="109">
        <v>8902</v>
      </c>
      <c r="B178" s="109">
        <v>8902</v>
      </c>
      <c r="C178" s="109" t="s">
        <v>1033</v>
      </c>
      <c r="D178" s="109" t="s">
        <v>1033</v>
      </c>
    </row>
    <row r="179" spans="1:4" hidden="1" x14ac:dyDescent="0.25">
      <c r="A179" s="109">
        <v>8903</v>
      </c>
      <c r="B179" s="109">
        <v>83</v>
      </c>
      <c r="C179" s="109" t="s">
        <v>1034</v>
      </c>
      <c r="D179" s="109" t="s">
        <v>1907</v>
      </c>
    </row>
    <row r="180" spans="1:4" hidden="1" x14ac:dyDescent="0.25">
      <c r="A180" s="109">
        <v>9000</v>
      </c>
      <c r="B180" s="109">
        <v>90</v>
      </c>
      <c r="C180" s="109" t="s">
        <v>1035</v>
      </c>
      <c r="D180" s="109" t="s">
        <v>1035</v>
      </c>
    </row>
    <row r="181" spans="1:4" hidden="1" x14ac:dyDescent="0.25">
      <c r="A181" s="109">
        <v>9001</v>
      </c>
      <c r="B181" s="109">
        <v>9001</v>
      </c>
      <c r="C181" s="109" t="s">
        <v>1036</v>
      </c>
      <c r="D181" s="109" t="s">
        <v>1036</v>
      </c>
    </row>
    <row r="182" spans="1:4" hidden="1" x14ac:dyDescent="0.25">
      <c r="A182" s="109">
        <v>9100</v>
      </c>
      <c r="B182" s="109">
        <v>91</v>
      </c>
      <c r="C182" s="109" t="s">
        <v>1038</v>
      </c>
      <c r="D182" s="109" t="s">
        <v>1038</v>
      </c>
    </row>
    <row r="183" spans="1:4" hidden="1" x14ac:dyDescent="0.25">
      <c r="A183" s="109">
        <v>9101</v>
      </c>
      <c r="B183" s="109">
        <v>9101</v>
      </c>
      <c r="C183" s="109" t="s">
        <v>1032</v>
      </c>
      <c r="D183" s="109" t="s">
        <v>1032</v>
      </c>
    </row>
    <row r="184" spans="1:4" hidden="1" x14ac:dyDescent="0.25">
      <c r="A184" s="109">
        <v>9102</v>
      </c>
      <c r="B184" s="109">
        <v>9102</v>
      </c>
      <c r="C184" s="109" t="s">
        <v>1033</v>
      </c>
      <c r="D184" s="109" t="s">
        <v>1033</v>
      </c>
    </row>
    <row r="185" spans="1:4" hidden="1" x14ac:dyDescent="0.25">
      <c r="A185" s="109">
        <v>9103</v>
      </c>
      <c r="B185" s="109">
        <v>9103</v>
      </c>
      <c r="C185" s="109" t="s">
        <v>1034</v>
      </c>
      <c r="D185" s="109" t="s">
        <v>1034</v>
      </c>
    </row>
    <row r="186" spans="1:4" hidden="1" x14ac:dyDescent="0.25">
      <c r="A186" s="109">
        <v>9104</v>
      </c>
      <c r="B186" s="109">
        <v>9104</v>
      </c>
      <c r="C186" s="109" t="s">
        <v>1036</v>
      </c>
      <c r="D186" s="109" t="s">
        <v>1036</v>
      </c>
    </row>
    <row r="187" spans="1:4" hidden="1" x14ac:dyDescent="0.25">
      <c r="A187" s="109">
        <v>9105</v>
      </c>
      <c r="B187" s="109">
        <v>95</v>
      </c>
      <c r="C187" s="109" t="s">
        <v>1037</v>
      </c>
      <c r="D187" s="109" t="s">
        <v>1037</v>
      </c>
    </row>
    <row r="188" spans="1:4" hidden="1" x14ac:dyDescent="0.25">
      <c r="A188" s="109">
        <v>9300</v>
      </c>
      <c r="B188" s="109">
        <v>93</v>
      </c>
      <c r="C188" s="109" t="s">
        <v>1039</v>
      </c>
      <c r="D188" s="109" t="s">
        <v>1039</v>
      </c>
    </row>
    <row r="189" spans="1:4" hidden="1" x14ac:dyDescent="0.25">
      <c r="A189" s="109">
        <v>9400</v>
      </c>
      <c r="B189" s="109">
        <v>94</v>
      </c>
      <c r="C189" s="109" t="s">
        <v>1040</v>
      </c>
      <c r="D189" s="109" t="s">
        <v>1040</v>
      </c>
    </row>
  </sheetData>
  <autoFilter ref="A1:D189" xr:uid="{03381F54-37DB-4F30-A633-A4B792733927}">
    <filterColumn colId="1">
      <filters>
        <filter val="188"/>
        <filter val="2000"/>
        <filter val="7"/>
      </filters>
    </filterColumn>
  </autoFilter>
  <sortState xmlns:xlrd2="http://schemas.microsoft.com/office/spreadsheetml/2017/richdata2" ref="A2:D189">
    <sortCondition ref="A1:A18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B113"/>
  <sheetViews>
    <sheetView showGridLines="0" workbookViewId="0"/>
  </sheetViews>
  <sheetFormatPr baseColWidth="10" defaultRowHeight="15" x14ac:dyDescent="0.25"/>
  <sheetData>
    <row r="1" spans="1:2" ht="25.5" x14ac:dyDescent="0.25">
      <c r="A1" s="1" t="s">
        <v>121</v>
      </c>
      <c r="B1" s="1" t="s">
        <v>177</v>
      </c>
    </row>
    <row r="2" spans="1:2" x14ac:dyDescent="0.25">
      <c r="A2" s="104">
        <v>0</v>
      </c>
      <c r="B2" s="104">
        <v>1</v>
      </c>
    </row>
    <row r="3" spans="1:2" x14ac:dyDescent="0.25">
      <c r="A3" s="104">
        <v>1</v>
      </c>
      <c r="B3" s="104">
        <v>1</v>
      </c>
    </row>
    <row r="4" spans="1:2" x14ac:dyDescent="0.25">
      <c r="A4" s="104">
        <v>2</v>
      </c>
      <c r="B4" s="104">
        <v>1</v>
      </c>
    </row>
    <row r="5" spans="1:2" x14ac:dyDescent="0.25">
      <c r="A5" s="104">
        <v>3</v>
      </c>
      <c r="B5" s="104">
        <v>1</v>
      </c>
    </row>
    <row r="6" spans="1:2" x14ac:dyDescent="0.25">
      <c r="A6" s="104">
        <v>4</v>
      </c>
      <c r="B6" s="104">
        <v>1</v>
      </c>
    </row>
    <row r="7" spans="1:2" x14ac:dyDescent="0.25">
      <c r="A7" s="104">
        <v>5</v>
      </c>
      <c r="B7" s="104">
        <v>1</v>
      </c>
    </row>
    <row r="8" spans="1:2" x14ac:dyDescent="0.25">
      <c r="A8" s="104">
        <v>6</v>
      </c>
      <c r="B8" s="104">
        <v>1</v>
      </c>
    </row>
    <row r="9" spans="1:2" x14ac:dyDescent="0.25">
      <c r="A9" s="104">
        <v>7</v>
      </c>
      <c r="B9" s="104">
        <v>1</v>
      </c>
    </row>
    <row r="10" spans="1:2" x14ac:dyDescent="0.25">
      <c r="A10" s="104">
        <v>8</v>
      </c>
      <c r="B10" s="104">
        <v>1</v>
      </c>
    </row>
    <row r="11" spans="1:2" x14ac:dyDescent="0.25">
      <c r="A11" s="104">
        <v>9</v>
      </c>
      <c r="B11" s="104">
        <v>1</v>
      </c>
    </row>
    <row r="12" spans="1:2" x14ac:dyDescent="0.25">
      <c r="A12" s="104">
        <v>10</v>
      </c>
      <c r="B12" s="104">
        <v>1</v>
      </c>
    </row>
    <row r="13" spans="1:2" x14ac:dyDescent="0.25">
      <c r="A13" s="104">
        <v>11</v>
      </c>
      <c r="B13" s="104">
        <v>1</v>
      </c>
    </row>
    <row r="14" spans="1:2" x14ac:dyDescent="0.25">
      <c r="A14" s="104">
        <v>12</v>
      </c>
      <c r="B14" s="104">
        <v>1</v>
      </c>
    </row>
    <row r="15" spans="1:2" x14ac:dyDescent="0.25">
      <c r="A15" s="104">
        <v>13</v>
      </c>
      <c r="B15" s="104">
        <v>1</v>
      </c>
    </row>
    <row r="16" spans="1:2" x14ac:dyDescent="0.25">
      <c r="A16" s="104">
        <v>14</v>
      </c>
      <c r="B16" s="104">
        <v>1</v>
      </c>
    </row>
    <row r="17" spans="1:2" x14ac:dyDescent="0.25">
      <c r="A17" s="104">
        <v>15</v>
      </c>
      <c r="B17" s="104">
        <v>1</v>
      </c>
    </row>
    <row r="18" spans="1:2" x14ac:dyDescent="0.25">
      <c r="A18" s="104">
        <v>16</v>
      </c>
      <c r="B18" s="104">
        <v>1</v>
      </c>
    </row>
    <row r="19" spans="1:2" x14ac:dyDescent="0.25">
      <c r="A19" s="104">
        <v>17</v>
      </c>
      <c r="B19" s="104">
        <v>1</v>
      </c>
    </row>
    <row r="20" spans="1:2" x14ac:dyDescent="0.25">
      <c r="A20" s="104">
        <v>18</v>
      </c>
      <c r="B20" s="104">
        <v>1</v>
      </c>
    </row>
    <row r="21" spans="1:2" x14ac:dyDescent="0.25">
      <c r="A21" s="104">
        <v>19</v>
      </c>
      <c r="B21" s="104">
        <v>48</v>
      </c>
    </row>
    <row r="22" spans="1:2" x14ac:dyDescent="0.25">
      <c r="A22" s="104">
        <v>20</v>
      </c>
      <c r="B22" s="104">
        <v>1</v>
      </c>
    </row>
    <row r="23" spans="1:2" x14ac:dyDescent="0.25">
      <c r="A23" s="104">
        <v>21</v>
      </c>
      <c r="B23" s="104">
        <v>1</v>
      </c>
    </row>
    <row r="24" spans="1:2" x14ac:dyDescent="0.25">
      <c r="A24" s="104">
        <v>22</v>
      </c>
      <c r="B24" s="104">
        <v>1</v>
      </c>
    </row>
    <row r="25" spans="1:2" x14ac:dyDescent="0.25">
      <c r="A25" s="104">
        <v>23</v>
      </c>
      <c r="B25" s="104">
        <v>1</v>
      </c>
    </row>
    <row r="26" spans="1:2" x14ac:dyDescent="0.25">
      <c r="A26" s="104">
        <v>24</v>
      </c>
      <c r="B26" s="104">
        <v>1</v>
      </c>
    </row>
    <row r="27" spans="1:2" x14ac:dyDescent="0.25">
      <c r="A27" s="104">
        <v>25</v>
      </c>
      <c r="B27" s="104">
        <v>1</v>
      </c>
    </row>
    <row r="28" spans="1:2" x14ac:dyDescent="0.25">
      <c r="A28" s="104">
        <v>26</v>
      </c>
      <c r="B28" s="104">
        <v>120</v>
      </c>
    </row>
    <row r="29" spans="1:2" x14ac:dyDescent="0.25">
      <c r="A29" s="104">
        <v>27</v>
      </c>
      <c r="B29" s="104">
        <v>1</v>
      </c>
    </row>
    <row r="30" spans="1:2" x14ac:dyDescent="0.25">
      <c r="A30" s="104">
        <v>28</v>
      </c>
      <c r="B30" s="104">
        <v>1</v>
      </c>
    </row>
    <row r="31" spans="1:2" x14ac:dyDescent="0.25">
      <c r="A31" s="104">
        <v>29</v>
      </c>
      <c r="B31" s="104">
        <v>48</v>
      </c>
    </row>
    <row r="32" spans="1:2" x14ac:dyDescent="0.25">
      <c r="A32" s="104">
        <v>30</v>
      </c>
      <c r="B32" s="104">
        <v>48</v>
      </c>
    </row>
    <row r="33" spans="1:2" x14ac:dyDescent="0.25">
      <c r="A33" s="104">
        <v>31</v>
      </c>
      <c r="B33" s="104">
        <v>1</v>
      </c>
    </row>
    <row r="34" spans="1:2" x14ac:dyDescent="0.25">
      <c r="A34" s="104">
        <v>32</v>
      </c>
      <c r="B34" s="104">
        <v>48</v>
      </c>
    </row>
    <row r="35" spans="1:2" x14ac:dyDescent="0.25">
      <c r="A35" s="104">
        <v>36</v>
      </c>
      <c r="B35" s="104">
        <v>48</v>
      </c>
    </row>
    <row r="36" spans="1:2" x14ac:dyDescent="0.25">
      <c r="A36" s="104">
        <v>37</v>
      </c>
      <c r="B36" s="104">
        <v>1</v>
      </c>
    </row>
    <row r="37" spans="1:2" x14ac:dyDescent="0.25">
      <c r="A37" s="104">
        <v>38</v>
      </c>
      <c r="B37" s="104">
        <v>1</v>
      </c>
    </row>
    <row r="38" spans="1:2" x14ac:dyDescent="0.25">
      <c r="A38" s="104">
        <v>39</v>
      </c>
      <c r="B38" s="104">
        <v>12</v>
      </c>
    </row>
    <row r="39" spans="1:2" x14ac:dyDescent="0.25">
      <c r="A39" s="104">
        <v>40</v>
      </c>
      <c r="B39" s="104">
        <v>36</v>
      </c>
    </row>
    <row r="40" spans="1:2" x14ac:dyDescent="0.25">
      <c r="A40" s="104">
        <v>41</v>
      </c>
      <c r="B40" s="104">
        <v>36</v>
      </c>
    </row>
    <row r="41" spans="1:2" x14ac:dyDescent="0.25">
      <c r="A41" s="104">
        <v>42</v>
      </c>
      <c r="B41" s="104">
        <v>60</v>
      </c>
    </row>
    <row r="42" spans="1:2" x14ac:dyDescent="0.25">
      <c r="A42" s="104">
        <v>43</v>
      </c>
      <c r="B42" s="104">
        <v>60</v>
      </c>
    </row>
    <row r="43" spans="1:2" x14ac:dyDescent="0.25">
      <c r="A43" s="104">
        <v>44</v>
      </c>
      <c r="B43" s="104">
        <v>60</v>
      </c>
    </row>
    <row r="44" spans="1:2" x14ac:dyDescent="0.25">
      <c r="A44" s="104">
        <v>45</v>
      </c>
      <c r="B44" s="104">
        <v>84</v>
      </c>
    </row>
    <row r="45" spans="1:2" x14ac:dyDescent="0.25">
      <c r="A45" s="104">
        <v>46</v>
      </c>
      <c r="B45" s="104">
        <v>36</v>
      </c>
    </row>
    <row r="46" spans="1:2" x14ac:dyDescent="0.25">
      <c r="A46" s="104">
        <v>47</v>
      </c>
      <c r="B46" s="104">
        <v>84</v>
      </c>
    </row>
    <row r="47" spans="1:2" x14ac:dyDescent="0.25">
      <c r="A47" s="104">
        <v>48</v>
      </c>
      <c r="B47" s="104">
        <v>24</v>
      </c>
    </row>
    <row r="48" spans="1:2" x14ac:dyDescent="0.25">
      <c r="A48" s="104">
        <v>49</v>
      </c>
      <c r="B48" s="104">
        <v>24</v>
      </c>
    </row>
    <row r="49" spans="1:2" x14ac:dyDescent="0.25">
      <c r="A49" s="104">
        <v>50</v>
      </c>
      <c r="B49" s="104">
        <v>12</v>
      </c>
    </row>
    <row r="50" spans="1:2" x14ac:dyDescent="0.25">
      <c r="A50" s="104">
        <v>51</v>
      </c>
      <c r="B50" s="104">
        <v>1</v>
      </c>
    </row>
    <row r="51" spans="1:2" x14ac:dyDescent="0.25">
      <c r="A51" s="104">
        <v>52</v>
      </c>
      <c r="B51" s="104">
        <v>48</v>
      </c>
    </row>
    <row r="52" spans="1:2" x14ac:dyDescent="0.25">
      <c r="A52" s="104">
        <v>53</v>
      </c>
      <c r="B52" s="104">
        <v>48</v>
      </c>
    </row>
    <row r="53" spans="1:2" x14ac:dyDescent="0.25">
      <c r="A53" s="104">
        <v>54</v>
      </c>
      <c r="B53" s="104">
        <v>72</v>
      </c>
    </row>
    <row r="54" spans="1:2" x14ac:dyDescent="0.25">
      <c r="A54" s="104">
        <v>55</v>
      </c>
      <c r="B54" s="104">
        <v>1</v>
      </c>
    </row>
    <row r="55" spans="1:2" x14ac:dyDescent="0.25">
      <c r="A55" s="104">
        <v>56</v>
      </c>
      <c r="B55" s="104">
        <v>96</v>
      </c>
    </row>
    <row r="56" spans="1:2" x14ac:dyDescent="0.25">
      <c r="A56" s="104">
        <v>57</v>
      </c>
      <c r="B56" s="104">
        <v>1</v>
      </c>
    </row>
    <row r="57" spans="1:2" x14ac:dyDescent="0.25">
      <c r="A57" s="104">
        <v>58</v>
      </c>
      <c r="B57" s="104">
        <v>108</v>
      </c>
    </row>
    <row r="58" spans="1:2" x14ac:dyDescent="0.25">
      <c r="A58" s="104">
        <v>59</v>
      </c>
      <c r="B58" s="104">
        <v>1</v>
      </c>
    </row>
    <row r="59" spans="1:2" x14ac:dyDescent="0.25">
      <c r="A59" s="104">
        <v>60</v>
      </c>
      <c r="B59" s="104">
        <v>120</v>
      </c>
    </row>
    <row r="60" spans="1:2" x14ac:dyDescent="0.25">
      <c r="A60" s="104">
        <v>61</v>
      </c>
      <c r="B60" s="104">
        <v>48</v>
      </c>
    </row>
    <row r="61" spans="1:2" x14ac:dyDescent="0.25">
      <c r="A61" s="104">
        <v>62</v>
      </c>
      <c r="B61" s="104">
        <v>48</v>
      </c>
    </row>
    <row r="62" spans="1:2" x14ac:dyDescent="0.25">
      <c r="A62" s="104">
        <v>63</v>
      </c>
      <c r="B62" s="104">
        <v>1</v>
      </c>
    </row>
    <row r="63" spans="1:2" x14ac:dyDescent="0.25">
      <c r="A63" s="104">
        <v>64</v>
      </c>
      <c r="B63" s="104">
        <v>48</v>
      </c>
    </row>
    <row r="64" spans="1:2" x14ac:dyDescent="0.25">
      <c r="A64" s="104">
        <v>65</v>
      </c>
      <c r="B64" s="104">
        <v>48</v>
      </c>
    </row>
    <row r="65" spans="1:2" x14ac:dyDescent="0.25">
      <c r="A65" s="104">
        <v>66</v>
      </c>
      <c r="B65" s="104">
        <v>48</v>
      </c>
    </row>
    <row r="66" spans="1:2" x14ac:dyDescent="0.25">
      <c r="A66" s="104">
        <v>67</v>
      </c>
      <c r="B66" s="104">
        <v>48</v>
      </c>
    </row>
    <row r="67" spans="1:2" x14ac:dyDescent="0.25">
      <c r="A67" s="104">
        <v>68</v>
      </c>
      <c r="B67" s="104">
        <v>24</v>
      </c>
    </row>
    <row r="68" spans="1:2" x14ac:dyDescent="0.25">
      <c r="A68" s="104">
        <v>69</v>
      </c>
      <c r="B68" s="104">
        <v>1</v>
      </c>
    </row>
    <row r="69" spans="1:2" x14ac:dyDescent="0.25">
      <c r="A69" s="104">
        <v>70</v>
      </c>
      <c r="B69" s="104">
        <v>48</v>
      </c>
    </row>
    <row r="70" spans="1:2" x14ac:dyDescent="0.25">
      <c r="A70" s="104">
        <v>71</v>
      </c>
      <c r="B70" s="104">
        <v>60</v>
      </c>
    </row>
    <row r="71" spans="1:2" x14ac:dyDescent="0.25">
      <c r="A71" s="104">
        <v>72</v>
      </c>
      <c r="B71" s="104">
        <v>72</v>
      </c>
    </row>
    <row r="72" spans="1:2" x14ac:dyDescent="0.25">
      <c r="A72" s="104">
        <v>73</v>
      </c>
      <c r="B72" s="104">
        <v>24</v>
      </c>
    </row>
    <row r="73" spans="1:2" x14ac:dyDescent="0.25">
      <c r="A73" s="104">
        <v>74</v>
      </c>
      <c r="B73" s="104">
        <v>36</v>
      </c>
    </row>
    <row r="74" spans="1:2" x14ac:dyDescent="0.25">
      <c r="A74" s="104">
        <v>75</v>
      </c>
      <c r="B74" s="104">
        <v>48</v>
      </c>
    </row>
    <row r="75" spans="1:2" x14ac:dyDescent="0.25">
      <c r="A75" s="104">
        <v>76</v>
      </c>
      <c r="B75" s="104">
        <v>60</v>
      </c>
    </row>
    <row r="76" spans="1:2" x14ac:dyDescent="0.25">
      <c r="A76" s="104">
        <v>77</v>
      </c>
      <c r="B76" s="104">
        <v>72</v>
      </c>
    </row>
    <row r="77" spans="1:2" x14ac:dyDescent="0.25">
      <c r="A77" s="104">
        <v>95</v>
      </c>
      <c r="B77" s="104">
        <v>1</v>
      </c>
    </row>
    <row r="78" spans="1:2" x14ac:dyDescent="0.25">
      <c r="A78" s="104">
        <v>96</v>
      </c>
      <c r="B78" s="104">
        <v>12</v>
      </c>
    </row>
    <row r="79" spans="1:2" x14ac:dyDescent="0.25">
      <c r="A79" s="104">
        <v>97</v>
      </c>
      <c r="B79" s="104">
        <v>24</v>
      </c>
    </row>
    <row r="80" spans="1:2" x14ac:dyDescent="0.25">
      <c r="A80" s="104">
        <v>100</v>
      </c>
      <c r="B80" s="104">
        <v>1</v>
      </c>
    </row>
    <row r="81" spans="1:2" x14ac:dyDescent="0.25">
      <c r="A81" s="104">
        <v>110</v>
      </c>
      <c r="B81" s="104">
        <v>1</v>
      </c>
    </row>
    <row r="82" spans="1:2" x14ac:dyDescent="0.25">
      <c r="A82" s="104">
        <v>111</v>
      </c>
      <c r="B82" s="104">
        <v>1</v>
      </c>
    </row>
    <row r="83" spans="1:2" x14ac:dyDescent="0.25">
      <c r="A83" s="104">
        <v>112</v>
      </c>
      <c r="B83" s="104">
        <v>1</v>
      </c>
    </row>
    <row r="84" spans="1:2" x14ac:dyDescent="0.25">
      <c r="A84" s="104">
        <v>115</v>
      </c>
      <c r="B84" s="104">
        <v>1</v>
      </c>
    </row>
    <row r="85" spans="1:2" x14ac:dyDescent="0.25">
      <c r="A85" s="104">
        <v>116</v>
      </c>
      <c r="B85" s="104">
        <v>1</v>
      </c>
    </row>
    <row r="86" spans="1:2" x14ac:dyDescent="0.25">
      <c r="A86" s="104">
        <v>117</v>
      </c>
      <c r="B86" s="104">
        <v>1</v>
      </c>
    </row>
    <row r="87" spans="1:2" x14ac:dyDescent="0.25">
      <c r="A87" s="104">
        <v>138</v>
      </c>
      <c r="B87" s="104">
        <v>1</v>
      </c>
    </row>
    <row r="88" spans="1:2" x14ac:dyDescent="0.25">
      <c r="A88" s="104">
        <v>139</v>
      </c>
      <c r="B88" s="104">
        <v>1</v>
      </c>
    </row>
    <row r="89" spans="1:2" x14ac:dyDescent="0.25">
      <c r="A89" s="104">
        <v>140</v>
      </c>
      <c r="B89" s="104">
        <v>1</v>
      </c>
    </row>
    <row r="90" spans="1:2" x14ac:dyDescent="0.25">
      <c r="A90" s="104">
        <v>141</v>
      </c>
      <c r="B90" s="104">
        <v>1</v>
      </c>
    </row>
    <row r="91" spans="1:2" x14ac:dyDescent="0.25">
      <c r="A91" s="104">
        <v>142</v>
      </c>
      <c r="B91" s="104">
        <v>1</v>
      </c>
    </row>
    <row r="92" spans="1:2" x14ac:dyDescent="0.25">
      <c r="A92" s="104">
        <v>154</v>
      </c>
      <c r="B92" s="104">
        <v>1</v>
      </c>
    </row>
    <row r="93" spans="1:2" x14ac:dyDescent="0.25">
      <c r="A93" s="104">
        <v>155</v>
      </c>
      <c r="B93" s="104">
        <v>1</v>
      </c>
    </row>
    <row r="94" spans="1:2" x14ac:dyDescent="0.25">
      <c r="A94" s="104">
        <v>156</v>
      </c>
      <c r="B94" s="104">
        <v>1</v>
      </c>
    </row>
    <row r="95" spans="1:2" x14ac:dyDescent="0.25">
      <c r="A95" s="104">
        <v>157</v>
      </c>
      <c r="B95" s="104">
        <v>1</v>
      </c>
    </row>
    <row r="96" spans="1:2" x14ac:dyDescent="0.25">
      <c r="A96" s="104">
        <v>187</v>
      </c>
      <c r="B96" s="104">
        <v>1</v>
      </c>
    </row>
    <row r="97" spans="1:2" x14ac:dyDescent="0.25">
      <c r="A97" s="104">
        <v>188</v>
      </c>
      <c r="B97" s="104">
        <v>1</v>
      </c>
    </row>
    <row r="98" spans="1:2" x14ac:dyDescent="0.25">
      <c r="A98" s="104">
        <v>200</v>
      </c>
      <c r="B98" s="104">
        <v>1</v>
      </c>
    </row>
    <row r="99" spans="1:2" x14ac:dyDescent="0.25">
      <c r="A99" s="104">
        <v>400</v>
      </c>
      <c r="B99" s="104">
        <v>1</v>
      </c>
    </row>
    <row r="100" spans="1:2" x14ac:dyDescent="0.25">
      <c r="A100" s="104">
        <v>600</v>
      </c>
      <c r="B100" s="104">
        <v>1</v>
      </c>
    </row>
    <row r="101" spans="1:2" x14ac:dyDescent="0.25">
      <c r="A101" s="104">
        <v>800</v>
      </c>
      <c r="B101" s="104">
        <v>1</v>
      </c>
    </row>
    <row r="102" spans="1:2" x14ac:dyDescent="0.25">
      <c r="A102" s="104">
        <v>1000</v>
      </c>
      <c r="B102" s="104">
        <v>1</v>
      </c>
    </row>
    <row r="103" spans="1:2" x14ac:dyDescent="0.25">
      <c r="A103" s="104">
        <v>1200</v>
      </c>
      <c r="B103" s="104">
        <v>1</v>
      </c>
    </row>
    <row r="104" spans="1:2" x14ac:dyDescent="0.25">
      <c r="A104" s="104">
        <v>1700</v>
      </c>
      <c r="B104" s="104">
        <v>1</v>
      </c>
    </row>
    <row r="105" spans="1:2" x14ac:dyDescent="0.25">
      <c r="A105" s="104">
        <v>2000</v>
      </c>
      <c r="B105" s="104">
        <v>1</v>
      </c>
    </row>
    <row r="106" spans="1:2" x14ac:dyDescent="0.25">
      <c r="A106" s="104">
        <v>2600</v>
      </c>
      <c r="B106" s="104">
        <v>120</v>
      </c>
    </row>
    <row r="107" spans="1:2" x14ac:dyDescent="0.25">
      <c r="A107" s="104">
        <v>2700</v>
      </c>
      <c r="B107" s="104">
        <v>1</v>
      </c>
    </row>
    <row r="108" spans="1:2" x14ac:dyDescent="0.25">
      <c r="A108" s="104">
        <v>3100</v>
      </c>
      <c r="B108" s="104">
        <v>1</v>
      </c>
    </row>
    <row r="109" spans="1:2" x14ac:dyDescent="0.25">
      <c r="A109" s="104">
        <v>3700</v>
      </c>
      <c r="B109" s="104">
        <v>48</v>
      </c>
    </row>
    <row r="110" spans="1:2" x14ac:dyDescent="0.25">
      <c r="A110" s="104">
        <v>3800</v>
      </c>
      <c r="B110" s="104">
        <v>48</v>
      </c>
    </row>
    <row r="111" spans="1:2" x14ac:dyDescent="0.25">
      <c r="A111" s="104">
        <v>3900</v>
      </c>
      <c r="B111" s="104">
        <v>12</v>
      </c>
    </row>
    <row r="112" spans="1:2" x14ac:dyDescent="0.25">
      <c r="A112" s="104">
        <v>4200</v>
      </c>
      <c r="B112" s="104">
        <v>60</v>
      </c>
    </row>
    <row r="113" spans="1:2" x14ac:dyDescent="0.25">
      <c r="A113" s="104">
        <v>6300</v>
      </c>
      <c r="B113" s="104">
        <v>48</v>
      </c>
    </row>
  </sheetData>
  <sortState xmlns:xlrd2="http://schemas.microsoft.com/office/spreadsheetml/2017/richdata2" ref="A2:B41">
    <sortCondition ref="A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8"/>
  </sheetPr>
  <dimension ref="A1:B113"/>
  <sheetViews>
    <sheetView showGridLines="0" workbookViewId="0"/>
  </sheetViews>
  <sheetFormatPr baseColWidth="10" defaultRowHeight="15" x14ac:dyDescent="0.25"/>
  <sheetData>
    <row r="1" spans="1:2" ht="22.5" x14ac:dyDescent="0.25">
      <c r="A1" s="106" t="s">
        <v>0</v>
      </c>
      <c r="B1" s="106" t="s">
        <v>133</v>
      </c>
    </row>
    <row r="2" spans="1:2" x14ac:dyDescent="0.25">
      <c r="A2" s="107">
        <v>5000000045</v>
      </c>
      <c r="B2" s="107" t="s">
        <v>39</v>
      </c>
    </row>
    <row r="3" spans="1:2" x14ac:dyDescent="0.25">
      <c r="A3" s="107">
        <v>5000000054</v>
      </c>
      <c r="B3" s="107" t="s">
        <v>39</v>
      </c>
    </row>
    <row r="4" spans="1:2" x14ac:dyDescent="0.25">
      <c r="A4" s="107">
        <v>5000000083</v>
      </c>
      <c r="B4" s="107" t="s">
        <v>39</v>
      </c>
    </row>
    <row r="5" spans="1:2" x14ac:dyDescent="0.25">
      <c r="A5" s="107">
        <v>5000000087</v>
      </c>
      <c r="B5" s="107" t="s">
        <v>39</v>
      </c>
    </row>
    <row r="6" spans="1:2" x14ac:dyDescent="0.25">
      <c r="A6" s="107">
        <v>5000000090</v>
      </c>
      <c r="B6" s="107" t="s">
        <v>39</v>
      </c>
    </row>
    <row r="7" spans="1:2" x14ac:dyDescent="0.25">
      <c r="A7" s="107">
        <v>5000000093</v>
      </c>
      <c r="B7" s="107" t="s">
        <v>39</v>
      </c>
    </row>
    <row r="8" spans="1:2" x14ac:dyDescent="0.25">
      <c r="A8" s="107">
        <v>5000000106</v>
      </c>
      <c r="B8" s="107" t="s">
        <v>39</v>
      </c>
    </row>
    <row r="9" spans="1:2" x14ac:dyDescent="0.25">
      <c r="A9" s="107">
        <v>5000000111</v>
      </c>
      <c r="B9" s="107" t="s">
        <v>39</v>
      </c>
    </row>
    <row r="10" spans="1:2" x14ac:dyDescent="0.25">
      <c r="A10" s="107">
        <v>5000000114</v>
      </c>
      <c r="B10" s="107" t="s">
        <v>39</v>
      </c>
    </row>
    <row r="11" spans="1:2" x14ac:dyDescent="0.25">
      <c r="A11" s="107">
        <v>5000000120</v>
      </c>
      <c r="B11" s="107" t="s">
        <v>39</v>
      </c>
    </row>
    <row r="12" spans="1:2" x14ac:dyDescent="0.25">
      <c r="A12" s="107">
        <v>5000000135</v>
      </c>
      <c r="B12" s="107" t="s">
        <v>39</v>
      </c>
    </row>
    <row r="13" spans="1:2" x14ac:dyDescent="0.25">
      <c r="A13" s="107">
        <v>5000000151</v>
      </c>
      <c r="B13" s="107" t="s">
        <v>39</v>
      </c>
    </row>
    <row r="14" spans="1:2" x14ac:dyDescent="0.25">
      <c r="A14" s="107">
        <v>5000000153</v>
      </c>
      <c r="B14" s="107" t="s">
        <v>39</v>
      </c>
    </row>
    <row r="15" spans="1:2" x14ac:dyDescent="0.25">
      <c r="A15" s="107">
        <v>5000000269</v>
      </c>
      <c r="B15" s="107" t="s">
        <v>39</v>
      </c>
    </row>
    <row r="16" spans="1:2" x14ac:dyDescent="0.25">
      <c r="A16" s="107">
        <v>5000000273</v>
      </c>
      <c r="B16" s="107" t="s">
        <v>39</v>
      </c>
    </row>
    <row r="17" spans="1:2" x14ac:dyDescent="0.25">
      <c r="A17" s="107">
        <v>5000000280</v>
      </c>
      <c r="B17" s="107" t="s">
        <v>39</v>
      </c>
    </row>
    <row r="18" spans="1:2" x14ac:dyDescent="0.25">
      <c r="A18" s="107">
        <v>5000000287</v>
      </c>
      <c r="B18" s="107" t="s">
        <v>39</v>
      </c>
    </row>
    <row r="19" spans="1:2" x14ac:dyDescent="0.25">
      <c r="A19" s="107">
        <v>5000000319</v>
      </c>
      <c r="B19" s="107" t="s">
        <v>39</v>
      </c>
    </row>
    <row r="20" spans="1:2" x14ac:dyDescent="0.25">
      <c r="A20" s="2">
        <v>5000000328</v>
      </c>
      <c r="B20" s="107" t="s">
        <v>39</v>
      </c>
    </row>
    <row r="21" spans="1:2" x14ac:dyDescent="0.25">
      <c r="A21" s="2">
        <v>5000000329</v>
      </c>
      <c r="B21" s="107" t="s">
        <v>39</v>
      </c>
    </row>
    <row r="22" spans="1:2" x14ac:dyDescent="0.25">
      <c r="A22" s="2">
        <v>5000000331</v>
      </c>
      <c r="B22" s="107" t="s">
        <v>39</v>
      </c>
    </row>
    <row r="23" spans="1:2" x14ac:dyDescent="0.25">
      <c r="A23" s="107">
        <v>565</v>
      </c>
      <c r="B23" s="107" t="s">
        <v>39</v>
      </c>
    </row>
    <row r="24" spans="1:2" x14ac:dyDescent="0.25">
      <c r="A24" s="107">
        <v>568</v>
      </c>
      <c r="B24" s="107" t="s">
        <v>39</v>
      </c>
    </row>
    <row r="25" spans="1:2" x14ac:dyDescent="0.25">
      <c r="A25" s="2">
        <v>5000000226</v>
      </c>
      <c r="B25" s="107" t="s">
        <v>39</v>
      </c>
    </row>
    <row r="26" spans="1:2" x14ac:dyDescent="0.25">
      <c r="A26" s="2">
        <v>5000000227</v>
      </c>
      <c r="B26" s="107" t="s">
        <v>39</v>
      </c>
    </row>
    <row r="27" spans="1:2" x14ac:dyDescent="0.25">
      <c r="A27" s="2">
        <v>5000000229</v>
      </c>
      <c r="B27" s="107" t="s">
        <v>39</v>
      </c>
    </row>
    <row r="28" spans="1:2" x14ac:dyDescent="0.25">
      <c r="A28" s="2">
        <v>5000000230</v>
      </c>
      <c r="B28" s="107" t="s">
        <v>39</v>
      </c>
    </row>
    <row r="29" spans="1:2" x14ac:dyDescent="0.25">
      <c r="A29" s="2">
        <v>5000000231</v>
      </c>
      <c r="B29" s="107" t="s">
        <v>39</v>
      </c>
    </row>
    <row r="30" spans="1:2" x14ac:dyDescent="0.25">
      <c r="A30" s="2">
        <v>5000000270</v>
      </c>
      <c r="B30" s="107" t="s">
        <v>39</v>
      </c>
    </row>
    <row r="31" spans="1:2" x14ac:dyDescent="0.25">
      <c r="A31" s="2">
        <v>5000000272</v>
      </c>
      <c r="B31" s="107" t="s">
        <v>39</v>
      </c>
    </row>
    <row r="32" spans="1:2" x14ac:dyDescent="0.25">
      <c r="A32" s="2">
        <v>5000000274</v>
      </c>
      <c r="B32" s="107" t="s">
        <v>39</v>
      </c>
    </row>
    <row r="33" spans="1:2" x14ac:dyDescent="0.25">
      <c r="A33" s="2">
        <v>5000000001</v>
      </c>
      <c r="B33" s="107" t="s">
        <v>39</v>
      </c>
    </row>
    <row r="34" spans="1:2" x14ac:dyDescent="0.25">
      <c r="A34" s="2">
        <v>5000000003</v>
      </c>
      <c r="B34" s="107" t="s">
        <v>39</v>
      </c>
    </row>
    <row r="35" spans="1:2" x14ac:dyDescent="0.25">
      <c r="A35" s="2">
        <v>5000000004</v>
      </c>
      <c r="B35" s="107" t="s">
        <v>39</v>
      </c>
    </row>
    <row r="36" spans="1:2" x14ac:dyDescent="0.25">
      <c r="A36" s="2">
        <v>5000000005</v>
      </c>
      <c r="B36" s="107" t="s">
        <v>39</v>
      </c>
    </row>
    <row r="37" spans="1:2" x14ac:dyDescent="0.25">
      <c r="A37" s="2">
        <v>5000000006</v>
      </c>
      <c r="B37" s="107" t="s">
        <v>39</v>
      </c>
    </row>
    <row r="38" spans="1:2" x14ac:dyDescent="0.25">
      <c r="A38" s="2">
        <v>5000000009</v>
      </c>
      <c r="B38" s="107" t="s">
        <v>39</v>
      </c>
    </row>
    <row r="39" spans="1:2" x14ac:dyDescent="0.25">
      <c r="A39" s="2">
        <v>5000000010</v>
      </c>
      <c r="B39" s="107" t="s">
        <v>39</v>
      </c>
    </row>
    <row r="40" spans="1:2" x14ac:dyDescent="0.25">
      <c r="A40" s="2">
        <v>5000000036</v>
      </c>
      <c r="B40" s="107" t="s">
        <v>39</v>
      </c>
    </row>
    <row r="41" spans="1:2" x14ac:dyDescent="0.25">
      <c r="A41" s="2">
        <v>5000000038</v>
      </c>
      <c r="B41" s="107" t="s">
        <v>39</v>
      </c>
    </row>
    <row r="42" spans="1:2" x14ac:dyDescent="0.25">
      <c r="A42" s="2">
        <v>5000000041</v>
      </c>
      <c r="B42" s="107" t="s">
        <v>39</v>
      </c>
    </row>
    <row r="43" spans="1:2" x14ac:dyDescent="0.25">
      <c r="A43" s="2">
        <v>5000000048</v>
      </c>
      <c r="B43" s="107" t="s">
        <v>39</v>
      </c>
    </row>
    <row r="44" spans="1:2" x14ac:dyDescent="0.25">
      <c r="A44" s="2">
        <v>5000000049</v>
      </c>
      <c r="B44" s="107" t="s">
        <v>39</v>
      </c>
    </row>
    <row r="45" spans="1:2" x14ac:dyDescent="0.25">
      <c r="A45" s="2">
        <v>5000000052</v>
      </c>
      <c r="B45" s="107" t="s">
        <v>39</v>
      </c>
    </row>
    <row r="46" spans="1:2" x14ac:dyDescent="0.25">
      <c r="A46" s="2">
        <v>5000000053</v>
      </c>
      <c r="B46" s="107" t="s">
        <v>39</v>
      </c>
    </row>
    <row r="47" spans="1:2" x14ac:dyDescent="0.25">
      <c r="A47" s="2">
        <v>5000000070</v>
      </c>
      <c r="B47" s="107" t="s">
        <v>39</v>
      </c>
    </row>
    <row r="48" spans="1:2" x14ac:dyDescent="0.25">
      <c r="A48" s="2">
        <v>5000000071</v>
      </c>
      <c r="B48" s="107" t="s">
        <v>39</v>
      </c>
    </row>
    <row r="49" spans="1:2" x14ac:dyDescent="0.25">
      <c r="A49" s="2">
        <v>5000000082</v>
      </c>
      <c r="B49" s="107" t="s">
        <v>39</v>
      </c>
    </row>
    <row r="50" spans="1:2" x14ac:dyDescent="0.25">
      <c r="A50" s="2">
        <v>5000000086</v>
      </c>
      <c r="B50" s="107" t="s">
        <v>39</v>
      </c>
    </row>
    <row r="51" spans="1:2" x14ac:dyDescent="0.25">
      <c r="A51" s="2">
        <v>5000000089</v>
      </c>
      <c r="B51" s="107" t="s">
        <v>39</v>
      </c>
    </row>
    <row r="52" spans="1:2" x14ac:dyDescent="0.25">
      <c r="A52" s="2">
        <v>5000000092</v>
      </c>
      <c r="B52" s="107" t="s">
        <v>39</v>
      </c>
    </row>
    <row r="53" spans="1:2" x14ac:dyDescent="0.25">
      <c r="A53" s="2">
        <v>5000000096</v>
      </c>
      <c r="B53" s="107" t="s">
        <v>39</v>
      </c>
    </row>
    <row r="54" spans="1:2" x14ac:dyDescent="0.25">
      <c r="A54" s="2">
        <v>5000000097</v>
      </c>
      <c r="B54" s="107" t="s">
        <v>39</v>
      </c>
    </row>
    <row r="55" spans="1:2" x14ac:dyDescent="0.25">
      <c r="A55" s="2">
        <v>5000000103</v>
      </c>
      <c r="B55" s="107" t="s">
        <v>39</v>
      </c>
    </row>
    <row r="56" spans="1:2" x14ac:dyDescent="0.25">
      <c r="A56" s="2">
        <v>5000000104</v>
      </c>
      <c r="B56" s="107" t="s">
        <v>39</v>
      </c>
    </row>
    <row r="57" spans="1:2" x14ac:dyDescent="0.25">
      <c r="A57" s="2">
        <v>5000000105</v>
      </c>
      <c r="B57" s="107" t="s">
        <v>39</v>
      </c>
    </row>
    <row r="58" spans="1:2" x14ac:dyDescent="0.25">
      <c r="A58" s="2">
        <v>5000000110</v>
      </c>
      <c r="B58" s="107" t="s">
        <v>39</v>
      </c>
    </row>
    <row r="59" spans="1:2" x14ac:dyDescent="0.25">
      <c r="A59" s="2">
        <v>5000000113</v>
      </c>
      <c r="B59" s="107" t="s">
        <v>39</v>
      </c>
    </row>
    <row r="60" spans="1:2" x14ac:dyDescent="0.25">
      <c r="A60" s="2">
        <v>5000000116</v>
      </c>
      <c r="B60" s="107" t="s">
        <v>39</v>
      </c>
    </row>
    <row r="61" spans="1:2" x14ac:dyDescent="0.25">
      <c r="A61" s="2">
        <v>5000000117</v>
      </c>
      <c r="B61" s="107" t="s">
        <v>39</v>
      </c>
    </row>
    <row r="62" spans="1:2" x14ac:dyDescent="0.25">
      <c r="A62" s="2">
        <v>5000000119</v>
      </c>
      <c r="B62" s="107" t="s">
        <v>39</v>
      </c>
    </row>
    <row r="63" spans="1:2" x14ac:dyDescent="0.25">
      <c r="A63" s="2">
        <v>5000000133</v>
      </c>
      <c r="B63" s="107" t="s">
        <v>39</v>
      </c>
    </row>
    <row r="64" spans="1:2" x14ac:dyDescent="0.25">
      <c r="A64" s="2">
        <v>5000000146</v>
      </c>
      <c r="B64" s="107" t="s">
        <v>39</v>
      </c>
    </row>
    <row r="72" spans="1:2" x14ac:dyDescent="0.25">
      <c r="A72" s="2"/>
      <c r="B72" s="107"/>
    </row>
    <row r="73" spans="1:2" x14ac:dyDescent="0.25">
      <c r="A73" s="2"/>
      <c r="B73" s="107"/>
    </row>
    <row r="74" spans="1:2" x14ac:dyDescent="0.25">
      <c r="A74" s="2"/>
      <c r="B74" s="107"/>
    </row>
    <row r="75" spans="1:2" x14ac:dyDescent="0.25">
      <c r="A75" s="2"/>
      <c r="B75" s="107"/>
    </row>
    <row r="76" spans="1:2" x14ac:dyDescent="0.25">
      <c r="A76" s="2"/>
      <c r="B76" s="107"/>
    </row>
    <row r="77" spans="1:2" x14ac:dyDescent="0.25">
      <c r="A77" s="2"/>
      <c r="B77" s="107"/>
    </row>
    <row r="78" spans="1:2" x14ac:dyDescent="0.25">
      <c r="A78" s="2"/>
      <c r="B78" s="107"/>
    </row>
    <row r="79" spans="1:2" x14ac:dyDescent="0.25">
      <c r="A79" s="2"/>
      <c r="B79" s="107"/>
    </row>
    <row r="80" spans="1:2" x14ac:dyDescent="0.25">
      <c r="A80" s="2"/>
      <c r="B80" s="107"/>
    </row>
    <row r="81" spans="1:2" x14ac:dyDescent="0.25">
      <c r="A81" s="2"/>
      <c r="B81" s="107"/>
    </row>
    <row r="82" spans="1:2" x14ac:dyDescent="0.25">
      <c r="A82" s="2"/>
      <c r="B82" s="107"/>
    </row>
    <row r="83" spans="1:2" x14ac:dyDescent="0.25">
      <c r="A83" s="2"/>
      <c r="B83" s="107"/>
    </row>
    <row r="84" spans="1:2" x14ac:dyDescent="0.25">
      <c r="A84" s="2"/>
      <c r="B84" s="107"/>
    </row>
    <row r="85" spans="1:2" x14ac:dyDescent="0.25">
      <c r="A85" s="2"/>
      <c r="B85" s="107"/>
    </row>
    <row r="86" spans="1:2" x14ac:dyDescent="0.25">
      <c r="A86" s="2"/>
      <c r="B86" s="107"/>
    </row>
    <row r="87" spans="1:2" x14ac:dyDescent="0.25">
      <c r="A87" s="2"/>
      <c r="B87" s="107"/>
    </row>
    <row r="88" spans="1:2" x14ac:dyDescent="0.25">
      <c r="A88" s="2"/>
      <c r="B88" s="107"/>
    </row>
    <row r="89" spans="1:2" x14ac:dyDescent="0.25">
      <c r="A89" s="2"/>
      <c r="B89" s="107"/>
    </row>
    <row r="90" spans="1:2" x14ac:dyDescent="0.25">
      <c r="A90" s="2"/>
      <c r="B90" s="107"/>
    </row>
    <row r="91" spans="1:2" x14ac:dyDescent="0.25">
      <c r="A91" s="2"/>
      <c r="B91" s="107"/>
    </row>
    <row r="92" spans="1:2" x14ac:dyDescent="0.25">
      <c r="A92" s="2"/>
      <c r="B92" s="107"/>
    </row>
    <row r="93" spans="1:2" x14ac:dyDescent="0.25">
      <c r="A93" s="2"/>
      <c r="B93" s="107"/>
    </row>
    <row r="94" spans="1:2" x14ac:dyDescent="0.25">
      <c r="A94" s="2"/>
      <c r="B94" s="107"/>
    </row>
    <row r="95" spans="1:2" x14ac:dyDescent="0.25">
      <c r="A95" s="2"/>
      <c r="B95" s="107"/>
    </row>
    <row r="96" spans="1:2" x14ac:dyDescent="0.25">
      <c r="A96" s="2"/>
      <c r="B96" s="107"/>
    </row>
    <row r="97" spans="1:2" x14ac:dyDescent="0.25">
      <c r="A97" s="2"/>
      <c r="B97" s="107"/>
    </row>
    <row r="98" spans="1:2" x14ac:dyDescent="0.25">
      <c r="A98" s="2"/>
      <c r="B98" s="107"/>
    </row>
    <row r="99" spans="1:2" x14ac:dyDescent="0.25">
      <c r="A99" s="2"/>
      <c r="B99" s="107"/>
    </row>
    <row r="100" spans="1:2" x14ac:dyDescent="0.25">
      <c r="A100" s="2"/>
      <c r="B100" s="107"/>
    </row>
    <row r="101" spans="1:2" x14ac:dyDescent="0.25">
      <c r="A101" s="2"/>
      <c r="B101" s="107"/>
    </row>
    <row r="102" spans="1:2" x14ac:dyDescent="0.25">
      <c r="A102" s="2"/>
      <c r="B102" s="107"/>
    </row>
    <row r="103" spans="1:2" x14ac:dyDescent="0.25">
      <c r="A103" s="2"/>
      <c r="B103" s="107"/>
    </row>
    <row r="104" spans="1:2" x14ac:dyDescent="0.25">
      <c r="A104" s="2"/>
      <c r="B104" s="107"/>
    </row>
    <row r="105" spans="1:2" x14ac:dyDescent="0.25">
      <c r="A105" s="2"/>
      <c r="B105" s="107"/>
    </row>
    <row r="106" spans="1:2" x14ac:dyDescent="0.25">
      <c r="A106" s="2"/>
      <c r="B106" s="107"/>
    </row>
    <row r="107" spans="1:2" x14ac:dyDescent="0.25">
      <c r="A107" s="2"/>
      <c r="B107" s="107"/>
    </row>
    <row r="108" spans="1:2" x14ac:dyDescent="0.25">
      <c r="A108" s="2"/>
      <c r="B108" s="107"/>
    </row>
    <row r="109" spans="1:2" x14ac:dyDescent="0.25">
      <c r="A109" s="2"/>
      <c r="B109" s="107"/>
    </row>
    <row r="110" spans="1:2" x14ac:dyDescent="0.25">
      <c r="A110" s="2"/>
      <c r="B110" s="107"/>
    </row>
    <row r="111" spans="1:2" x14ac:dyDescent="0.25">
      <c r="A111" s="2"/>
      <c r="B111" s="107"/>
    </row>
    <row r="112" spans="1:2" x14ac:dyDescent="0.25">
      <c r="A112" s="2"/>
      <c r="B112" s="107"/>
    </row>
    <row r="113" spans="1:2" x14ac:dyDescent="0.25">
      <c r="A113" s="2"/>
      <c r="B113" s="107"/>
    </row>
  </sheetData>
  <autoFilter ref="A1:B64" xr:uid="{00000000-0001-0000-2800-000000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9DF6-F68B-473C-A7F3-E99FBADDB216}">
  <sheetPr>
    <tabColor theme="8"/>
  </sheetPr>
  <dimension ref="A1:D84"/>
  <sheetViews>
    <sheetView showGridLines="0" workbookViewId="0">
      <selection activeCell="D10" sqref="D10"/>
    </sheetView>
  </sheetViews>
  <sheetFormatPr baseColWidth="10" defaultRowHeight="15" x14ac:dyDescent="0.25"/>
  <cols>
    <col min="1" max="4" width="30.5703125" customWidth="1"/>
  </cols>
  <sheetData>
    <row r="1" spans="1:4" ht="30" x14ac:dyDescent="0.25">
      <c r="A1" s="112" t="s">
        <v>1</v>
      </c>
      <c r="B1" s="112" t="s">
        <v>121</v>
      </c>
      <c r="C1" s="112" t="s">
        <v>1124</v>
      </c>
      <c r="D1" s="112" t="s">
        <v>269</v>
      </c>
    </row>
    <row r="2" spans="1:4" x14ac:dyDescent="0.25">
      <c r="A2" s="109">
        <v>280</v>
      </c>
      <c r="B2" s="109">
        <v>1</v>
      </c>
      <c r="C2" s="109" t="s">
        <v>1125</v>
      </c>
      <c r="D2" s="109">
        <v>1</v>
      </c>
    </row>
    <row r="3" spans="1:4" x14ac:dyDescent="0.25">
      <c r="A3" s="109">
        <v>280</v>
      </c>
      <c r="B3" s="109">
        <v>6</v>
      </c>
      <c r="C3" s="109" t="s">
        <v>1125</v>
      </c>
      <c r="D3" s="109">
        <v>1</v>
      </c>
    </row>
    <row r="4" spans="1:4" x14ac:dyDescent="0.25">
      <c r="A4" s="109">
        <v>281</v>
      </c>
      <c r="B4" s="109">
        <v>1</v>
      </c>
      <c r="C4" s="109" t="s">
        <v>1125</v>
      </c>
      <c r="D4" s="109">
        <v>1</v>
      </c>
    </row>
    <row r="5" spans="1:4" x14ac:dyDescent="0.25">
      <c r="A5" s="109">
        <v>281</v>
      </c>
      <c r="B5" s="109">
        <v>6</v>
      </c>
      <c r="C5" s="109" t="s">
        <v>1125</v>
      </c>
      <c r="D5" s="109">
        <v>1</v>
      </c>
    </row>
    <row r="6" spans="1:4" x14ac:dyDescent="0.25">
      <c r="A6" s="109">
        <v>282</v>
      </c>
      <c r="B6" s="109">
        <v>1</v>
      </c>
      <c r="C6" s="109" t="s">
        <v>1125</v>
      </c>
      <c r="D6" s="109">
        <v>1</v>
      </c>
    </row>
    <row r="7" spans="1:4" x14ac:dyDescent="0.25">
      <c r="A7" s="109">
        <v>10000</v>
      </c>
      <c r="B7" s="109">
        <v>1</v>
      </c>
      <c r="C7" s="109" t="s">
        <v>1125</v>
      </c>
      <c r="D7" s="109">
        <v>1</v>
      </c>
    </row>
    <row r="8" spans="1:4" x14ac:dyDescent="0.25">
      <c r="A8" s="109">
        <v>10000</v>
      </c>
      <c r="B8" s="109">
        <v>6</v>
      </c>
      <c r="C8" s="109" t="s">
        <v>1125</v>
      </c>
      <c r="D8" s="109">
        <v>1</v>
      </c>
    </row>
    <row r="9" spans="1:4" x14ac:dyDescent="0.25">
      <c r="A9" s="109">
        <v>10002</v>
      </c>
      <c r="B9" s="109">
        <v>1</v>
      </c>
      <c r="C9" s="109" t="s">
        <v>1125</v>
      </c>
      <c r="D9" s="109">
        <v>1</v>
      </c>
    </row>
    <row r="10" spans="1:4" x14ac:dyDescent="0.25">
      <c r="A10" s="109">
        <v>10002</v>
      </c>
      <c r="B10" s="109">
        <v>6</v>
      </c>
      <c r="C10" s="109" t="s">
        <v>1125</v>
      </c>
      <c r="D10" s="109">
        <v>1</v>
      </c>
    </row>
    <row r="11" spans="1:4" x14ac:dyDescent="0.25">
      <c r="A11" s="109">
        <v>244</v>
      </c>
      <c r="B11" s="109">
        <v>1</v>
      </c>
      <c r="C11" s="109" t="s">
        <v>1125</v>
      </c>
      <c r="D11" s="109">
        <v>1</v>
      </c>
    </row>
    <row r="12" spans="1:4" x14ac:dyDescent="0.25">
      <c r="A12" s="109">
        <v>245</v>
      </c>
      <c r="B12" s="109">
        <v>1</v>
      </c>
      <c r="C12" s="109" t="s">
        <v>1125</v>
      </c>
      <c r="D12" s="109">
        <v>1</v>
      </c>
    </row>
    <row r="13" spans="1:4" x14ac:dyDescent="0.25">
      <c r="A13" s="109">
        <v>250</v>
      </c>
      <c r="B13" s="109">
        <v>1</v>
      </c>
      <c r="C13" s="109" t="s">
        <v>1125</v>
      </c>
      <c r="D13" s="109">
        <v>1</v>
      </c>
    </row>
    <row r="14" spans="1:4" x14ac:dyDescent="0.25">
      <c r="A14" s="109">
        <v>251</v>
      </c>
      <c r="B14" s="109">
        <v>1</v>
      </c>
      <c r="C14" s="109" t="s">
        <v>1125</v>
      </c>
      <c r="D14" s="109">
        <v>1</v>
      </c>
    </row>
    <row r="15" spans="1:4" x14ac:dyDescent="0.25">
      <c r="A15" s="109">
        <v>255</v>
      </c>
      <c r="B15" s="109">
        <v>1</v>
      </c>
      <c r="C15" s="109" t="s">
        <v>1125</v>
      </c>
      <c r="D15" s="109">
        <v>1</v>
      </c>
    </row>
    <row r="16" spans="1:4" x14ac:dyDescent="0.25">
      <c r="A16" s="109">
        <v>256</v>
      </c>
      <c r="B16" s="109">
        <v>1</v>
      </c>
      <c r="C16" s="109" t="s">
        <v>1125</v>
      </c>
      <c r="D16" s="109">
        <v>1</v>
      </c>
    </row>
    <row r="17" spans="1:4" x14ac:dyDescent="0.25">
      <c r="A17" s="109">
        <v>275</v>
      </c>
      <c r="B17" s="109">
        <v>1</v>
      </c>
      <c r="C17" s="109" t="s">
        <v>1125</v>
      </c>
      <c r="D17" s="109">
        <v>1</v>
      </c>
    </row>
    <row r="18" spans="1:4" x14ac:dyDescent="0.25">
      <c r="A18" s="109">
        <v>279</v>
      </c>
      <c r="B18" s="109">
        <v>1</v>
      </c>
      <c r="C18" s="109" t="s">
        <v>1125</v>
      </c>
      <c r="D18" s="109">
        <v>1</v>
      </c>
    </row>
    <row r="19" spans="1:4" x14ac:dyDescent="0.25">
      <c r="A19" s="109">
        <v>283</v>
      </c>
      <c r="B19" s="109">
        <v>1</v>
      </c>
      <c r="C19" s="109" t="s">
        <v>1125</v>
      </c>
      <c r="D19" s="109">
        <v>1</v>
      </c>
    </row>
    <row r="20" spans="1:4" x14ac:dyDescent="0.25">
      <c r="A20" s="109">
        <v>284</v>
      </c>
      <c r="B20" s="109">
        <v>1</v>
      </c>
      <c r="C20" s="109" t="s">
        <v>1125</v>
      </c>
      <c r="D20" s="109">
        <v>1</v>
      </c>
    </row>
    <row r="21" spans="1:4" x14ac:dyDescent="0.25">
      <c r="A21" s="109">
        <v>285</v>
      </c>
      <c r="B21" s="109">
        <v>1</v>
      </c>
      <c r="C21" s="109" t="s">
        <v>1125</v>
      </c>
      <c r="D21" s="109">
        <v>1</v>
      </c>
    </row>
    <row r="22" spans="1:4" x14ac:dyDescent="0.25">
      <c r="A22" s="109">
        <v>375</v>
      </c>
      <c r="B22" s="109">
        <v>1</v>
      </c>
      <c r="C22" s="109" t="s">
        <v>1125</v>
      </c>
      <c r="D22" s="109">
        <v>1</v>
      </c>
    </row>
    <row r="23" spans="1:4" x14ac:dyDescent="0.25">
      <c r="A23" s="109">
        <v>244</v>
      </c>
      <c r="B23" s="109">
        <v>6</v>
      </c>
      <c r="C23" s="109" t="s">
        <v>1125</v>
      </c>
      <c r="D23" s="109">
        <v>1</v>
      </c>
    </row>
    <row r="24" spans="1:4" x14ac:dyDescent="0.25">
      <c r="A24" s="109">
        <v>245</v>
      </c>
      <c r="B24" s="109">
        <v>6</v>
      </c>
      <c r="C24" s="109" t="s">
        <v>1125</v>
      </c>
      <c r="D24" s="109">
        <v>1</v>
      </c>
    </row>
    <row r="25" spans="1:4" x14ac:dyDescent="0.25">
      <c r="A25" s="109">
        <v>250</v>
      </c>
      <c r="B25" s="109">
        <v>6</v>
      </c>
      <c r="C25" s="109" t="s">
        <v>1125</v>
      </c>
      <c r="D25" s="109">
        <v>1</v>
      </c>
    </row>
    <row r="26" spans="1:4" x14ac:dyDescent="0.25">
      <c r="A26" s="109">
        <v>251</v>
      </c>
      <c r="B26" s="109">
        <v>6</v>
      </c>
      <c r="C26" s="109" t="s">
        <v>1125</v>
      </c>
      <c r="D26" s="109">
        <v>1</v>
      </c>
    </row>
    <row r="27" spans="1:4" x14ac:dyDescent="0.25">
      <c r="A27" s="109">
        <v>255</v>
      </c>
      <c r="B27" s="109">
        <v>6</v>
      </c>
      <c r="C27" s="109" t="s">
        <v>1125</v>
      </c>
      <c r="D27" s="109">
        <v>1</v>
      </c>
    </row>
    <row r="28" spans="1:4" x14ac:dyDescent="0.25">
      <c r="A28" s="109">
        <v>256</v>
      </c>
      <c r="B28" s="109">
        <v>6</v>
      </c>
      <c r="C28" s="109" t="s">
        <v>1125</v>
      </c>
      <c r="D28" s="109">
        <v>1</v>
      </c>
    </row>
    <row r="29" spans="1:4" x14ac:dyDescent="0.25">
      <c r="A29" s="109">
        <v>275</v>
      </c>
      <c r="B29" s="109">
        <v>6</v>
      </c>
      <c r="C29" s="109" t="s">
        <v>1125</v>
      </c>
      <c r="D29" s="109">
        <v>1</v>
      </c>
    </row>
    <row r="30" spans="1:4" x14ac:dyDescent="0.25">
      <c r="A30" s="109">
        <v>279</v>
      </c>
      <c r="B30" s="109">
        <v>6</v>
      </c>
      <c r="C30" s="109" t="s">
        <v>1125</v>
      </c>
      <c r="D30" s="109">
        <v>1</v>
      </c>
    </row>
    <row r="31" spans="1:4" x14ac:dyDescent="0.25">
      <c r="A31" s="109">
        <v>283</v>
      </c>
      <c r="B31" s="109">
        <v>6</v>
      </c>
      <c r="C31" s="109" t="s">
        <v>1125</v>
      </c>
      <c r="D31" s="109">
        <v>1</v>
      </c>
    </row>
    <row r="32" spans="1:4" x14ac:dyDescent="0.25">
      <c r="A32" s="109">
        <v>284</v>
      </c>
      <c r="B32" s="109">
        <v>6</v>
      </c>
      <c r="C32" s="109" t="s">
        <v>1125</v>
      </c>
      <c r="D32" s="109">
        <v>1</v>
      </c>
    </row>
    <row r="33" spans="1:4" x14ac:dyDescent="0.25">
      <c r="A33" s="109">
        <v>285</v>
      </c>
      <c r="B33" s="109">
        <v>6</v>
      </c>
      <c r="C33" s="109" t="s">
        <v>1125</v>
      </c>
      <c r="D33" s="109">
        <v>1</v>
      </c>
    </row>
    <row r="34" spans="1:4" x14ac:dyDescent="0.25">
      <c r="A34" s="109">
        <v>375</v>
      </c>
      <c r="B34" s="109">
        <v>6</v>
      </c>
      <c r="C34" s="109" t="s">
        <v>1125</v>
      </c>
      <c r="D34" s="109">
        <v>1</v>
      </c>
    </row>
    <row r="35" spans="1:4" x14ac:dyDescent="0.25">
      <c r="A35" s="109">
        <v>8</v>
      </c>
      <c r="B35" s="109">
        <v>1</v>
      </c>
      <c r="C35" s="109" t="s">
        <v>1126</v>
      </c>
      <c r="D35" s="109">
        <v>1</v>
      </c>
    </row>
    <row r="36" spans="1:4" x14ac:dyDescent="0.25">
      <c r="A36" s="109">
        <v>242</v>
      </c>
      <c r="B36" s="109">
        <v>1</v>
      </c>
      <c r="C36" s="109" t="s">
        <v>1126</v>
      </c>
      <c r="D36" s="109">
        <v>1</v>
      </c>
    </row>
    <row r="37" spans="1:4" x14ac:dyDescent="0.25">
      <c r="A37" s="109">
        <v>243</v>
      </c>
      <c r="B37" s="109">
        <v>1</v>
      </c>
      <c r="C37" s="109" t="s">
        <v>1126</v>
      </c>
      <c r="D37" s="109">
        <v>1</v>
      </c>
    </row>
    <row r="38" spans="1:4" x14ac:dyDescent="0.25">
      <c r="A38" s="109">
        <v>244</v>
      </c>
      <c r="B38" s="109">
        <v>1</v>
      </c>
      <c r="C38" s="109" t="s">
        <v>1126</v>
      </c>
      <c r="D38" s="109">
        <v>1</v>
      </c>
    </row>
    <row r="39" spans="1:4" x14ac:dyDescent="0.25">
      <c r="A39" s="109">
        <v>245</v>
      </c>
      <c r="B39" s="109">
        <v>1</v>
      </c>
      <c r="C39" s="109" t="s">
        <v>1126</v>
      </c>
      <c r="D39" s="109">
        <v>1</v>
      </c>
    </row>
    <row r="40" spans="1:4" x14ac:dyDescent="0.25">
      <c r="A40" s="109">
        <v>246</v>
      </c>
      <c r="B40" s="109">
        <v>1</v>
      </c>
      <c r="C40" s="109" t="s">
        <v>1126</v>
      </c>
      <c r="D40" s="109">
        <v>1</v>
      </c>
    </row>
    <row r="41" spans="1:4" x14ac:dyDescent="0.25">
      <c r="A41" s="109">
        <v>247</v>
      </c>
      <c r="B41" s="109">
        <v>1</v>
      </c>
      <c r="C41" s="109" t="s">
        <v>1126</v>
      </c>
      <c r="D41" s="109">
        <v>1</v>
      </c>
    </row>
    <row r="42" spans="1:4" x14ac:dyDescent="0.25">
      <c r="A42" s="109">
        <v>248</v>
      </c>
      <c r="B42" s="109">
        <v>1</v>
      </c>
      <c r="C42" s="109" t="s">
        <v>1126</v>
      </c>
      <c r="D42" s="109">
        <v>1</v>
      </c>
    </row>
    <row r="43" spans="1:4" x14ac:dyDescent="0.25">
      <c r="A43" s="109">
        <v>249</v>
      </c>
      <c r="B43" s="109">
        <v>1</v>
      </c>
      <c r="C43" s="109" t="s">
        <v>1126</v>
      </c>
      <c r="D43" s="109">
        <v>1</v>
      </c>
    </row>
    <row r="44" spans="1:4" x14ac:dyDescent="0.25">
      <c r="A44" s="109">
        <v>250</v>
      </c>
      <c r="B44" s="109">
        <v>1</v>
      </c>
      <c r="C44" s="109" t="s">
        <v>1126</v>
      </c>
      <c r="D44" s="109">
        <v>1</v>
      </c>
    </row>
    <row r="45" spans="1:4" x14ac:dyDescent="0.25">
      <c r="A45" s="109">
        <v>251</v>
      </c>
      <c r="B45" s="109">
        <v>1</v>
      </c>
      <c r="C45" s="109" t="s">
        <v>1126</v>
      </c>
      <c r="D45" s="109">
        <v>1</v>
      </c>
    </row>
    <row r="46" spans="1:4" x14ac:dyDescent="0.25">
      <c r="A46" s="109">
        <v>255</v>
      </c>
      <c r="B46" s="109">
        <v>1</v>
      </c>
      <c r="C46" s="109" t="s">
        <v>1126</v>
      </c>
      <c r="D46" s="109">
        <v>1</v>
      </c>
    </row>
    <row r="47" spans="1:4" x14ac:dyDescent="0.25">
      <c r="A47" s="109">
        <v>256</v>
      </c>
      <c r="B47" s="109">
        <v>1</v>
      </c>
      <c r="C47" s="109" t="s">
        <v>1126</v>
      </c>
      <c r="D47" s="109">
        <v>1</v>
      </c>
    </row>
    <row r="48" spans="1:4" x14ac:dyDescent="0.25">
      <c r="A48" s="109">
        <v>269</v>
      </c>
      <c r="B48" s="109">
        <v>1</v>
      </c>
      <c r="C48" s="109" t="s">
        <v>1126</v>
      </c>
      <c r="D48" s="109">
        <v>1</v>
      </c>
    </row>
    <row r="49" spans="1:4" x14ac:dyDescent="0.25">
      <c r="A49" s="109">
        <v>275</v>
      </c>
      <c r="B49" s="109">
        <v>1</v>
      </c>
      <c r="C49" s="109" t="s">
        <v>1126</v>
      </c>
      <c r="D49" s="109">
        <v>1</v>
      </c>
    </row>
    <row r="50" spans="1:4" x14ac:dyDescent="0.25">
      <c r="A50" s="109">
        <v>279</v>
      </c>
      <c r="B50" s="109">
        <v>1</v>
      </c>
      <c r="C50" s="109" t="s">
        <v>1126</v>
      </c>
      <c r="D50" s="109">
        <v>1</v>
      </c>
    </row>
    <row r="51" spans="1:4" x14ac:dyDescent="0.25">
      <c r="A51" s="109">
        <v>280</v>
      </c>
      <c r="B51" s="109">
        <v>1</v>
      </c>
      <c r="C51" s="109" t="s">
        <v>1126</v>
      </c>
      <c r="D51" s="109">
        <v>1</v>
      </c>
    </row>
    <row r="52" spans="1:4" x14ac:dyDescent="0.25">
      <c r="A52" s="109">
        <v>281</v>
      </c>
      <c r="B52" s="109">
        <v>1</v>
      </c>
      <c r="C52" s="109" t="s">
        <v>1126</v>
      </c>
      <c r="D52" s="109">
        <v>1</v>
      </c>
    </row>
    <row r="53" spans="1:4" x14ac:dyDescent="0.25">
      <c r="A53" s="109">
        <v>282</v>
      </c>
      <c r="B53" s="109">
        <v>1</v>
      </c>
      <c r="C53" s="109" t="s">
        <v>1126</v>
      </c>
      <c r="D53" s="109">
        <v>1</v>
      </c>
    </row>
    <row r="54" spans="1:4" x14ac:dyDescent="0.25">
      <c r="A54" s="109">
        <v>283</v>
      </c>
      <c r="B54" s="109">
        <v>1</v>
      </c>
      <c r="C54" s="109" t="s">
        <v>1126</v>
      </c>
      <c r="D54" s="109">
        <v>1</v>
      </c>
    </row>
    <row r="55" spans="1:4" x14ac:dyDescent="0.25">
      <c r="A55" s="109">
        <v>284</v>
      </c>
      <c r="B55" s="109">
        <v>1</v>
      </c>
      <c r="C55" s="109" t="s">
        <v>1126</v>
      </c>
      <c r="D55" s="109">
        <v>1</v>
      </c>
    </row>
    <row r="56" spans="1:4" x14ac:dyDescent="0.25">
      <c r="A56" s="109">
        <v>285</v>
      </c>
      <c r="B56" s="109">
        <v>1</v>
      </c>
      <c r="C56" s="109" t="s">
        <v>1126</v>
      </c>
      <c r="D56" s="109">
        <v>1</v>
      </c>
    </row>
    <row r="57" spans="1:4" x14ac:dyDescent="0.25">
      <c r="A57" s="109">
        <v>286</v>
      </c>
      <c r="B57" s="109">
        <v>1</v>
      </c>
      <c r="C57" s="109" t="s">
        <v>1126</v>
      </c>
      <c r="D57" s="109">
        <v>1</v>
      </c>
    </row>
    <row r="58" spans="1:4" x14ac:dyDescent="0.25">
      <c r="A58" s="109">
        <v>375</v>
      </c>
      <c r="B58" s="109">
        <v>1</v>
      </c>
      <c r="C58" s="109" t="s">
        <v>1126</v>
      </c>
      <c r="D58" s="109">
        <v>1</v>
      </c>
    </row>
    <row r="59" spans="1:4" x14ac:dyDescent="0.25">
      <c r="A59" s="109">
        <v>8</v>
      </c>
      <c r="B59" s="109">
        <v>6</v>
      </c>
      <c r="C59" s="109" t="s">
        <v>1126</v>
      </c>
      <c r="D59" s="109">
        <v>1</v>
      </c>
    </row>
    <row r="60" spans="1:4" x14ac:dyDescent="0.25">
      <c r="A60" s="109">
        <v>242</v>
      </c>
      <c r="B60" s="109">
        <v>6</v>
      </c>
      <c r="C60" s="109" t="s">
        <v>1126</v>
      </c>
      <c r="D60" s="109">
        <v>1</v>
      </c>
    </row>
    <row r="61" spans="1:4" x14ac:dyDescent="0.25">
      <c r="A61" s="109">
        <v>243</v>
      </c>
      <c r="B61" s="109">
        <v>6</v>
      </c>
      <c r="C61" s="109" t="s">
        <v>1126</v>
      </c>
      <c r="D61" s="109">
        <v>1</v>
      </c>
    </row>
    <row r="62" spans="1:4" x14ac:dyDescent="0.25">
      <c r="A62" s="109">
        <v>244</v>
      </c>
      <c r="B62" s="109">
        <v>6</v>
      </c>
      <c r="C62" s="109" t="s">
        <v>1126</v>
      </c>
      <c r="D62" s="109">
        <v>1</v>
      </c>
    </row>
    <row r="63" spans="1:4" x14ac:dyDescent="0.25">
      <c r="A63" s="109">
        <v>245</v>
      </c>
      <c r="B63" s="109">
        <v>6</v>
      </c>
      <c r="C63" s="109" t="s">
        <v>1126</v>
      </c>
      <c r="D63" s="109">
        <v>1</v>
      </c>
    </row>
    <row r="64" spans="1:4" x14ac:dyDescent="0.25">
      <c r="A64" s="109">
        <v>246</v>
      </c>
      <c r="B64" s="109">
        <v>6</v>
      </c>
      <c r="C64" s="109" t="s">
        <v>1126</v>
      </c>
      <c r="D64" s="109">
        <v>1</v>
      </c>
    </row>
    <row r="65" spans="1:4" x14ac:dyDescent="0.25">
      <c r="A65" s="109">
        <v>247</v>
      </c>
      <c r="B65" s="109">
        <v>6</v>
      </c>
      <c r="C65" s="109" t="s">
        <v>1126</v>
      </c>
      <c r="D65" s="109">
        <v>1</v>
      </c>
    </row>
    <row r="66" spans="1:4" x14ac:dyDescent="0.25">
      <c r="A66" s="109">
        <v>248</v>
      </c>
      <c r="B66" s="109">
        <v>6</v>
      </c>
      <c r="C66" s="109" t="s">
        <v>1126</v>
      </c>
      <c r="D66" s="109">
        <v>1</v>
      </c>
    </row>
    <row r="67" spans="1:4" x14ac:dyDescent="0.25">
      <c r="A67" s="109">
        <v>249</v>
      </c>
      <c r="B67" s="109">
        <v>6</v>
      </c>
      <c r="C67" s="109" t="s">
        <v>1126</v>
      </c>
      <c r="D67" s="109">
        <v>1</v>
      </c>
    </row>
    <row r="68" spans="1:4" x14ac:dyDescent="0.25">
      <c r="A68" s="109">
        <v>250</v>
      </c>
      <c r="B68" s="109">
        <v>6</v>
      </c>
      <c r="C68" s="109" t="s">
        <v>1126</v>
      </c>
      <c r="D68" s="109">
        <v>1</v>
      </c>
    </row>
    <row r="69" spans="1:4" x14ac:dyDescent="0.25">
      <c r="A69" s="109">
        <v>251</v>
      </c>
      <c r="B69" s="109">
        <v>6</v>
      </c>
      <c r="C69" s="109" t="s">
        <v>1126</v>
      </c>
      <c r="D69" s="109">
        <v>1</v>
      </c>
    </row>
    <row r="70" spans="1:4" x14ac:dyDescent="0.25">
      <c r="A70" s="109">
        <v>255</v>
      </c>
      <c r="B70" s="109">
        <v>6</v>
      </c>
      <c r="C70" s="109" t="s">
        <v>1126</v>
      </c>
      <c r="D70" s="109">
        <v>1</v>
      </c>
    </row>
    <row r="71" spans="1:4" x14ac:dyDescent="0.25">
      <c r="A71" s="109">
        <v>256</v>
      </c>
      <c r="B71" s="109">
        <v>6</v>
      </c>
      <c r="C71" s="109" t="s">
        <v>1126</v>
      </c>
      <c r="D71" s="109">
        <v>1</v>
      </c>
    </row>
    <row r="72" spans="1:4" x14ac:dyDescent="0.25">
      <c r="A72" s="109">
        <v>269</v>
      </c>
      <c r="B72" s="109">
        <v>6</v>
      </c>
      <c r="C72" s="109" t="s">
        <v>1126</v>
      </c>
      <c r="D72" s="109">
        <v>1</v>
      </c>
    </row>
    <row r="73" spans="1:4" x14ac:dyDescent="0.25">
      <c r="A73" s="109">
        <v>275</v>
      </c>
      <c r="B73" s="109">
        <v>6</v>
      </c>
      <c r="C73" s="109" t="s">
        <v>1126</v>
      </c>
      <c r="D73" s="109">
        <v>1</v>
      </c>
    </row>
    <row r="74" spans="1:4" x14ac:dyDescent="0.25">
      <c r="A74" s="109">
        <v>279</v>
      </c>
      <c r="B74" s="109">
        <v>6</v>
      </c>
      <c r="C74" s="109" t="s">
        <v>1126</v>
      </c>
      <c r="D74" s="109">
        <v>1</v>
      </c>
    </row>
    <row r="75" spans="1:4" x14ac:dyDescent="0.25">
      <c r="A75" s="109">
        <v>280</v>
      </c>
      <c r="B75" s="109">
        <v>6</v>
      </c>
      <c r="C75" s="109" t="s">
        <v>1126</v>
      </c>
      <c r="D75" s="109">
        <v>1</v>
      </c>
    </row>
    <row r="76" spans="1:4" x14ac:dyDescent="0.25">
      <c r="A76" s="109">
        <v>281</v>
      </c>
      <c r="B76" s="109">
        <v>6</v>
      </c>
      <c r="C76" s="109" t="s">
        <v>1126</v>
      </c>
      <c r="D76" s="109">
        <v>1</v>
      </c>
    </row>
    <row r="77" spans="1:4" x14ac:dyDescent="0.25">
      <c r="A77" s="109">
        <v>282</v>
      </c>
      <c r="B77" s="109">
        <v>6</v>
      </c>
      <c r="C77" s="109" t="s">
        <v>1126</v>
      </c>
      <c r="D77" s="109">
        <v>1</v>
      </c>
    </row>
    <row r="78" spans="1:4" x14ac:dyDescent="0.25">
      <c r="A78" s="109">
        <v>283</v>
      </c>
      <c r="B78" s="109">
        <v>6</v>
      </c>
      <c r="C78" s="109" t="s">
        <v>1126</v>
      </c>
      <c r="D78" s="109">
        <v>1</v>
      </c>
    </row>
    <row r="79" spans="1:4" x14ac:dyDescent="0.25">
      <c r="A79" s="109">
        <v>284</v>
      </c>
      <c r="B79" s="109">
        <v>6</v>
      </c>
      <c r="C79" s="109" t="s">
        <v>1126</v>
      </c>
      <c r="D79" s="109">
        <v>1</v>
      </c>
    </row>
    <row r="80" spans="1:4" x14ac:dyDescent="0.25">
      <c r="A80" s="109">
        <v>285</v>
      </c>
      <c r="B80" s="109">
        <v>6</v>
      </c>
      <c r="C80" s="109" t="s">
        <v>1126</v>
      </c>
      <c r="D80" s="109">
        <v>1</v>
      </c>
    </row>
    <row r="81" spans="1:4" x14ac:dyDescent="0.25">
      <c r="A81" s="109">
        <v>286</v>
      </c>
      <c r="B81" s="109">
        <v>6</v>
      </c>
      <c r="C81" s="109" t="s">
        <v>1126</v>
      </c>
      <c r="D81" s="109">
        <v>1</v>
      </c>
    </row>
    <row r="82" spans="1:4" x14ac:dyDescent="0.25">
      <c r="A82" s="109">
        <v>375</v>
      </c>
      <c r="B82" s="109">
        <v>6</v>
      </c>
      <c r="C82" s="109" t="s">
        <v>1126</v>
      </c>
      <c r="D82" s="109">
        <v>1</v>
      </c>
    </row>
    <row r="83" spans="1:4" x14ac:dyDescent="0.25">
      <c r="A83" s="109">
        <v>1</v>
      </c>
      <c r="B83" s="109">
        <v>1</v>
      </c>
      <c r="C83" s="109" t="s">
        <v>1126</v>
      </c>
      <c r="D83" s="109">
        <v>1</v>
      </c>
    </row>
    <row r="84" spans="1:4" x14ac:dyDescent="0.25">
      <c r="A84" s="109">
        <v>1</v>
      </c>
      <c r="B84" s="109">
        <v>6</v>
      </c>
      <c r="C84" s="109" t="s">
        <v>1126</v>
      </c>
      <c r="D84" s="10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D585-E315-4C43-A443-A45E0A098564}">
  <sheetPr>
    <tabColor theme="8" tint="0.39997558519241921"/>
  </sheetPr>
  <dimension ref="A1:D87"/>
  <sheetViews>
    <sheetView showGridLines="0" topLeftCell="A72" workbookViewId="0">
      <selection activeCell="G95" sqref="G95"/>
    </sheetView>
  </sheetViews>
  <sheetFormatPr baseColWidth="10" defaultRowHeight="15" x14ac:dyDescent="0.25"/>
  <cols>
    <col min="2" max="2" width="10.85546875" bestFit="1" customWidth="1"/>
    <col min="3" max="3" width="15.42578125" bestFit="1" customWidth="1"/>
  </cols>
  <sheetData>
    <row r="1" spans="1:4" ht="25.5" x14ac:dyDescent="0.25">
      <c r="A1" s="3" t="s">
        <v>121</v>
      </c>
      <c r="B1" s="3" t="s">
        <v>1150</v>
      </c>
      <c r="C1" s="3" t="s">
        <v>1151</v>
      </c>
    </row>
    <row r="2" spans="1:4" x14ac:dyDescent="0.25">
      <c r="A2" s="2">
        <v>1</v>
      </c>
      <c r="B2" s="2" t="s">
        <v>1152</v>
      </c>
      <c r="C2" s="2" t="s">
        <v>1153</v>
      </c>
    </row>
    <row r="3" spans="1:4" x14ac:dyDescent="0.25">
      <c r="A3" s="2">
        <v>2</v>
      </c>
      <c r="B3" s="2" t="s">
        <v>1154</v>
      </c>
      <c r="C3" s="2" t="s">
        <v>1155</v>
      </c>
    </row>
    <row r="4" spans="1:4" x14ac:dyDescent="0.25">
      <c r="A4" s="2">
        <v>3</v>
      </c>
      <c r="B4" s="2" t="s">
        <v>1154</v>
      </c>
      <c r="C4" s="2" t="s">
        <v>1156</v>
      </c>
    </row>
    <row r="5" spans="1:4" x14ac:dyDescent="0.25">
      <c r="A5" s="2">
        <v>4</v>
      </c>
      <c r="B5" s="2" t="s">
        <v>1154</v>
      </c>
      <c r="C5" s="2" t="s">
        <v>1157</v>
      </c>
      <c r="D5" s="2"/>
    </row>
    <row r="6" spans="1:4" x14ac:dyDescent="0.25">
      <c r="A6" s="2">
        <v>5</v>
      </c>
      <c r="B6" s="2" t="s">
        <v>1154</v>
      </c>
      <c r="C6" s="2" t="s">
        <v>1157</v>
      </c>
      <c r="D6" s="2"/>
    </row>
    <row r="7" spans="1:4" x14ac:dyDescent="0.25">
      <c r="A7" s="2">
        <v>6</v>
      </c>
      <c r="B7" s="2" t="s">
        <v>1152</v>
      </c>
      <c r="C7" s="2" t="s">
        <v>1158</v>
      </c>
      <c r="D7" s="2"/>
    </row>
    <row r="8" spans="1:4" x14ac:dyDescent="0.25">
      <c r="A8" s="2">
        <v>10</v>
      </c>
      <c r="B8" s="2" t="s">
        <v>1154</v>
      </c>
      <c r="C8" s="2" t="s">
        <v>1159</v>
      </c>
    </row>
    <row r="9" spans="1:4" x14ac:dyDescent="0.25">
      <c r="A9" s="2">
        <v>12</v>
      </c>
      <c r="B9" s="2" t="s">
        <v>1154</v>
      </c>
      <c r="C9" s="2" t="s">
        <v>1155</v>
      </c>
    </row>
    <row r="10" spans="1:4" x14ac:dyDescent="0.25">
      <c r="A10" s="2">
        <v>13</v>
      </c>
      <c r="B10" s="2" t="s">
        <v>1154</v>
      </c>
      <c r="C10" s="2" t="s">
        <v>1159</v>
      </c>
    </row>
    <row r="11" spans="1:4" x14ac:dyDescent="0.25">
      <c r="A11" s="2">
        <v>15</v>
      </c>
      <c r="B11" s="2" t="s">
        <v>1160</v>
      </c>
      <c r="C11" s="2" t="s">
        <v>1161</v>
      </c>
    </row>
    <row r="12" spans="1:4" x14ac:dyDescent="0.25">
      <c r="A12" s="2">
        <v>16</v>
      </c>
      <c r="B12" s="2" t="s">
        <v>1160</v>
      </c>
      <c r="C12" s="2" t="s">
        <v>1161</v>
      </c>
    </row>
    <row r="13" spans="1:4" x14ac:dyDescent="0.25">
      <c r="A13" s="2">
        <v>17</v>
      </c>
      <c r="B13" s="2" t="s">
        <v>1160</v>
      </c>
      <c r="C13" s="2" t="s">
        <v>1161</v>
      </c>
    </row>
    <row r="14" spans="1:4" x14ac:dyDescent="0.25">
      <c r="A14" s="2">
        <v>18</v>
      </c>
      <c r="B14" s="2" t="s">
        <v>1154</v>
      </c>
      <c r="C14" s="2" t="s">
        <v>1162</v>
      </c>
    </row>
    <row r="15" spans="1:4" x14ac:dyDescent="0.25">
      <c r="A15" s="2">
        <v>19</v>
      </c>
      <c r="B15" s="2" t="s">
        <v>1160</v>
      </c>
      <c r="C15" s="2" t="s">
        <v>1153</v>
      </c>
    </row>
    <row r="16" spans="1:4" x14ac:dyDescent="0.25">
      <c r="A16" s="2">
        <v>23</v>
      </c>
      <c r="B16" s="2" t="s">
        <v>1154</v>
      </c>
      <c r="C16" s="2" t="s">
        <v>1155</v>
      </c>
    </row>
    <row r="17" spans="1:3" x14ac:dyDescent="0.25">
      <c r="A17" s="2">
        <v>24</v>
      </c>
      <c r="B17" s="2" t="s">
        <v>1154</v>
      </c>
      <c r="C17" s="2" t="s">
        <v>1155</v>
      </c>
    </row>
    <row r="18" spans="1:3" x14ac:dyDescent="0.25">
      <c r="A18" s="2">
        <v>26</v>
      </c>
      <c r="B18" s="2" t="s">
        <v>1154</v>
      </c>
      <c r="C18" s="2" t="s">
        <v>1163</v>
      </c>
    </row>
    <row r="19" spans="1:3" x14ac:dyDescent="0.25">
      <c r="A19" s="2">
        <v>29</v>
      </c>
      <c r="B19" s="2" t="s">
        <v>1160</v>
      </c>
      <c r="C19" s="2" t="s">
        <v>1153</v>
      </c>
    </row>
    <row r="20" spans="1:3" x14ac:dyDescent="0.25">
      <c r="A20" s="2">
        <v>30</v>
      </c>
      <c r="B20" s="2" t="s">
        <v>1160</v>
      </c>
      <c r="C20" s="2" t="s">
        <v>1164</v>
      </c>
    </row>
    <row r="21" spans="1:3" x14ac:dyDescent="0.25">
      <c r="A21" s="2">
        <v>31</v>
      </c>
      <c r="B21" s="2" t="s">
        <v>1160</v>
      </c>
      <c r="C21" s="2" t="s">
        <v>1161</v>
      </c>
    </row>
    <row r="22" spans="1:3" x14ac:dyDescent="0.25">
      <c r="A22" s="2">
        <v>32</v>
      </c>
      <c r="B22" s="2" t="s">
        <v>1160</v>
      </c>
      <c r="C22" s="2" t="s">
        <v>1164</v>
      </c>
    </row>
    <row r="23" spans="1:3" x14ac:dyDescent="0.25">
      <c r="A23" s="2">
        <v>36</v>
      </c>
      <c r="B23" s="2" t="s">
        <v>1160</v>
      </c>
      <c r="C23" s="2" t="s">
        <v>1153</v>
      </c>
    </row>
    <row r="24" spans="1:3" x14ac:dyDescent="0.25">
      <c r="A24" s="2">
        <v>39</v>
      </c>
      <c r="B24" s="2" t="s">
        <v>1154</v>
      </c>
      <c r="C24" s="2" t="s">
        <v>1163</v>
      </c>
    </row>
    <row r="25" spans="1:3" x14ac:dyDescent="0.25">
      <c r="A25" s="2">
        <v>40</v>
      </c>
      <c r="B25" s="2" t="s">
        <v>1160</v>
      </c>
      <c r="C25" s="2" t="s">
        <v>1153</v>
      </c>
    </row>
    <row r="26" spans="1:3" x14ac:dyDescent="0.25">
      <c r="A26" s="2">
        <v>41</v>
      </c>
      <c r="B26" s="2" t="s">
        <v>1154</v>
      </c>
      <c r="C26" s="2" t="s">
        <v>1163</v>
      </c>
    </row>
    <row r="27" spans="1:3" x14ac:dyDescent="0.25">
      <c r="A27" s="2">
        <v>42</v>
      </c>
      <c r="B27" s="2" t="s">
        <v>1154</v>
      </c>
      <c r="C27" s="2" t="s">
        <v>1163</v>
      </c>
    </row>
    <row r="28" spans="1:3" x14ac:dyDescent="0.25">
      <c r="A28" s="2">
        <v>43</v>
      </c>
      <c r="B28" s="2" t="s">
        <v>1160</v>
      </c>
      <c r="C28" s="2" t="s">
        <v>1153</v>
      </c>
    </row>
    <row r="29" spans="1:3" x14ac:dyDescent="0.25">
      <c r="A29" s="2">
        <v>44</v>
      </c>
      <c r="B29" s="2" t="s">
        <v>1160</v>
      </c>
      <c r="C29" s="2" t="s">
        <v>1164</v>
      </c>
    </row>
    <row r="30" spans="1:3" x14ac:dyDescent="0.25">
      <c r="A30" s="2">
        <v>45</v>
      </c>
      <c r="B30" s="2" t="s">
        <v>1160</v>
      </c>
      <c r="C30" s="2" t="s">
        <v>1153</v>
      </c>
    </row>
    <row r="31" spans="1:3" x14ac:dyDescent="0.25">
      <c r="A31" s="2">
        <v>46</v>
      </c>
      <c r="B31" s="2" t="s">
        <v>1160</v>
      </c>
      <c r="C31" s="2" t="s">
        <v>1164</v>
      </c>
    </row>
    <row r="32" spans="1:3" x14ac:dyDescent="0.25">
      <c r="A32" s="2">
        <v>47</v>
      </c>
      <c r="B32" s="2" t="s">
        <v>1160</v>
      </c>
      <c r="C32" s="2" t="s">
        <v>1164</v>
      </c>
    </row>
    <row r="33" spans="1:3" x14ac:dyDescent="0.25">
      <c r="A33" s="2">
        <v>48</v>
      </c>
      <c r="B33" s="2" t="s">
        <v>1154</v>
      </c>
      <c r="C33" s="2" t="s">
        <v>1163</v>
      </c>
    </row>
    <row r="34" spans="1:3" x14ac:dyDescent="0.25">
      <c r="A34" s="2">
        <v>49</v>
      </c>
      <c r="B34" s="2" t="s">
        <v>1160</v>
      </c>
      <c r="C34" s="2" t="s">
        <v>1153</v>
      </c>
    </row>
    <row r="35" spans="1:3" x14ac:dyDescent="0.25">
      <c r="A35" s="2">
        <v>50</v>
      </c>
      <c r="B35" s="2" t="s">
        <v>1160</v>
      </c>
      <c r="C35" s="2" t="s">
        <v>1153</v>
      </c>
    </row>
    <row r="36" spans="1:3" x14ac:dyDescent="0.25">
      <c r="A36" s="2">
        <v>51</v>
      </c>
      <c r="B36" s="2" t="s">
        <v>1154</v>
      </c>
      <c r="C36" s="2" t="s">
        <v>1163</v>
      </c>
    </row>
    <row r="37" spans="1:3" x14ac:dyDescent="0.25">
      <c r="A37" s="2">
        <v>52</v>
      </c>
      <c r="B37" s="2" t="s">
        <v>1160</v>
      </c>
      <c r="C37" s="2" t="s">
        <v>1153</v>
      </c>
    </row>
    <row r="38" spans="1:3" x14ac:dyDescent="0.25">
      <c r="A38" s="2">
        <v>53</v>
      </c>
      <c r="B38" s="2" t="s">
        <v>1154</v>
      </c>
      <c r="C38" s="2" t="s">
        <v>1163</v>
      </c>
    </row>
    <row r="39" spans="1:3" x14ac:dyDescent="0.25">
      <c r="A39" s="2">
        <v>54</v>
      </c>
      <c r="B39" s="2" t="s">
        <v>1160</v>
      </c>
      <c r="C39" s="2" t="s">
        <v>1153</v>
      </c>
    </row>
    <row r="40" spans="1:3" x14ac:dyDescent="0.25">
      <c r="A40" s="2">
        <v>55</v>
      </c>
      <c r="B40" s="2" t="s">
        <v>1154</v>
      </c>
      <c r="C40" s="2" t="s">
        <v>1163</v>
      </c>
    </row>
    <row r="41" spans="1:3" x14ac:dyDescent="0.25">
      <c r="A41" s="2">
        <v>56</v>
      </c>
      <c r="B41" s="2" t="s">
        <v>1160</v>
      </c>
      <c r="C41" s="2" t="s">
        <v>1153</v>
      </c>
    </row>
    <row r="42" spans="1:3" x14ac:dyDescent="0.25">
      <c r="A42" s="2">
        <v>57</v>
      </c>
      <c r="B42" s="2" t="s">
        <v>1154</v>
      </c>
      <c r="C42" s="2" t="s">
        <v>1163</v>
      </c>
    </row>
    <row r="43" spans="1:3" x14ac:dyDescent="0.25">
      <c r="A43" s="2">
        <v>58</v>
      </c>
      <c r="B43" s="2" t="s">
        <v>1160</v>
      </c>
      <c r="C43" s="2" t="s">
        <v>1153</v>
      </c>
    </row>
    <row r="44" spans="1:3" x14ac:dyDescent="0.25">
      <c r="A44" s="2">
        <v>59</v>
      </c>
      <c r="B44" s="2" t="s">
        <v>1154</v>
      </c>
      <c r="C44" s="2" t="s">
        <v>1163</v>
      </c>
    </row>
    <row r="45" spans="1:3" x14ac:dyDescent="0.25">
      <c r="A45" s="2">
        <v>60</v>
      </c>
      <c r="B45" s="2" t="s">
        <v>1160</v>
      </c>
      <c r="C45" s="2" t="s">
        <v>1153</v>
      </c>
    </row>
    <row r="46" spans="1:3" x14ac:dyDescent="0.25">
      <c r="A46" s="2">
        <v>61</v>
      </c>
      <c r="B46" s="2" t="s">
        <v>1160</v>
      </c>
      <c r="C46" s="2" t="s">
        <v>1153</v>
      </c>
    </row>
    <row r="47" spans="1:3" x14ac:dyDescent="0.25">
      <c r="A47" s="2">
        <v>62</v>
      </c>
      <c r="B47" s="2" t="s">
        <v>1160</v>
      </c>
      <c r="C47" s="2" t="s">
        <v>1153</v>
      </c>
    </row>
    <row r="48" spans="1:3" x14ac:dyDescent="0.25">
      <c r="A48" s="2">
        <v>64</v>
      </c>
      <c r="B48" s="2" t="s">
        <v>1160</v>
      </c>
      <c r="C48" s="2" t="s">
        <v>1153</v>
      </c>
    </row>
    <row r="49" spans="1:3" x14ac:dyDescent="0.25">
      <c r="A49" s="2">
        <v>65</v>
      </c>
      <c r="B49" s="2" t="s">
        <v>1160</v>
      </c>
      <c r="C49" s="2" t="s">
        <v>1164</v>
      </c>
    </row>
    <row r="50" spans="1:3" x14ac:dyDescent="0.25">
      <c r="A50" s="2">
        <v>66</v>
      </c>
      <c r="B50" s="2" t="s">
        <v>1160</v>
      </c>
      <c r="C50" s="2" t="s">
        <v>1153</v>
      </c>
    </row>
    <row r="51" spans="1:3" x14ac:dyDescent="0.25">
      <c r="A51" s="2">
        <v>67</v>
      </c>
      <c r="B51" s="2" t="s">
        <v>1160</v>
      </c>
      <c r="C51" s="2" t="s">
        <v>1164</v>
      </c>
    </row>
    <row r="52" spans="1:3" x14ac:dyDescent="0.25">
      <c r="A52" s="2">
        <v>68</v>
      </c>
      <c r="B52" s="2" t="s">
        <v>1160</v>
      </c>
      <c r="C52" s="2" t="s">
        <v>1153</v>
      </c>
    </row>
    <row r="53" spans="1:3" x14ac:dyDescent="0.25">
      <c r="A53" s="2">
        <v>69</v>
      </c>
      <c r="B53" s="2" t="s">
        <v>1160</v>
      </c>
      <c r="C53" s="2" t="s">
        <v>1164</v>
      </c>
    </row>
    <row r="54" spans="1:3" x14ac:dyDescent="0.25">
      <c r="A54" s="2">
        <v>70</v>
      </c>
      <c r="B54" s="2" t="s">
        <v>1160</v>
      </c>
      <c r="C54" s="2" t="s">
        <v>1153</v>
      </c>
    </row>
    <row r="55" spans="1:3" x14ac:dyDescent="0.25">
      <c r="A55" s="2">
        <v>71</v>
      </c>
      <c r="B55" s="2" t="s">
        <v>1160</v>
      </c>
      <c r="C55" s="2" t="s">
        <v>1153</v>
      </c>
    </row>
    <row r="56" spans="1:3" x14ac:dyDescent="0.25">
      <c r="A56" s="2">
        <v>72</v>
      </c>
      <c r="B56" s="2" t="s">
        <v>1160</v>
      </c>
      <c r="C56" s="2" t="s">
        <v>1153</v>
      </c>
    </row>
    <row r="57" spans="1:3" x14ac:dyDescent="0.25">
      <c r="A57" s="2">
        <v>73</v>
      </c>
      <c r="B57" s="2" t="s">
        <v>1160</v>
      </c>
      <c r="C57" s="2" t="s">
        <v>1164</v>
      </c>
    </row>
    <row r="58" spans="1:3" x14ac:dyDescent="0.25">
      <c r="A58" s="2">
        <v>74</v>
      </c>
      <c r="B58" s="2" t="s">
        <v>1160</v>
      </c>
      <c r="C58" s="2" t="s">
        <v>1164</v>
      </c>
    </row>
    <row r="59" spans="1:3" x14ac:dyDescent="0.25">
      <c r="A59" s="2">
        <v>75</v>
      </c>
      <c r="B59" s="2" t="s">
        <v>1160</v>
      </c>
      <c r="C59" s="2" t="s">
        <v>1164</v>
      </c>
    </row>
    <row r="60" spans="1:3" x14ac:dyDescent="0.25">
      <c r="A60" s="2">
        <v>76</v>
      </c>
      <c r="B60" s="2" t="s">
        <v>1160</v>
      </c>
      <c r="C60" s="2" t="s">
        <v>1164</v>
      </c>
    </row>
    <row r="61" spans="1:3" x14ac:dyDescent="0.25">
      <c r="A61" s="2">
        <v>77</v>
      </c>
      <c r="B61" s="2" t="s">
        <v>1160</v>
      </c>
      <c r="C61" s="2" t="s">
        <v>1164</v>
      </c>
    </row>
    <row r="62" spans="1:3" x14ac:dyDescent="0.25">
      <c r="A62" s="2">
        <v>79</v>
      </c>
      <c r="B62" s="2" t="s">
        <v>1154</v>
      </c>
      <c r="C62" s="2" t="s">
        <v>1157</v>
      </c>
    </row>
    <row r="63" spans="1:3" x14ac:dyDescent="0.25">
      <c r="A63" s="2">
        <v>83</v>
      </c>
      <c r="B63" s="2" t="s">
        <v>1160</v>
      </c>
      <c r="C63" s="2" t="s">
        <v>1153</v>
      </c>
    </row>
    <row r="64" spans="1:3" x14ac:dyDescent="0.25">
      <c r="A64" s="2">
        <v>95</v>
      </c>
      <c r="B64" s="2" t="s">
        <v>1160</v>
      </c>
      <c r="C64" s="2" t="s">
        <v>1161</v>
      </c>
    </row>
    <row r="65" spans="1:3" x14ac:dyDescent="0.25">
      <c r="A65" s="2">
        <v>96</v>
      </c>
      <c r="B65" s="2" t="s">
        <v>1160</v>
      </c>
      <c r="C65" s="2" t="s">
        <v>1161</v>
      </c>
    </row>
    <row r="66" spans="1:3" x14ac:dyDescent="0.25">
      <c r="A66" s="2">
        <v>97</v>
      </c>
      <c r="B66" s="2" t="s">
        <v>1160</v>
      </c>
      <c r="C66" s="2" t="s">
        <v>1161</v>
      </c>
    </row>
    <row r="67" spans="1:3" x14ac:dyDescent="0.25">
      <c r="A67" s="2">
        <v>100</v>
      </c>
      <c r="B67" s="2" t="s">
        <v>1152</v>
      </c>
      <c r="C67" s="2" t="s">
        <v>1153</v>
      </c>
    </row>
    <row r="68" spans="1:3" x14ac:dyDescent="0.25">
      <c r="A68" s="2">
        <v>110</v>
      </c>
      <c r="B68" s="2" t="s">
        <v>1154</v>
      </c>
      <c r="C68" s="2" t="s">
        <v>1157</v>
      </c>
    </row>
    <row r="69" spans="1:3" x14ac:dyDescent="0.25">
      <c r="A69" s="2">
        <v>112</v>
      </c>
      <c r="B69" s="2" t="s">
        <v>1160</v>
      </c>
      <c r="C69" s="2" t="s">
        <v>1153</v>
      </c>
    </row>
    <row r="70" spans="1:3" x14ac:dyDescent="0.25">
      <c r="A70" s="2">
        <v>138</v>
      </c>
      <c r="B70" s="2" t="s">
        <v>1154</v>
      </c>
      <c r="C70" s="2" t="s">
        <v>1157</v>
      </c>
    </row>
    <row r="71" spans="1:3" x14ac:dyDescent="0.25">
      <c r="A71" s="2">
        <v>139</v>
      </c>
      <c r="B71" s="2" t="s">
        <v>1160</v>
      </c>
      <c r="C71" s="2" t="s">
        <v>1164</v>
      </c>
    </row>
    <row r="72" spans="1:3" x14ac:dyDescent="0.25">
      <c r="A72" s="2">
        <v>154</v>
      </c>
      <c r="B72" s="2" t="s">
        <v>1154</v>
      </c>
      <c r="C72" s="2" t="s">
        <v>1155</v>
      </c>
    </row>
    <row r="73" spans="1:3" x14ac:dyDescent="0.25">
      <c r="A73" s="2">
        <v>155</v>
      </c>
      <c r="B73" s="2" t="s">
        <v>1154</v>
      </c>
      <c r="C73" s="2" t="s">
        <v>1155</v>
      </c>
    </row>
    <row r="74" spans="1:3" x14ac:dyDescent="0.25">
      <c r="A74" s="2">
        <v>156</v>
      </c>
      <c r="B74" s="2" t="s">
        <v>1154</v>
      </c>
      <c r="C74" s="2" t="s">
        <v>1155</v>
      </c>
    </row>
    <row r="75" spans="1:3" x14ac:dyDescent="0.25">
      <c r="A75" s="2">
        <v>157</v>
      </c>
      <c r="B75" s="2" t="s">
        <v>1160</v>
      </c>
      <c r="C75" s="2" t="s">
        <v>1161</v>
      </c>
    </row>
    <row r="76" spans="1:3" x14ac:dyDescent="0.25">
      <c r="A76" s="2">
        <v>200</v>
      </c>
      <c r="B76" s="2" t="s">
        <v>1154</v>
      </c>
      <c r="C76" s="2" t="s">
        <v>1155</v>
      </c>
    </row>
    <row r="77" spans="1:3" x14ac:dyDescent="0.25">
      <c r="A77" s="2">
        <v>400</v>
      </c>
      <c r="B77" s="2" t="s">
        <v>1154</v>
      </c>
      <c r="C77" s="2" t="s">
        <v>1157</v>
      </c>
    </row>
    <row r="78" spans="1:3" x14ac:dyDescent="0.25">
      <c r="A78" s="2">
        <v>600</v>
      </c>
      <c r="B78" s="2" t="s">
        <v>1152</v>
      </c>
      <c r="C78" s="2" t="s">
        <v>1158</v>
      </c>
    </row>
    <row r="79" spans="1:3" x14ac:dyDescent="0.25">
      <c r="A79" s="2">
        <v>1000</v>
      </c>
      <c r="B79" s="2" t="s">
        <v>1154</v>
      </c>
      <c r="C79" s="2" t="s">
        <v>1159</v>
      </c>
    </row>
    <row r="80" spans="1:3" x14ac:dyDescent="0.25">
      <c r="A80" s="2">
        <v>1200</v>
      </c>
      <c r="B80" s="2" t="s">
        <v>1154</v>
      </c>
      <c r="C80" s="2" t="s">
        <v>1155</v>
      </c>
    </row>
    <row r="81" spans="1:3" x14ac:dyDescent="0.25">
      <c r="A81" s="2">
        <v>1700</v>
      </c>
      <c r="B81" s="2" t="s">
        <v>1160</v>
      </c>
      <c r="C81" s="2" t="s">
        <v>1161</v>
      </c>
    </row>
    <row r="82" spans="1:3" x14ac:dyDescent="0.25">
      <c r="A82" s="2">
        <v>2600</v>
      </c>
      <c r="B82" s="2" t="s">
        <v>1154</v>
      </c>
      <c r="C82" s="2" t="s">
        <v>1163</v>
      </c>
    </row>
    <row r="83" spans="1:3" x14ac:dyDescent="0.25">
      <c r="A83" s="2">
        <v>3100</v>
      </c>
      <c r="B83" s="2" t="s">
        <v>1160</v>
      </c>
      <c r="C83" s="2" t="s">
        <v>1161</v>
      </c>
    </row>
    <row r="84" spans="1:3" x14ac:dyDescent="0.25">
      <c r="A84" s="2">
        <v>4200</v>
      </c>
      <c r="B84" s="2" t="s">
        <v>1154</v>
      </c>
      <c r="C84" s="2" t="s">
        <v>1163</v>
      </c>
    </row>
    <row r="85" spans="1:3" x14ac:dyDescent="0.25">
      <c r="A85" s="2">
        <v>2000</v>
      </c>
      <c r="B85" s="2" t="s">
        <v>1160</v>
      </c>
      <c r="C85" s="2" t="s">
        <v>1153</v>
      </c>
    </row>
    <row r="86" spans="1:3" x14ac:dyDescent="0.25">
      <c r="A86" s="2">
        <v>188</v>
      </c>
      <c r="B86" s="2" t="s">
        <v>1160</v>
      </c>
      <c r="C86" s="2" t="s">
        <v>1153</v>
      </c>
    </row>
    <row r="87" spans="1:3" x14ac:dyDescent="0.25">
      <c r="A87" s="2">
        <v>7</v>
      </c>
      <c r="B87" s="2" t="s">
        <v>1160</v>
      </c>
      <c r="C87" s="2" t="s">
        <v>1153</v>
      </c>
    </row>
  </sheetData>
  <autoFilter ref="A1:C87" xr:uid="{2498D585-E315-4C43-A443-A45E0A098564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409-261F-4740-86D4-A2F4030C40ED}">
  <sheetPr>
    <tabColor theme="8" tint="0.39997558519241921"/>
  </sheetPr>
  <dimension ref="A1:C12"/>
  <sheetViews>
    <sheetView showGridLines="0" workbookViewId="0">
      <selection activeCell="D19" sqref="D19"/>
    </sheetView>
  </sheetViews>
  <sheetFormatPr baseColWidth="10" defaultRowHeight="15" x14ac:dyDescent="0.25"/>
  <cols>
    <col min="2" max="2" width="10.85546875" bestFit="1" customWidth="1"/>
  </cols>
  <sheetData>
    <row r="1" spans="1:3" ht="25.5" x14ac:dyDescent="0.25">
      <c r="A1" s="3" t="s">
        <v>1142</v>
      </c>
      <c r="B1" s="3" t="s">
        <v>1904</v>
      </c>
      <c r="C1" s="3" t="s">
        <v>1165</v>
      </c>
    </row>
    <row r="2" spans="1:3" x14ac:dyDescent="0.25">
      <c r="A2" s="2" t="s">
        <v>1140</v>
      </c>
      <c r="B2" s="2" t="s">
        <v>1154</v>
      </c>
      <c r="C2" s="2" t="s">
        <v>1168</v>
      </c>
    </row>
    <row r="3" spans="1:3" x14ac:dyDescent="0.25">
      <c r="A3" s="2" t="s">
        <v>41</v>
      </c>
      <c r="B3" s="2" t="s">
        <v>1154</v>
      </c>
      <c r="C3" s="2" t="s">
        <v>1167</v>
      </c>
    </row>
    <row r="4" spans="1:3" x14ac:dyDescent="0.25">
      <c r="A4" s="2" t="s">
        <v>1141</v>
      </c>
      <c r="B4" s="2" t="s">
        <v>1154</v>
      </c>
      <c r="C4" s="2" t="s">
        <v>1168</v>
      </c>
    </row>
    <row r="5" spans="1:3" x14ac:dyDescent="0.25">
      <c r="A5" s="2" t="s">
        <v>1140</v>
      </c>
      <c r="B5" s="2" t="s">
        <v>1152</v>
      </c>
      <c r="C5" s="2" t="s">
        <v>1152</v>
      </c>
    </row>
    <row r="6" spans="1:3" x14ac:dyDescent="0.25">
      <c r="A6" s="2" t="s">
        <v>41</v>
      </c>
      <c r="B6" s="2" t="s">
        <v>1152</v>
      </c>
      <c r="C6" s="2" t="s">
        <v>1152</v>
      </c>
    </row>
    <row r="7" spans="1:3" x14ac:dyDescent="0.25">
      <c r="A7" s="2" t="s">
        <v>1141</v>
      </c>
      <c r="B7" s="2" t="s">
        <v>1152</v>
      </c>
      <c r="C7" s="2" t="s">
        <v>1152</v>
      </c>
    </row>
    <row r="8" spans="1:3" x14ac:dyDescent="0.25">
      <c r="A8" s="2" t="s">
        <v>1140</v>
      </c>
      <c r="B8" s="2" t="s">
        <v>1160</v>
      </c>
      <c r="C8" s="2" t="s">
        <v>1168</v>
      </c>
    </row>
    <row r="9" spans="1:3" x14ac:dyDescent="0.25">
      <c r="A9" s="2" t="s">
        <v>41</v>
      </c>
      <c r="B9" s="2" t="s">
        <v>1160</v>
      </c>
      <c r="C9" s="2" t="s">
        <v>1166</v>
      </c>
    </row>
    <row r="10" spans="1:3" x14ac:dyDescent="0.25">
      <c r="A10" s="2" t="s">
        <v>1141</v>
      </c>
      <c r="B10" s="2" t="s">
        <v>1160</v>
      </c>
      <c r="C10" s="2" t="s">
        <v>1168</v>
      </c>
    </row>
    <row r="11" spans="1:3" x14ac:dyDescent="0.25">
      <c r="A11" s="2" t="s">
        <v>1143</v>
      </c>
      <c r="B11" s="2" t="s">
        <v>1160</v>
      </c>
      <c r="C11" s="2" t="s">
        <v>1166</v>
      </c>
    </row>
    <row r="12" spans="1:3" x14ac:dyDescent="0.25">
      <c r="A12" s="2" t="s">
        <v>1143</v>
      </c>
      <c r="B12" s="2" t="s">
        <v>1154</v>
      </c>
      <c r="C12" s="2" t="s">
        <v>1167</v>
      </c>
    </row>
  </sheetData>
  <sortState xmlns:xlrd2="http://schemas.microsoft.com/office/spreadsheetml/2017/richdata2" ref="A2:C10">
    <sortCondition ref="B2:B10"/>
    <sortCondition ref="A2:A10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F178-BBD3-4F79-B63F-E892C826DED9}">
  <sheetPr>
    <tabColor theme="8" tint="0.39997558519241921"/>
  </sheetPr>
  <dimension ref="A1:D898"/>
  <sheetViews>
    <sheetView showGridLines="0" topLeftCell="A408" workbookViewId="0">
      <selection activeCell="C436" sqref="C436"/>
    </sheetView>
  </sheetViews>
  <sheetFormatPr baseColWidth="10" defaultRowHeight="15" x14ac:dyDescent="0.25"/>
  <cols>
    <col min="3" max="3" width="45.7109375" bestFit="1" customWidth="1"/>
    <col min="4" max="4" width="49.140625" bestFit="1" customWidth="1"/>
  </cols>
  <sheetData>
    <row r="1" spans="1:4" x14ac:dyDescent="0.25">
      <c r="A1" s="3" t="s">
        <v>1</v>
      </c>
      <c r="B1" s="3" t="s">
        <v>1124</v>
      </c>
      <c r="C1" s="3" t="s">
        <v>1478</v>
      </c>
      <c r="D1" s="3" t="s">
        <v>215</v>
      </c>
    </row>
    <row r="2" spans="1:4" x14ac:dyDescent="0.25">
      <c r="A2" s="2">
        <v>2</v>
      </c>
      <c r="B2" s="2" t="s">
        <v>1125</v>
      </c>
      <c r="C2" s="2" t="s">
        <v>1169</v>
      </c>
      <c r="D2" s="2" t="s">
        <v>1170</v>
      </c>
    </row>
    <row r="3" spans="1:4" x14ac:dyDescent="0.25">
      <c r="A3" s="2">
        <v>5</v>
      </c>
      <c r="B3" s="2" t="s">
        <v>1125</v>
      </c>
      <c r="C3" s="2" t="s">
        <v>1171</v>
      </c>
      <c r="D3" s="2" t="s">
        <v>1170</v>
      </c>
    </row>
    <row r="4" spans="1:4" x14ac:dyDescent="0.25">
      <c r="A4" s="2">
        <v>6</v>
      </c>
      <c r="B4" s="2" t="s">
        <v>1125</v>
      </c>
      <c r="C4" s="2" t="s">
        <v>1172</v>
      </c>
      <c r="D4" s="2" t="s">
        <v>1170</v>
      </c>
    </row>
    <row r="5" spans="1:4" x14ac:dyDescent="0.25">
      <c r="A5" s="2">
        <v>7</v>
      </c>
      <c r="B5" s="2" t="s">
        <v>1125</v>
      </c>
      <c r="C5" s="2" t="s">
        <v>1173</v>
      </c>
      <c r="D5" s="2" t="s">
        <v>1170</v>
      </c>
    </row>
    <row r="6" spans="1:4" x14ac:dyDescent="0.25">
      <c r="A6" s="2">
        <v>9</v>
      </c>
      <c r="B6" s="2" t="s">
        <v>1125</v>
      </c>
      <c r="C6" s="2" t="s">
        <v>1174</v>
      </c>
      <c r="D6" s="2" t="s">
        <v>1170</v>
      </c>
    </row>
    <row r="7" spans="1:4" x14ac:dyDescent="0.25">
      <c r="A7" s="2">
        <v>10</v>
      </c>
      <c r="B7" s="2" t="s">
        <v>1125</v>
      </c>
      <c r="C7" s="2" t="s">
        <v>1175</v>
      </c>
      <c r="D7" s="2" t="s">
        <v>1170</v>
      </c>
    </row>
    <row r="8" spans="1:4" x14ac:dyDescent="0.25">
      <c r="A8" s="2">
        <v>16</v>
      </c>
      <c r="B8" s="2" t="s">
        <v>1125</v>
      </c>
      <c r="C8" s="2" t="s">
        <v>1176</v>
      </c>
      <c r="D8" s="2" t="s">
        <v>1170</v>
      </c>
    </row>
    <row r="9" spans="1:4" x14ac:dyDescent="0.25">
      <c r="A9" s="2">
        <v>18</v>
      </c>
      <c r="B9" s="2" t="s">
        <v>1125</v>
      </c>
      <c r="C9" s="2" t="s">
        <v>1177</v>
      </c>
      <c r="D9" s="2" t="s">
        <v>1170</v>
      </c>
    </row>
    <row r="10" spans="1:4" x14ac:dyDescent="0.25">
      <c r="A10" s="2">
        <v>19</v>
      </c>
      <c r="B10" s="2" t="s">
        <v>1125</v>
      </c>
      <c r="C10" s="2" t="s">
        <v>1178</v>
      </c>
      <c r="D10" s="2" t="s">
        <v>1170</v>
      </c>
    </row>
    <row r="11" spans="1:4" x14ac:dyDescent="0.25">
      <c r="A11" s="2">
        <v>20</v>
      </c>
      <c r="B11" s="2" t="s">
        <v>1125</v>
      </c>
      <c r="C11" s="2" t="s">
        <v>1179</v>
      </c>
      <c r="D11" s="2" t="s">
        <v>1170</v>
      </c>
    </row>
    <row r="12" spans="1:4" x14ac:dyDescent="0.25">
      <c r="A12" s="2">
        <v>21</v>
      </c>
      <c r="B12" s="2" t="s">
        <v>1125</v>
      </c>
      <c r="C12" s="2" t="s">
        <v>1180</v>
      </c>
      <c r="D12" s="2" t="s">
        <v>1170</v>
      </c>
    </row>
    <row r="13" spans="1:4" x14ac:dyDescent="0.25">
      <c r="A13" s="2">
        <v>28</v>
      </c>
      <c r="B13" s="2" t="s">
        <v>1125</v>
      </c>
      <c r="C13" s="2" t="s">
        <v>1181</v>
      </c>
      <c r="D13" s="2" t="s">
        <v>1170</v>
      </c>
    </row>
    <row r="14" spans="1:4" x14ac:dyDescent="0.25">
      <c r="A14" s="2">
        <v>29</v>
      </c>
      <c r="B14" s="2" t="s">
        <v>1125</v>
      </c>
      <c r="C14" s="2" t="s">
        <v>1182</v>
      </c>
      <c r="D14" s="2" t="s">
        <v>1170</v>
      </c>
    </row>
    <row r="15" spans="1:4" x14ac:dyDescent="0.25">
      <c r="A15" s="2">
        <v>31</v>
      </c>
      <c r="B15" s="2" t="s">
        <v>1125</v>
      </c>
      <c r="C15" s="2" t="s">
        <v>1183</v>
      </c>
      <c r="D15" s="2" t="s">
        <v>1170</v>
      </c>
    </row>
    <row r="16" spans="1:4" x14ac:dyDescent="0.25">
      <c r="A16" s="2">
        <v>36</v>
      </c>
      <c r="B16" s="2" t="s">
        <v>1125</v>
      </c>
      <c r="C16" s="2" t="s">
        <v>1184</v>
      </c>
      <c r="D16" s="2" t="s">
        <v>1170</v>
      </c>
    </row>
    <row r="17" spans="1:4" x14ac:dyDescent="0.25">
      <c r="A17" s="2">
        <v>39</v>
      </c>
      <c r="B17" s="2" t="s">
        <v>1125</v>
      </c>
      <c r="C17" s="2" t="s">
        <v>1185</v>
      </c>
      <c r="D17" s="2" t="s">
        <v>1170</v>
      </c>
    </row>
    <row r="18" spans="1:4" x14ac:dyDescent="0.25">
      <c r="A18" s="2">
        <v>40</v>
      </c>
      <c r="B18" s="2" t="s">
        <v>1125</v>
      </c>
      <c r="C18" s="2" t="s">
        <v>1186</v>
      </c>
      <c r="D18" s="2" t="s">
        <v>1170</v>
      </c>
    </row>
    <row r="19" spans="1:4" x14ac:dyDescent="0.25">
      <c r="A19" s="2">
        <v>41</v>
      </c>
      <c r="B19" s="2" t="s">
        <v>1125</v>
      </c>
      <c r="C19" s="2" t="s">
        <v>1187</v>
      </c>
      <c r="D19" s="2" t="s">
        <v>1170</v>
      </c>
    </row>
    <row r="20" spans="1:4" x14ac:dyDescent="0.25">
      <c r="A20" s="2">
        <v>42</v>
      </c>
      <c r="B20" s="2" t="s">
        <v>1125</v>
      </c>
      <c r="C20" s="2" t="s">
        <v>1188</v>
      </c>
      <c r="D20" s="2" t="s">
        <v>1170</v>
      </c>
    </row>
    <row r="21" spans="1:4" x14ac:dyDescent="0.25">
      <c r="A21" s="2">
        <v>43</v>
      </c>
      <c r="B21" s="2" t="s">
        <v>1125</v>
      </c>
      <c r="C21" s="2" t="s">
        <v>1189</v>
      </c>
      <c r="D21" s="2" t="s">
        <v>1170</v>
      </c>
    </row>
    <row r="22" spans="1:4" x14ac:dyDescent="0.25">
      <c r="A22" s="2">
        <v>44</v>
      </c>
      <c r="B22" s="2" t="s">
        <v>1125</v>
      </c>
      <c r="C22" s="2" t="s">
        <v>1190</v>
      </c>
      <c r="D22" s="2" t="s">
        <v>1170</v>
      </c>
    </row>
    <row r="23" spans="1:4" x14ac:dyDescent="0.25">
      <c r="A23" s="2">
        <v>45</v>
      </c>
      <c r="B23" s="2" t="s">
        <v>1125</v>
      </c>
      <c r="C23" s="2" t="s">
        <v>1191</v>
      </c>
      <c r="D23" s="2" t="s">
        <v>1170</v>
      </c>
    </row>
    <row r="24" spans="1:4" x14ac:dyDescent="0.25">
      <c r="A24" s="2">
        <v>46</v>
      </c>
      <c r="B24" s="2" t="s">
        <v>1125</v>
      </c>
      <c r="C24" s="2" t="s">
        <v>1192</v>
      </c>
      <c r="D24" s="2" t="s">
        <v>1170</v>
      </c>
    </row>
    <row r="25" spans="1:4" x14ac:dyDescent="0.25">
      <c r="A25" s="2">
        <v>47</v>
      </c>
      <c r="B25" s="2" t="s">
        <v>1125</v>
      </c>
      <c r="C25" s="2" t="s">
        <v>1193</v>
      </c>
      <c r="D25" s="2" t="s">
        <v>1170</v>
      </c>
    </row>
    <row r="26" spans="1:4" x14ac:dyDescent="0.25">
      <c r="A26" s="2">
        <v>48</v>
      </c>
      <c r="B26" s="2" t="s">
        <v>1125</v>
      </c>
      <c r="C26" s="2" t="s">
        <v>1194</v>
      </c>
      <c r="D26" s="2" t="s">
        <v>1170</v>
      </c>
    </row>
    <row r="27" spans="1:4" x14ac:dyDescent="0.25">
      <c r="A27" s="2">
        <v>50</v>
      </c>
      <c r="B27" s="2" t="s">
        <v>1125</v>
      </c>
      <c r="C27" s="2" t="s">
        <v>1195</v>
      </c>
      <c r="D27" s="2" t="s">
        <v>1170</v>
      </c>
    </row>
    <row r="28" spans="1:4" x14ac:dyDescent="0.25">
      <c r="A28" s="2">
        <v>52</v>
      </c>
      <c r="B28" s="2" t="s">
        <v>1125</v>
      </c>
      <c r="C28" s="2" t="s">
        <v>1196</v>
      </c>
      <c r="D28" s="2" t="s">
        <v>1170</v>
      </c>
    </row>
    <row r="29" spans="1:4" x14ac:dyDescent="0.25">
      <c r="A29" s="2">
        <v>53</v>
      </c>
      <c r="B29" s="2" t="s">
        <v>1125</v>
      </c>
      <c r="C29" s="2" t="s">
        <v>1197</v>
      </c>
      <c r="D29" s="2" t="s">
        <v>1170</v>
      </c>
    </row>
    <row r="30" spans="1:4" x14ac:dyDescent="0.25">
      <c r="A30" s="2">
        <v>54</v>
      </c>
      <c r="B30" s="2" t="s">
        <v>1125</v>
      </c>
      <c r="C30" s="2" t="s">
        <v>1198</v>
      </c>
      <c r="D30" s="2" t="s">
        <v>1170</v>
      </c>
    </row>
    <row r="31" spans="1:4" x14ac:dyDescent="0.25">
      <c r="A31" s="2">
        <v>55</v>
      </c>
      <c r="B31" s="2" t="s">
        <v>1125</v>
      </c>
      <c r="C31" s="2" t="s">
        <v>1199</v>
      </c>
      <c r="D31" s="2" t="s">
        <v>1170</v>
      </c>
    </row>
    <row r="32" spans="1:4" x14ac:dyDescent="0.25">
      <c r="A32" s="2">
        <v>56</v>
      </c>
      <c r="B32" s="2" t="s">
        <v>1125</v>
      </c>
      <c r="C32" s="2" t="s">
        <v>1200</v>
      </c>
      <c r="D32" s="2" t="s">
        <v>1170</v>
      </c>
    </row>
    <row r="33" spans="1:4" x14ac:dyDescent="0.25">
      <c r="A33" s="2">
        <v>57</v>
      </c>
      <c r="B33" s="2" t="s">
        <v>1125</v>
      </c>
      <c r="C33" s="2" t="s">
        <v>1201</v>
      </c>
      <c r="D33" s="2" t="s">
        <v>1170</v>
      </c>
    </row>
    <row r="34" spans="1:4" x14ac:dyDescent="0.25">
      <c r="A34" s="2">
        <v>59</v>
      </c>
      <c r="B34" s="2" t="s">
        <v>1125</v>
      </c>
      <c r="C34" s="2" t="s">
        <v>1202</v>
      </c>
      <c r="D34" s="2" t="s">
        <v>1170</v>
      </c>
    </row>
    <row r="35" spans="1:4" x14ac:dyDescent="0.25">
      <c r="A35" s="2">
        <v>60</v>
      </c>
      <c r="B35" s="2" t="s">
        <v>1125</v>
      </c>
      <c r="C35" s="2" t="s">
        <v>1203</v>
      </c>
      <c r="D35" s="2" t="s">
        <v>1170</v>
      </c>
    </row>
    <row r="36" spans="1:4" x14ac:dyDescent="0.25">
      <c r="A36" s="2">
        <v>61</v>
      </c>
      <c r="B36" s="2" t="s">
        <v>1125</v>
      </c>
      <c r="C36" s="2" t="s">
        <v>1204</v>
      </c>
      <c r="D36" s="2" t="s">
        <v>1170</v>
      </c>
    </row>
    <row r="37" spans="1:4" x14ac:dyDescent="0.25">
      <c r="A37" s="2">
        <v>62</v>
      </c>
      <c r="B37" s="2" t="s">
        <v>1125</v>
      </c>
      <c r="C37" s="2" t="s">
        <v>1205</v>
      </c>
      <c r="D37" s="2" t="s">
        <v>1170</v>
      </c>
    </row>
    <row r="38" spans="1:4" x14ac:dyDescent="0.25">
      <c r="A38" s="2">
        <v>63</v>
      </c>
      <c r="B38" s="2" t="s">
        <v>1125</v>
      </c>
      <c r="C38" s="2" t="s">
        <v>1206</v>
      </c>
      <c r="D38" s="2" t="s">
        <v>1170</v>
      </c>
    </row>
    <row r="39" spans="1:4" x14ac:dyDescent="0.25">
      <c r="A39" s="2">
        <v>70</v>
      </c>
      <c r="B39" s="2" t="s">
        <v>1125</v>
      </c>
      <c r="C39" s="2" t="s">
        <v>1207</v>
      </c>
      <c r="D39" s="2" t="s">
        <v>1170</v>
      </c>
    </row>
    <row r="40" spans="1:4" x14ac:dyDescent="0.25">
      <c r="A40" s="2">
        <v>71</v>
      </c>
      <c r="B40" s="2" t="s">
        <v>1125</v>
      </c>
      <c r="C40" s="2" t="s">
        <v>1208</v>
      </c>
      <c r="D40" s="2" t="s">
        <v>1170</v>
      </c>
    </row>
    <row r="41" spans="1:4" x14ac:dyDescent="0.25">
      <c r="A41" s="2">
        <v>72</v>
      </c>
      <c r="B41" s="2" t="s">
        <v>1125</v>
      </c>
      <c r="C41" s="2" t="s">
        <v>1209</v>
      </c>
      <c r="D41" s="2" t="s">
        <v>1170</v>
      </c>
    </row>
    <row r="42" spans="1:4" x14ac:dyDescent="0.25">
      <c r="A42" s="2">
        <v>73</v>
      </c>
      <c r="B42" s="2" t="s">
        <v>1125</v>
      </c>
      <c r="C42" s="2" t="s">
        <v>1210</v>
      </c>
      <c r="D42" s="2" t="s">
        <v>1170</v>
      </c>
    </row>
    <row r="43" spans="1:4" x14ac:dyDescent="0.25">
      <c r="A43" s="2">
        <v>74</v>
      </c>
      <c r="B43" s="2" t="s">
        <v>1125</v>
      </c>
      <c r="C43" s="2" t="s">
        <v>1211</v>
      </c>
      <c r="D43" s="2" t="s">
        <v>1170</v>
      </c>
    </row>
    <row r="44" spans="1:4" x14ac:dyDescent="0.25">
      <c r="A44" s="2">
        <v>75</v>
      </c>
      <c r="B44" s="2" t="s">
        <v>1125</v>
      </c>
      <c r="C44" s="2" t="s">
        <v>1212</v>
      </c>
      <c r="D44" s="2" t="s">
        <v>1170</v>
      </c>
    </row>
    <row r="45" spans="1:4" x14ac:dyDescent="0.25">
      <c r="A45" s="2">
        <v>78</v>
      </c>
      <c r="B45" s="2" t="s">
        <v>1125</v>
      </c>
      <c r="C45" s="2" t="s">
        <v>1213</v>
      </c>
      <c r="D45" s="2" t="s">
        <v>1170</v>
      </c>
    </row>
    <row r="46" spans="1:4" x14ac:dyDescent="0.25">
      <c r="A46" s="2">
        <v>84</v>
      </c>
      <c r="B46" s="2" t="s">
        <v>1125</v>
      </c>
      <c r="C46" s="2" t="s">
        <v>1214</v>
      </c>
      <c r="D46" s="2" t="s">
        <v>1170</v>
      </c>
    </row>
    <row r="47" spans="1:4" x14ac:dyDescent="0.25">
      <c r="A47" s="2">
        <v>85</v>
      </c>
      <c r="B47" s="2" t="s">
        <v>1125</v>
      </c>
      <c r="C47" s="2" t="s">
        <v>1215</v>
      </c>
      <c r="D47" s="2" t="s">
        <v>1170</v>
      </c>
    </row>
    <row r="48" spans="1:4" x14ac:dyDescent="0.25">
      <c r="A48" s="2">
        <v>86</v>
      </c>
      <c r="B48" s="2" t="s">
        <v>1125</v>
      </c>
      <c r="C48" s="2" t="s">
        <v>1216</v>
      </c>
      <c r="D48" s="2" t="s">
        <v>1170</v>
      </c>
    </row>
    <row r="49" spans="1:4" x14ac:dyDescent="0.25">
      <c r="A49" s="2">
        <v>87</v>
      </c>
      <c r="B49" s="2" t="s">
        <v>1125</v>
      </c>
      <c r="C49" s="2" t="s">
        <v>1217</v>
      </c>
      <c r="D49" s="2" t="s">
        <v>1170</v>
      </c>
    </row>
    <row r="50" spans="1:4" x14ac:dyDescent="0.25">
      <c r="A50" s="2">
        <v>88</v>
      </c>
      <c r="B50" s="2" t="s">
        <v>1125</v>
      </c>
      <c r="C50" s="2" t="s">
        <v>1218</v>
      </c>
      <c r="D50" s="2" t="s">
        <v>1170</v>
      </c>
    </row>
    <row r="51" spans="1:4" x14ac:dyDescent="0.25">
      <c r="A51" s="2">
        <v>89</v>
      </c>
      <c r="B51" s="2" t="s">
        <v>1125</v>
      </c>
      <c r="C51" s="2" t="s">
        <v>1219</v>
      </c>
      <c r="D51" s="2" t="s">
        <v>1170</v>
      </c>
    </row>
    <row r="52" spans="1:4" x14ac:dyDescent="0.25">
      <c r="A52" s="2">
        <v>91</v>
      </c>
      <c r="B52" s="2" t="s">
        <v>1125</v>
      </c>
      <c r="C52" s="2" t="s">
        <v>1220</v>
      </c>
      <c r="D52" s="2" t="s">
        <v>1170</v>
      </c>
    </row>
    <row r="53" spans="1:4" x14ac:dyDescent="0.25">
      <c r="A53" s="2">
        <v>92</v>
      </c>
      <c r="B53" s="2" t="s">
        <v>1125</v>
      </c>
      <c r="C53" s="2" t="s">
        <v>1221</v>
      </c>
      <c r="D53" s="2" t="s">
        <v>1170</v>
      </c>
    </row>
    <row r="54" spans="1:4" x14ac:dyDescent="0.25">
      <c r="A54" s="2">
        <v>93</v>
      </c>
      <c r="B54" s="2" t="s">
        <v>1125</v>
      </c>
      <c r="C54" s="2" t="s">
        <v>1222</v>
      </c>
      <c r="D54" s="2" t="s">
        <v>1170</v>
      </c>
    </row>
    <row r="55" spans="1:4" x14ac:dyDescent="0.25">
      <c r="A55" s="2">
        <v>94</v>
      </c>
      <c r="B55" s="2" t="s">
        <v>1125</v>
      </c>
      <c r="C55" s="2" t="s">
        <v>1223</v>
      </c>
      <c r="D55" s="2" t="s">
        <v>1170</v>
      </c>
    </row>
    <row r="56" spans="1:4" x14ac:dyDescent="0.25">
      <c r="A56" s="2">
        <v>96</v>
      </c>
      <c r="B56" s="2" t="s">
        <v>1125</v>
      </c>
      <c r="C56" s="2" t="s">
        <v>1224</v>
      </c>
      <c r="D56" s="2" t="s">
        <v>1170</v>
      </c>
    </row>
    <row r="57" spans="1:4" x14ac:dyDescent="0.25">
      <c r="A57" s="2">
        <v>97</v>
      </c>
      <c r="B57" s="2" t="s">
        <v>1125</v>
      </c>
      <c r="C57" s="2" t="s">
        <v>1225</v>
      </c>
      <c r="D57" s="2" t="s">
        <v>1170</v>
      </c>
    </row>
    <row r="58" spans="1:4" x14ac:dyDescent="0.25">
      <c r="A58" s="2">
        <v>98</v>
      </c>
      <c r="B58" s="2" t="s">
        <v>1125</v>
      </c>
      <c r="C58" s="2" t="s">
        <v>1226</v>
      </c>
      <c r="D58" s="2" t="s">
        <v>1170</v>
      </c>
    </row>
    <row r="59" spans="1:4" x14ac:dyDescent="0.25">
      <c r="A59" s="2">
        <v>101</v>
      </c>
      <c r="B59" s="2" t="s">
        <v>1125</v>
      </c>
      <c r="C59" s="2" t="s">
        <v>1227</v>
      </c>
      <c r="D59" s="2" t="s">
        <v>1170</v>
      </c>
    </row>
    <row r="60" spans="1:4" x14ac:dyDescent="0.25">
      <c r="A60" s="2">
        <v>103</v>
      </c>
      <c r="B60" s="2" t="s">
        <v>1125</v>
      </c>
      <c r="C60" s="2" t="s">
        <v>1228</v>
      </c>
      <c r="D60" s="2" t="s">
        <v>1170</v>
      </c>
    </row>
    <row r="61" spans="1:4" x14ac:dyDescent="0.25">
      <c r="A61" s="2">
        <v>105</v>
      </c>
      <c r="B61" s="2" t="s">
        <v>1125</v>
      </c>
      <c r="C61" s="2" t="s">
        <v>1229</v>
      </c>
      <c r="D61" s="2" t="s">
        <v>1170</v>
      </c>
    </row>
    <row r="62" spans="1:4" x14ac:dyDescent="0.25">
      <c r="A62" s="2">
        <v>107</v>
      </c>
      <c r="B62" s="2" t="s">
        <v>1125</v>
      </c>
      <c r="C62" s="2" t="s">
        <v>1230</v>
      </c>
      <c r="D62" s="2" t="s">
        <v>1170</v>
      </c>
    </row>
    <row r="63" spans="1:4" x14ac:dyDescent="0.25">
      <c r="A63" s="2">
        <v>110</v>
      </c>
      <c r="B63" s="2" t="s">
        <v>1125</v>
      </c>
      <c r="C63" s="2" t="s">
        <v>1231</v>
      </c>
      <c r="D63" s="2" t="s">
        <v>1170</v>
      </c>
    </row>
    <row r="64" spans="1:4" x14ac:dyDescent="0.25">
      <c r="A64" s="2">
        <v>111</v>
      </c>
      <c r="B64" s="2" t="s">
        <v>1125</v>
      </c>
      <c r="C64" s="2" t="s">
        <v>1232</v>
      </c>
      <c r="D64" s="2" t="s">
        <v>1170</v>
      </c>
    </row>
    <row r="65" spans="1:4" x14ac:dyDescent="0.25">
      <c r="A65" s="2">
        <v>113</v>
      </c>
      <c r="B65" s="2" t="s">
        <v>1125</v>
      </c>
      <c r="C65" s="2" t="s">
        <v>1233</v>
      </c>
      <c r="D65" s="2" t="s">
        <v>1170</v>
      </c>
    </row>
    <row r="66" spans="1:4" x14ac:dyDescent="0.25">
      <c r="A66" s="2">
        <v>115</v>
      </c>
      <c r="B66" s="2" t="s">
        <v>1125</v>
      </c>
      <c r="C66" s="2" t="s">
        <v>1234</v>
      </c>
      <c r="D66" s="2" t="s">
        <v>1170</v>
      </c>
    </row>
    <row r="67" spans="1:4" x14ac:dyDescent="0.25">
      <c r="A67" s="2">
        <v>121</v>
      </c>
      <c r="B67" s="2" t="s">
        <v>1125</v>
      </c>
      <c r="C67" s="2" t="s">
        <v>1235</v>
      </c>
      <c r="D67" s="2" t="s">
        <v>1170</v>
      </c>
    </row>
    <row r="68" spans="1:4" x14ac:dyDescent="0.25">
      <c r="A68" s="2">
        <v>126</v>
      </c>
      <c r="B68" s="2" t="s">
        <v>1125</v>
      </c>
      <c r="C68" s="2" t="s">
        <v>1236</v>
      </c>
      <c r="D68" s="2" t="s">
        <v>1170</v>
      </c>
    </row>
    <row r="69" spans="1:4" x14ac:dyDescent="0.25">
      <c r="A69" s="2">
        <v>131</v>
      </c>
      <c r="B69" s="2" t="s">
        <v>1125</v>
      </c>
      <c r="C69" s="2" t="s">
        <v>1237</v>
      </c>
      <c r="D69" s="2" t="s">
        <v>1170</v>
      </c>
    </row>
    <row r="70" spans="1:4" x14ac:dyDescent="0.25">
      <c r="A70" s="2">
        <v>132</v>
      </c>
      <c r="B70" s="2" t="s">
        <v>1125</v>
      </c>
      <c r="C70" s="2" t="s">
        <v>1238</v>
      </c>
      <c r="D70" s="2" t="s">
        <v>1170</v>
      </c>
    </row>
    <row r="71" spans="1:4" x14ac:dyDescent="0.25">
      <c r="A71" s="2">
        <v>133</v>
      </c>
      <c r="B71" s="2" t="s">
        <v>1125</v>
      </c>
      <c r="C71" s="2" t="s">
        <v>1239</v>
      </c>
      <c r="D71" s="2" t="s">
        <v>1170</v>
      </c>
    </row>
    <row r="72" spans="1:4" x14ac:dyDescent="0.25">
      <c r="A72" s="2">
        <v>134</v>
      </c>
      <c r="B72" s="2" t="s">
        <v>1125</v>
      </c>
      <c r="C72" s="2" t="s">
        <v>1240</v>
      </c>
      <c r="D72" s="2" t="s">
        <v>1170</v>
      </c>
    </row>
    <row r="73" spans="1:4" x14ac:dyDescent="0.25">
      <c r="A73" s="2">
        <v>135</v>
      </c>
      <c r="B73" s="2" t="s">
        <v>1125</v>
      </c>
      <c r="C73" s="2" t="s">
        <v>1241</v>
      </c>
      <c r="D73" s="2" t="s">
        <v>1170</v>
      </c>
    </row>
    <row r="74" spans="1:4" x14ac:dyDescent="0.25">
      <c r="A74" s="2">
        <v>136</v>
      </c>
      <c r="B74" s="2" t="s">
        <v>1125</v>
      </c>
      <c r="C74" s="2" t="s">
        <v>1242</v>
      </c>
      <c r="D74" s="2" t="s">
        <v>1170</v>
      </c>
    </row>
    <row r="75" spans="1:4" x14ac:dyDescent="0.25">
      <c r="A75" s="2">
        <v>137</v>
      </c>
      <c r="B75" s="2" t="s">
        <v>1125</v>
      </c>
      <c r="C75" s="2" t="s">
        <v>1243</v>
      </c>
      <c r="D75" s="2" t="s">
        <v>1170</v>
      </c>
    </row>
    <row r="76" spans="1:4" x14ac:dyDescent="0.25">
      <c r="A76" s="2">
        <v>138</v>
      </c>
      <c r="B76" s="2" t="s">
        <v>1125</v>
      </c>
      <c r="C76" s="2" t="s">
        <v>1244</v>
      </c>
      <c r="D76" s="2" t="s">
        <v>1170</v>
      </c>
    </row>
    <row r="77" spans="1:4" x14ac:dyDescent="0.25">
      <c r="A77" s="2">
        <v>139</v>
      </c>
      <c r="B77" s="2" t="s">
        <v>1125</v>
      </c>
      <c r="C77" s="2" t="s">
        <v>1245</v>
      </c>
      <c r="D77" s="2" t="s">
        <v>1170</v>
      </c>
    </row>
    <row r="78" spans="1:4" x14ac:dyDescent="0.25">
      <c r="A78" s="2">
        <v>142</v>
      </c>
      <c r="B78" s="2" t="s">
        <v>1125</v>
      </c>
      <c r="C78" s="2" t="s">
        <v>1246</v>
      </c>
      <c r="D78" s="2" t="s">
        <v>1170</v>
      </c>
    </row>
    <row r="79" spans="1:4" x14ac:dyDescent="0.25">
      <c r="A79" s="2">
        <v>145</v>
      </c>
      <c r="B79" s="2" t="s">
        <v>1125</v>
      </c>
      <c r="C79" s="2" t="s">
        <v>1247</v>
      </c>
      <c r="D79" s="2" t="s">
        <v>1170</v>
      </c>
    </row>
    <row r="80" spans="1:4" x14ac:dyDescent="0.25">
      <c r="A80" s="2">
        <v>146</v>
      </c>
      <c r="B80" s="2" t="s">
        <v>1125</v>
      </c>
      <c r="C80" s="2" t="s">
        <v>1248</v>
      </c>
      <c r="D80" s="2" t="s">
        <v>1170</v>
      </c>
    </row>
    <row r="81" spans="1:4" x14ac:dyDescent="0.25">
      <c r="A81" s="2">
        <v>150</v>
      </c>
      <c r="B81" s="2" t="s">
        <v>1125</v>
      </c>
      <c r="C81" s="2" t="s">
        <v>1249</v>
      </c>
      <c r="D81" s="2" t="s">
        <v>1170</v>
      </c>
    </row>
    <row r="82" spans="1:4" x14ac:dyDescent="0.25">
      <c r="A82" s="2">
        <v>151</v>
      </c>
      <c r="B82" s="2" t="s">
        <v>1125</v>
      </c>
      <c r="C82" s="2" t="s">
        <v>1250</v>
      </c>
      <c r="D82" s="2" t="s">
        <v>1170</v>
      </c>
    </row>
    <row r="83" spans="1:4" x14ac:dyDescent="0.25">
      <c r="A83" s="2">
        <v>153</v>
      </c>
      <c r="B83" s="2" t="s">
        <v>1125</v>
      </c>
      <c r="C83" s="2" t="s">
        <v>1251</v>
      </c>
      <c r="D83" s="2" t="s">
        <v>1170</v>
      </c>
    </row>
    <row r="84" spans="1:4" x14ac:dyDescent="0.25">
      <c r="A84" s="2">
        <v>154</v>
      </c>
      <c r="B84" s="2" t="s">
        <v>1125</v>
      </c>
      <c r="C84" s="2" t="s">
        <v>1252</v>
      </c>
      <c r="D84" s="2" t="s">
        <v>1170</v>
      </c>
    </row>
    <row r="85" spans="1:4" x14ac:dyDescent="0.25">
      <c r="A85" s="2">
        <v>160</v>
      </c>
      <c r="B85" s="2" t="s">
        <v>1125</v>
      </c>
      <c r="C85" s="2" t="s">
        <v>1253</v>
      </c>
      <c r="D85" s="2" t="s">
        <v>1170</v>
      </c>
    </row>
    <row r="86" spans="1:4" x14ac:dyDescent="0.25">
      <c r="A86" s="2">
        <v>161</v>
      </c>
      <c r="B86" s="2" t="s">
        <v>1125</v>
      </c>
      <c r="C86" s="2" t="s">
        <v>1254</v>
      </c>
      <c r="D86" s="2" t="s">
        <v>1170</v>
      </c>
    </row>
    <row r="87" spans="1:4" x14ac:dyDescent="0.25">
      <c r="A87" s="2">
        <v>163</v>
      </c>
      <c r="B87" s="2" t="s">
        <v>1125</v>
      </c>
      <c r="C87" s="2" t="s">
        <v>1255</v>
      </c>
      <c r="D87" s="2" t="s">
        <v>1170</v>
      </c>
    </row>
    <row r="88" spans="1:4" x14ac:dyDescent="0.25">
      <c r="A88" s="2">
        <v>166</v>
      </c>
      <c r="B88" s="2" t="s">
        <v>1125</v>
      </c>
      <c r="C88" s="2" t="s">
        <v>1256</v>
      </c>
      <c r="D88" s="2" t="s">
        <v>1170</v>
      </c>
    </row>
    <row r="89" spans="1:4" x14ac:dyDescent="0.25">
      <c r="A89" s="2">
        <v>169</v>
      </c>
      <c r="B89" s="2" t="s">
        <v>1125</v>
      </c>
      <c r="C89" s="2" t="s">
        <v>1257</v>
      </c>
      <c r="D89" s="2" t="s">
        <v>1170</v>
      </c>
    </row>
    <row r="90" spans="1:4" x14ac:dyDescent="0.25">
      <c r="A90" s="2">
        <v>170</v>
      </c>
      <c r="B90" s="2" t="s">
        <v>1125</v>
      </c>
      <c r="C90" s="2" t="s">
        <v>1258</v>
      </c>
      <c r="D90" s="2" t="s">
        <v>1170</v>
      </c>
    </row>
    <row r="91" spans="1:4" x14ac:dyDescent="0.25">
      <c r="A91" s="2">
        <v>175</v>
      </c>
      <c r="B91" s="2" t="s">
        <v>1125</v>
      </c>
      <c r="C91" s="2" t="s">
        <v>1259</v>
      </c>
      <c r="D91" s="2" t="s">
        <v>1170</v>
      </c>
    </row>
    <row r="92" spans="1:4" x14ac:dyDescent="0.25">
      <c r="A92" s="2">
        <v>176</v>
      </c>
      <c r="B92" s="2" t="s">
        <v>1125</v>
      </c>
      <c r="C92" s="2" t="s">
        <v>1260</v>
      </c>
      <c r="D92" s="2" t="s">
        <v>1170</v>
      </c>
    </row>
    <row r="93" spans="1:4" x14ac:dyDescent="0.25">
      <c r="A93" s="2">
        <v>177</v>
      </c>
      <c r="B93" s="2" t="s">
        <v>1125</v>
      </c>
      <c r="C93" s="2" t="s">
        <v>1261</v>
      </c>
      <c r="D93" s="2" t="s">
        <v>1170</v>
      </c>
    </row>
    <row r="94" spans="1:4" x14ac:dyDescent="0.25">
      <c r="A94" s="2">
        <v>181</v>
      </c>
      <c r="B94" s="2" t="s">
        <v>1125</v>
      </c>
      <c r="C94" s="2" t="s">
        <v>1262</v>
      </c>
      <c r="D94" s="2" t="s">
        <v>1170</v>
      </c>
    </row>
    <row r="95" spans="1:4" x14ac:dyDescent="0.25">
      <c r="A95" s="2">
        <v>183</v>
      </c>
      <c r="B95" s="2" t="s">
        <v>1125</v>
      </c>
      <c r="C95" s="2" t="s">
        <v>1263</v>
      </c>
      <c r="D95" s="2" t="s">
        <v>1170</v>
      </c>
    </row>
    <row r="96" spans="1:4" x14ac:dyDescent="0.25">
      <c r="A96" s="2">
        <v>184</v>
      </c>
      <c r="B96" s="2" t="s">
        <v>1125</v>
      </c>
      <c r="C96" s="2" t="s">
        <v>1264</v>
      </c>
      <c r="D96" s="2" t="s">
        <v>1170</v>
      </c>
    </row>
    <row r="97" spans="1:4" x14ac:dyDescent="0.25">
      <c r="A97" s="2">
        <v>185</v>
      </c>
      <c r="B97" s="2" t="s">
        <v>1125</v>
      </c>
      <c r="C97" s="2" t="s">
        <v>1265</v>
      </c>
      <c r="D97" s="2" t="s">
        <v>1170</v>
      </c>
    </row>
    <row r="98" spans="1:4" x14ac:dyDescent="0.25">
      <c r="A98" s="2">
        <v>186</v>
      </c>
      <c r="B98" s="2" t="s">
        <v>1125</v>
      </c>
      <c r="C98" s="2" t="s">
        <v>1266</v>
      </c>
      <c r="D98" s="2" t="s">
        <v>1170</v>
      </c>
    </row>
    <row r="99" spans="1:4" x14ac:dyDescent="0.25">
      <c r="A99" s="2">
        <v>189</v>
      </c>
      <c r="B99" s="2" t="s">
        <v>1125</v>
      </c>
      <c r="C99" s="2" t="s">
        <v>1267</v>
      </c>
      <c r="D99" s="2" t="s">
        <v>1170</v>
      </c>
    </row>
    <row r="100" spans="1:4" x14ac:dyDescent="0.25">
      <c r="A100" s="2">
        <v>190</v>
      </c>
      <c r="B100" s="2" t="s">
        <v>1125</v>
      </c>
      <c r="C100" s="2" t="s">
        <v>1268</v>
      </c>
      <c r="D100" s="2" t="s">
        <v>1170</v>
      </c>
    </row>
    <row r="101" spans="1:4" x14ac:dyDescent="0.25">
      <c r="A101" s="2">
        <v>192</v>
      </c>
      <c r="B101" s="2" t="s">
        <v>1125</v>
      </c>
      <c r="C101" s="2" t="s">
        <v>1269</v>
      </c>
      <c r="D101" s="2" t="s">
        <v>1170</v>
      </c>
    </row>
    <row r="102" spans="1:4" x14ac:dyDescent="0.25">
      <c r="A102" s="2">
        <v>193</v>
      </c>
      <c r="B102" s="2" t="s">
        <v>1125</v>
      </c>
      <c r="C102" s="2" t="s">
        <v>1270</v>
      </c>
      <c r="D102" s="2" t="s">
        <v>1170</v>
      </c>
    </row>
    <row r="103" spans="1:4" x14ac:dyDescent="0.25">
      <c r="A103" s="2">
        <v>194</v>
      </c>
      <c r="B103" s="2" t="s">
        <v>1125</v>
      </c>
      <c r="C103" s="2" t="s">
        <v>1271</v>
      </c>
      <c r="D103" s="2" t="s">
        <v>1170</v>
      </c>
    </row>
    <row r="104" spans="1:4" x14ac:dyDescent="0.25">
      <c r="A104" s="2">
        <v>196</v>
      </c>
      <c r="B104" s="2" t="s">
        <v>1125</v>
      </c>
      <c r="C104" s="2" t="s">
        <v>1272</v>
      </c>
      <c r="D104" s="2" t="s">
        <v>1170</v>
      </c>
    </row>
    <row r="105" spans="1:4" x14ac:dyDescent="0.25">
      <c r="A105" s="2">
        <v>197</v>
      </c>
      <c r="B105" s="2" t="s">
        <v>1125</v>
      </c>
      <c r="C105" s="2" t="s">
        <v>1273</v>
      </c>
      <c r="D105" s="2" t="s">
        <v>1170</v>
      </c>
    </row>
    <row r="106" spans="1:4" x14ac:dyDescent="0.25">
      <c r="A106" s="2">
        <v>199</v>
      </c>
      <c r="B106" s="2" t="s">
        <v>1125</v>
      </c>
      <c r="C106" s="2" t="s">
        <v>1274</v>
      </c>
      <c r="D106" s="2" t="s">
        <v>1170</v>
      </c>
    </row>
    <row r="107" spans="1:4" x14ac:dyDescent="0.25">
      <c r="A107" s="2">
        <v>200</v>
      </c>
      <c r="B107" s="2" t="s">
        <v>1125</v>
      </c>
      <c r="C107" s="2" t="s">
        <v>1275</v>
      </c>
      <c r="D107" s="2" t="s">
        <v>1170</v>
      </c>
    </row>
    <row r="108" spans="1:4" x14ac:dyDescent="0.25">
      <c r="A108" s="2">
        <v>201</v>
      </c>
      <c r="B108" s="2" t="s">
        <v>1125</v>
      </c>
      <c r="C108" s="2" t="s">
        <v>1276</v>
      </c>
      <c r="D108" s="2" t="s">
        <v>1170</v>
      </c>
    </row>
    <row r="109" spans="1:4" x14ac:dyDescent="0.25">
      <c r="A109" s="2">
        <v>202</v>
      </c>
      <c r="B109" s="2" t="s">
        <v>1125</v>
      </c>
      <c r="C109" s="2" t="s">
        <v>1277</v>
      </c>
      <c r="D109" s="2" t="s">
        <v>1170</v>
      </c>
    </row>
    <row r="110" spans="1:4" x14ac:dyDescent="0.25">
      <c r="A110" s="2">
        <v>204</v>
      </c>
      <c r="B110" s="2" t="s">
        <v>1125</v>
      </c>
      <c r="C110" s="2" t="s">
        <v>1278</v>
      </c>
      <c r="D110" s="2" t="s">
        <v>1170</v>
      </c>
    </row>
    <row r="111" spans="1:4" x14ac:dyDescent="0.25">
      <c r="A111" s="2">
        <v>206</v>
      </c>
      <c r="B111" s="2" t="s">
        <v>1125</v>
      </c>
      <c r="C111" s="2" t="s">
        <v>1279</v>
      </c>
      <c r="D111" s="2" t="s">
        <v>1170</v>
      </c>
    </row>
    <row r="112" spans="1:4" x14ac:dyDescent="0.25">
      <c r="A112" s="2">
        <v>207</v>
      </c>
      <c r="B112" s="2" t="s">
        <v>1125</v>
      </c>
      <c r="C112" s="2" t="s">
        <v>1280</v>
      </c>
      <c r="D112" s="2" t="s">
        <v>1170</v>
      </c>
    </row>
    <row r="113" spans="1:4" x14ac:dyDescent="0.25">
      <c r="A113" s="2">
        <v>209</v>
      </c>
      <c r="B113" s="2" t="s">
        <v>1125</v>
      </c>
      <c r="C113" s="2" t="s">
        <v>1281</v>
      </c>
      <c r="D113" s="2" t="s">
        <v>1170</v>
      </c>
    </row>
    <row r="114" spans="1:4" x14ac:dyDescent="0.25">
      <c r="A114" s="2">
        <v>212</v>
      </c>
      <c r="B114" s="2" t="s">
        <v>1125</v>
      </c>
      <c r="C114" s="2" t="s">
        <v>1282</v>
      </c>
      <c r="D114" s="2" t="s">
        <v>1170</v>
      </c>
    </row>
    <row r="115" spans="1:4" x14ac:dyDescent="0.25">
      <c r="A115" s="2">
        <v>213</v>
      </c>
      <c r="B115" s="2" t="s">
        <v>1125</v>
      </c>
      <c r="C115" s="2" t="s">
        <v>1283</v>
      </c>
      <c r="D115" s="2" t="s">
        <v>1170</v>
      </c>
    </row>
    <row r="116" spans="1:4" x14ac:dyDescent="0.25">
      <c r="A116" s="2">
        <v>214</v>
      </c>
      <c r="B116" s="2" t="s">
        <v>1125</v>
      </c>
      <c r="C116" s="2" t="s">
        <v>1284</v>
      </c>
      <c r="D116" s="2" t="s">
        <v>1170</v>
      </c>
    </row>
    <row r="117" spans="1:4" x14ac:dyDescent="0.25">
      <c r="A117" s="2">
        <v>217</v>
      </c>
      <c r="B117" s="2" t="s">
        <v>1125</v>
      </c>
      <c r="C117" s="2" t="s">
        <v>1285</v>
      </c>
      <c r="D117" s="2" t="s">
        <v>1170</v>
      </c>
    </row>
    <row r="118" spans="1:4" x14ac:dyDescent="0.25">
      <c r="A118" s="2">
        <v>218</v>
      </c>
      <c r="B118" s="2" t="s">
        <v>1125</v>
      </c>
      <c r="C118" s="2" t="s">
        <v>1286</v>
      </c>
      <c r="D118" s="2" t="s">
        <v>1170</v>
      </c>
    </row>
    <row r="119" spans="1:4" x14ac:dyDescent="0.25">
      <c r="A119" s="2">
        <v>219</v>
      </c>
      <c r="B119" s="2" t="s">
        <v>1125</v>
      </c>
      <c r="C119" s="2" t="s">
        <v>1287</v>
      </c>
      <c r="D119" s="2" t="s">
        <v>1170</v>
      </c>
    </row>
    <row r="120" spans="1:4" x14ac:dyDescent="0.25">
      <c r="A120" s="2">
        <v>220</v>
      </c>
      <c r="B120" s="2" t="s">
        <v>1125</v>
      </c>
      <c r="C120" s="2" t="s">
        <v>1288</v>
      </c>
      <c r="D120" s="2" t="s">
        <v>1170</v>
      </c>
    </row>
    <row r="121" spans="1:4" x14ac:dyDescent="0.25">
      <c r="A121" s="2">
        <v>222</v>
      </c>
      <c r="B121" s="2" t="s">
        <v>1125</v>
      </c>
      <c r="C121" s="2" t="s">
        <v>1289</v>
      </c>
      <c r="D121" s="2" t="s">
        <v>1170</v>
      </c>
    </row>
    <row r="122" spans="1:4" x14ac:dyDescent="0.25">
      <c r="A122" s="2">
        <v>223</v>
      </c>
      <c r="B122" s="2" t="s">
        <v>1125</v>
      </c>
      <c r="C122" s="2" t="s">
        <v>1290</v>
      </c>
      <c r="D122" s="2" t="s">
        <v>1170</v>
      </c>
    </row>
    <row r="123" spans="1:4" x14ac:dyDescent="0.25">
      <c r="A123" s="2">
        <v>226</v>
      </c>
      <c r="B123" s="2" t="s">
        <v>1125</v>
      </c>
      <c r="C123" s="2" t="s">
        <v>1291</v>
      </c>
      <c r="D123" s="2" t="s">
        <v>1170</v>
      </c>
    </row>
    <row r="124" spans="1:4" x14ac:dyDescent="0.25">
      <c r="A124" s="2">
        <v>227</v>
      </c>
      <c r="B124" s="2" t="s">
        <v>1125</v>
      </c>
      <c r="C124" s="2" t="s">
        <v>1292</v>
      </c>
      <c r="D124" s="2" t="s">
        <v>1170</v>
      </c>
    </row>
    <row r="125" spans="1:4" x14ac:dyDescent="0.25">
      <c r="A125" s="2">
        <v>228</v>
      </c>
      <c r="B125" s="2" t="s">
        <v>1125</v>
      </c>
      <c r="C125" s="2" t="s">
        <v>1293</v>
      </c>
      <c r="D125" s="2" t="s">
        <v>1170</v>
      </c>
    </row>
    <row r="126" spans="1:4" x14ac:dyDescent="0.25">
      <c r="A126" s="2">
        <v>229</v>
      </c>
      <c r="B126" s="2" t="s">
        <v>1125</v>
      </c>
      <c r="C126" s="2" t="s">
        <v>1294</v>
      </c>
      <c r="D126" s="2" t="s">
        <v>1170</v>
      </c>
    </row>
    <row r="127" spans="1:4" x14ac:dyDescent="0.25">
      <c r="A127" s="2">
        <v>231</v>
      </c>
      <c r="B127" s="2" t="s">
        <v>1125</v>
      </c>
      <c r="C127" s="2" t="s">
        <v>1295</v>
      </c>
      <c r="D127" s="2" t="s">
        <v>1170</v>
      </c>
    </row>
    <row r="128" spans="1:4" x14ac:dyDescent="0.25">
      <c r="A128" s="2">
        <v>234</v>
      </c>
      <c r="B128" s="2" t="s">
        <v>1125</v>
      </c>
      <c r="C128" s="2" t="s">
        <v>1296</v>
      </c>
      <c r="D128" s="2" t="s">
        <v>1170</v>
      </c>
    </row>
    <row r="129" spans="1:4" x14ac:dyDescent="0.25">
      <c r="A129" s="2">
        <v>235</v>
      </c>
      <c r="B129" s="2" t="s">
        <v>1125</v>
      </c>
      <c r="C129" s="2" t="s">
        <v>1297</v>
      </c>
      <c r="D129" s="2" t="s">
        <v>1170</v>
      </c>
    </row>
    <row r="130" spans="1:4" x14ac:dyDescent="0.25">
      <c r="A130" s="2">
        <v>236</v>
      </c>
      <c r="B130" s="2" t="s">
        <v>1125</v>
      </c>
      <c r="C130" s="2" t="s">
        <v>1298</v>
      </c>
      <c r="D130" s="2" t="s">
        <v>1170</v>
      </c>
    </row>
    <row r="131" spans="1:4" x14ac:dyDescent="0.25">
      <c r="A131" s="2">
        <v>237</v>
      </c>
      <c r="B131" s="2" t="s">
        <v>1125</v>
      </c>
      <c r="C131" s="2" t="s">
        <v>1299</v>
      </c>
      <c r="D131" s="2" t="s">
        <v>1170</v>
      </c>
    </row>
    <row r="132" spans="1:4" x14ac:dyDescent="0.25">
      <c r="A132" s="2">
        <v>238</v>
      </c>
      <c r="B132" s="2" t="s">
        <v>1125</v>
      </c>
      <c r="C132" s="2" t="s">
        <v>1300</v>
      </c>
      <c r="D132" s="2" t="s">
        <v>1170</v>
      </c>
    </row>
    <row r="133" spans="1:4" x14ac:dyDescent="0.25">
      <c r="A133" s="2">
        <v>239</v>
      </c>
      <c r="B133" s="2" t="s">
        <v>1125</v>
      </c>
      <c r="C133" s="2" t="s">
        <v>1301</v>
      </c>
      <c r="D133" s="2" t="s">
        <v>1170</v>
      </c>
    </row>
    <row r="134" spans="1:4" x14ac:dyDescent="0.25">
      <c r="A134" s="2">
        <v>244</v>
      </c>
      <c r="B134" s="2" t="s">
        <v>1125</v>
      </c>
      <c r="C134" s="2" t="s">
        <v>1302</v>
      </c>
      <c r="D134" s="2" t="s">
        <v>1303</v>
      </c>
    </row>
    <row r="135" spans="1:4" x14ac:dyDescent="0.25">
      <c r="A135" s="2">
        <v>245</v>
      </c>
      <c r="B135" s="2" t="s">
        <v>1125</v>
      </c>
      <c r="C135" s="2" t="s">
        <v>1304</v>
      </c>
      <c r="D135" s="2" t="s">
        <v>1303</v>
      </c>
    </row>
    <row r="136" spans="1:4" x14ac:dyDescent="0.25">
      <c r="A136" s="2">
        <v>250</v>
      </c>
      <c r="B136" s="2" t="s">
        <v>1125</v>
      </c>
      <c r="C136" s="2" t="s">
        <v>1305</v>
      </c>
      <c r="D136" s="2" t="s">
        <v>1303</v>
      </c>
    </row>
    <row r="137" spans="1:4" x14ac:dyDescent="0.25">
      <c r="A137" s="2">
        <v>251</v>
      </c>
      <c r="B137" s="2" t="s">
        <v>1125</v>
      </c>
      <c r="C137" s="2" t="s">
        <v>1306</v>
      </c>
      <c r="D137" s="2" t="s">
        <v>1303</v>
      </c>
    </row>
    <row r="138" spans="1:4" x14ac:dyDescent="0.25">
      <c r="A138" s="2">
        <v>252</v>
      </c>
      <c r="B138" s="2" t="s">
        <v>1125</v>
      </c>
      <c r="C138" s="2" t="s">
        <v>1307</v>
      </c>
      <c r="D138" s="2" t="s">
        <v>1170</v>
      </c>
    </row>
    <row r="139" spans="1:4" x14ac:dyDescent="0.25">
      <c r="A139" s="2">
        <v>253</v>
      </c>
      <c r="B139" s="2" t="s">
        <v>1125</v>
      </c>
      <c r="C139" s="2" t="s">
        <v>1308</v>
      </c>
      <c r="D139" s="2" t="s">
        <v>1170</v>
      </c>
    </row>
    <row r="140" spans="1:4" x14ac:dyDescent="0.25">
      <c r="A140" s="2">
        <v>254</v>
      </c>
      <c r="B140" s="2" t="s">
        <v>1125</v>
      </c>
      <c r="C140" s="2" t="s">
        <v>1309</v>
      </c>
      <c r="D140" s="2" t="s">
        <v>1170</v>
      </c>
    </row>
    <row r="141" spans="1:4" x14ac:dyDescent="0.25">
      <c r="A141" s="2">
        <v>255</v>
      </c>
      <c r="B141" s="2" t="s">
        <v>1125</v>
      </c>
      <c r="C141" s="2" t="s">
        <v>1310</v>
      </c>
      <c r="D141" s="2" t="s">
        <v>1303</v>
      </c>
    </row>
    <row r="142" spans="1:4" x14ac:dyDescent="0.25">
      <c r="A142" s="2">
        <v>256</v>
      </c>
      <c r="B142" s="2" t="s">
        <v>1125</v>
      </c>
      <c r="C142" s="2" t="s">
        <v>1311</v>
      </c>
      <c r="D142" s="2" t="s">
        <v>1303</v>
      </c>
    </row>
    <row r="143" spans="1:4" x14ac:dyDescent="0.25">
      <c r="A143" s="2">
        <v>257</v>
      </c>
      <c r="B143" s="2" t="s">
        <v>1125</v>
      </c>
      <c r="C143" s="2" t="s">
        <v>1312</v>
      </c>
      <c r="D143" s="2" t="s">
        <v>1170</v>
      </c>
    </row>
    <row r="144" spans="1:4" x14ac:dyDescent="0.25">
      <c r="A144" s="2">
        <v>258</v>
      </c>
      <c r="B144" s="2" t="s">
        <v>1125</v>
      </c>
      <c r="C144" s="2" t="s">
        <v>1313</v>
      </c>
      <c r="D144" s="2" t="s">
        <v>1170</v>
      </c>
    </row>
    <row r="145" spans="1:4" x14ac:dyDescent="0.25">
      <c r="A145" s="2">
        <v>259</v>
      </c>
      <c r="B145" s="2" t="s">
        <v>1125</v>
      </c>
      <c r="C145" s="2" t="s">
        <v>1314</v>
      </c>
      <c r="D145" s="2" t="s">
        <v>1170</v>
      </c>
    </row>
    <row r="146" spans="1:4" x14ac:dyDescent="0.25">
      <c r="A146" s="2">
        <v>260</v>
      </c>
      <c r="B146" s="2" t="s">
        <v>1125</v>
      </c>
      <c r="C146" s="2" t="s">
        <v>1315</v>
      </c>
      <c r="D146" s="2" t="s">
        <v>1170</v>
      </c>
    </row>
    <row r="147" spans="1:4" x14ac:dyDescent="0.25">
      <c r="A147" s="2">
        <v>261</v>
      </c>
      <c r="B147" s="2" t="s">
        <v>1125</v>
      </c>
      <c r="C147" s="2" t="s">
        <v>1316</v>
      </c>
      <c r="D147" s="2" t="s">
        <v>1170</v>
      </c>
    </row>
    <row r="148" spans="1:4" x14ac:dyDescent="0.25">
      <c r="A148" s="2">
        <v>262</v>
      </c>
      <c r="B148" s="2" t="s">
        <v>1125</v>
      </c>
      <c r="C148" s="2" t="s">
        <v>1317</v>
      </c>
      <c r="D148" s="2" t="s">
        <v>1170</v>
      </c>
    </row>
    <row r="149" spans="1:4" x14ac:dyDescent="0.25">
      <c r="A149" s="2">
        <v>263</v>
      </c>
      <c r="B149" s="2" t="s">
        <v>1125</v>
      </c>
      <c r="C149" s="2" t="s">
        <v>1493</v>
      </c>
      <c r="D149" s="2" t="s">
        <v>1170</v>
      </c>
    </row>
    <row r="150" spans="1:4" x14ac:dyDescent="0.25">
      <c r="A150" s="2">
        <v>264</v>
      </c>
      <c r="B150" s="2" t="s">
        <v>1125</v>
      </c>
      <c r="C150" s="2" t="s">
        <v>1318</v>
      </c>
      <c r="D150" s="2" t="s">
        <v>1170</v>
      </c>
    </row>
    <row r="151" spans="1:4" x14ac:dyDescent="0.25">
      <c r="A151" s="2">
        <v>265</v>
      </c>
      <c r="B151" s="2" t="s">
        <v>1125</v>
      </c>
      <c r="C151" s="2" t="s">
        <v>1319</v>
      </c>
      <c r="D151" s="2" t="s">
        <v>1170</v>
      </c>
    </row>
    <row r="152" spans="1:4" x14ac:dyDescent="0.25">
      <c r="A152" s="2">
        <v>270</v>
      </c>
      <c r="B152" s="2" t="s">
        <v>1125</v>
      </c>
      <c r="C152" s="2" t="s">
        <v>1320</v>
      </c>
      <c r="D152" s="2" t="s">
        <v>1170</v>
      </c>
    </row>
    <row r="153" spans="1:4" x14ac:dyDescent="0.25">
      <c r="A153" s="2">
        <v>271</v>
      </c>
      <c r="B153" s="2" t="s">
        <v>1125</v>
      </c>
      <c r="C153" s="2" t="s">
        <v>1321</v>
      </c>
      <c r="D153" s="2" t="s">
        <v>1170</v>
      </c>
    </row>
    <row r="154" spans="1:4" x14ac:dyDescent="0.25">
      <c r="A154" s="2">
        <v>272</v>
      </c>
      <c r="B154" s="2" t="s">
        <v>1125</v>
      </c>
      <c r="C154" s="2" t="s">
        <v>1322</v>
      </c>
      <c r="D154" s="2" t="s">
        <v>1170</v>
      </c>
    </row>
    <row r="155" spans="1:4" x14ac:dyDescent="0.25">
      <c r="A155" s="2">
        <v>273</v>
      </c>
      <c r="B155" s="2" t="s">
        <v>1125</v>
      </c>
      <c r="C155" s="2" t="s">
        <v>1323</v>
      </c>
      <c r="D155" s="2" t="s">
        <v>1170</v>
      </c>
    </row>
    <row r="156" spans="1:4" x14ac:dyDescent="0.25">
      <c r="A156" s="2">
        <v>274</v>
      </c>
      <c r="B156" s="2" t="s">
        <v>1125</v>
      </c>
      <c r="C156" s="2" t="s">
        <v>1324</v>
      </c>
      <c r="D156" s="2" t="s">
        <v>1170</v>
      </c>
    </row>
    <row r="157" spans="1:4" x14ac:dyDescent="0.25">
      <c r="A157" s="2">
        <v>275</v>
      </c>
      <c r="B157" s="2" t="s">
        <v>1125</v>
      </c>
      <c r="C157" s="2" t="s">
        <v>1325</v>
      </c>
      <c r="D157" s="2" t="s">
        <v>1303</v>
      </c>
    </row>
    <row r="158" spans="1:4" x14ac:dyDescent="0.25">
      <c r="A158" s="2">
        <v>276</v>
      </c>
      <c r="B158" s="2" t="s">
        <v>1125</v>
      </c>
      <c r="C158" s="2" t="s">
        <v>1326</v>
      </c>
      <c r="D158" s="2" t="s">
        <v>1170</v>
      </c>
    </row>
    <row r="159" spans="1:4" x14ac:dyDescent="0.25">
      <c r="A159" s="2">
        <v>277</v>
      </c>
      <c r="B159" s="2" t="s">
        <v>1125</v>
      </c>
      <c r="C159" s="2" t="s">
        <v>1327</v>
      </c>
      <c r="D159" s="2" t="s">
        <v>1170</v>
      </c>
    </row>
    <row r="160" spans="1:4" x14ac:dyDescent="0.25">
      <c r="A160" s="2">
        <v>278</v>
      </c>
      <c r="B160" s="2" t="s">
        <v>1125</v>
      </c>
      <c r="C160" s="2" t="s">
        <v>1328</v>
      </c>
      <c r="D160" s="2" t="s">
        <v>1170</v>
      </c>
    </row>
    <row r="161" spans="1:4" x14ac:dyDescent="0.25">
      <c r="A161" s="2">
        <v>279</v>
      </c>
      <c r="B161" s="2" t="s">
        <v>1125</v>
      </c>
      <c r="C161" s="2" t="s">
        <v>1329</v>
      </c>
      <c r="D161" s="2" t="s">
        <v>1303</v>
      </c>
    </row>
    <row r="162" spans="1:4" x14ac:dyDescent="0.25">
      <c r="A162" s="2">
        <v>280</v>
      </c>
      <c r="B162" s="2" t="s">
        <v>1125</v>
      </c>
      <c r="C162" s="2" t="s">
        <v>1330</v>
      </c>
      <c r="D162" s="2" t="s">
        <v>1303</v>
      </c>
    </row>
    <row r="163" spans="1:4" x14ac:dyDescent="0.25">
      <c r="A163" s="2">
        <v>281</v>
      </c>
      <c r="B163" s="2" t="s">
        <v>1125</v>
      </c>
      <c r="C163" s="2" t="s">
        <v>1331</v>
      </c>
      <c r="D163" s="2" t="s">
        <v>1303</v>
      </c>
    </row>
    <row r="164" spans="1:4" x14ac:dyDescent="0.25">
      <c r="A164" s="2">
        <v>282</v>
      </c>
      <c r="B164" s="2" t="s">
        <v>1125</v>
      </c>
      <c r="C164" s="2" t="s">
        <v>1332</v>
      </c>
      <c r="D164" s="2" t="s">
        <v>1303</v>
      </c>
    </row>
    <row r="165" spans="1:4" x14ac:dyDescent="0.25">
      <c r="A165" s="2">
        <v>283</v>
      </c>
      <c r="B165" s="2" t="s">
        <v>1125</v>
      </c>
      <c r="C165" s="2" t="s">
        <v>1333</v>
      </c>
      <c r="D165" s="2" t="s">
        <v>1303</v>
      </c>
    </row>
    <row r="166" spans="1:4" x14ac:dyDescent="0.25">
      <c r="A166" s="2">
        <v>284</v>
      </c>
      <c r="B166" s="2" t="s">
        <v>1125</v>
      </c>
      <c r="C166" s="2" t="s">
        <v>1334</v>
      </c>
      <c r="D166" s="2" t="s">
        <v>1303</v>
      </c>
    </row>
    <row r="167" spans="1:4" x14ac:dyDescent="0.25">
      <c r="A167" s="2">
        <v>285</v>
      </c>
      <c r="B167" s="2" t="s">
        <v>1125</v>
      </c>
      <c r="C167" s="2" t="s">
        <v>1335</v>
      </c>
      <c r="D167" s="2" t="s">
        <v>1303</v>
      </c>
    </row>
    <row r="168" spans="1:4" x14ac:dyDescent="0.25">
      <c r="A168" s="2">
        <v>287</v>
      </c>
      <c r="B168" s="2" t="s">
        <v>1125</v>
      </c>
      <c r="C168" s="2" t="s">
        <v>1336</v>
      </c>
      <c r="D168" s="2" t="s">
        <v>1170</v>
      </c>
    </row>
    <row r="169" spans="1:4" x14ac:dyDescent="0.25">
      <c r="A169" s="2">
        <v>288</v>
      </c>
      <c r="B169" s="2" t="s">
        <v>1125</v>
      </c>
      <c r="C169" s="2" t="s">
        <v>1494</v>
      </c>
      <c r="D169" s="2" t="s">
        <v>1170</v>
      </c>
    </row>
    <row r="170" spans="1:4" x14ac:dyDescent="0.25">
      <c r="A170" s="2">
        <v>289</v>
      </c>
      <c r="B170" s="2" t="s">
        <v>1125</v>
      </c>
      <c r="C170" s="2" t="s">
        <v>1337</v>
      </c>
      <c r="D170" s="2" t="s">
        <v>1170</v>
      </c>
    </row>
    <row r="171" spans="1:4" x14ac:dyDescent="0.25">
      <c r="A171" s="2">
        <v>290</v>
      </c>
      <c r="B171" s="2" t="s">
        <v>1125</v>
      </c>
      <c r="C171" s="2" t="s">
        <v>1338</v>
      </c>
      <c r="D171" s="2" t="s">
        <v>1170</v>
      </c>
    </row>
    <row r="172" spans="1:4" x14ac:dyDescent="0.25">
      <c r="A172" s="2">
        <v>291</v>
      </c>
      <c r="B172" s="2" t="s">
        <v>1125</v>
      </c>
      <c r="C172" s="2" t="s">
        <v>1339</v>
      </c>
      <c r="D172" s="2" t="s">
        <v>1170</v>
      </c>
    </row>
    <row r="173" spans="1:4" x14ac:dyDescent="0.25">
      <c r="A173" s="2">
        <v>292</v>
      </c>
      <c r="B173" s="2" t="s">
        <v>1125</v>
      </c>
      <c r="C173" s="2" t="s">
        <v>1340</v>
      </c>
      <c r="D173" s="2" t="s">
        <v>1170</v>
      </c>
    </row>
    <row r="174" spans="1:4" x14ac:dyDescent="0.25">
      <c r="A174" s="2">
        <v>293</v>
      </c>
      <c r="B174" s="2" t="s">
        <v>1125</v>
      </c>
      <c r="C174" s="2" t="s">
        <v>1341</v>
      </c>
      <c r="D174" s="2" t="s">
        <v>1170</v>
      </c>
    </row>
    <row r="175" spans="1:4" x14ac:dyDescent="0.25">
      <c r="A175" s="2">
        <v>294</v>
      </c>
      <c r="B175" s="2" t="s">
        <v>1125</v>
      </c>
      <c r="C175" s="2" t="s">
        <v>1342</v>
      </c>
      <c r="D175" s="2" t="s">
        <v>1170</v>
      </c>
    </row>
    <row r="176" spans="1:4" x14ac:dyDescent="0.25">
      <c r="A176" s="2">
        <v>295</v>
      </c>
      <c r="B176" s="2" t="s">
        <v>1125</v>
      </c>
      <c r="C176" s="2" t="s">
        <v>1495</v>
      </c>
      <c r="D176" s="2" t="s">
        <v>1170</v>
      </c>
    </row>
    <row r="177" spans="1:4" x14ac:dyDescent="0.25">
      <c r="A177" s="2">
        <v>296</v>
      </c>
      <c r="B177" s="2" t="s">
        <v>1125</v>
      </c>
      <c r="C177" s="2" t="s">
        <v>1496</v>
      </c>
      <c r="D177" s="2" t="s">
        <v>1170</v>
      </c>
    </row>
    <row r="178" spans="1:4" x14ac:dyDescent="0.25">
      <c r="A178" s="2">
        <v>297</v>
      </c>
      <c r="B178" s="2" t="s">
        <v>1125</v>
      </c>
      <c r="C178" s="2" t="s">
        <v>1497</v>
      </c>
      <c r="D178" s="2" t="s">
        <v>1170</v>
      </c>
    </row>
    <row r="179" spans="1:4" x14ac:dyDescent="0.25">
      <c r="A179" s="2">
        <v>298</v>
      </c>
      <c r="B179" s="2" t="s">
        <v>1125</v>
      </c>
      <c r="C179" s="2" t="s">
        <v>1498</v>
      </c>
      <c r="D179" s="2" t="s">
        <v>1170</v>
      </c>
    </row>
    <row r="180" spans="1:4" x14ac:dyDescent="0.25">
      <c r="A180" s="2">
        <v>299</v>
      </c>
      <c r="B180" s="2" t="s">
        <v>1125</v>
      </c>
      <c r="C180" s="2" t="s">
        <v>1499</v>
      </c>
      <c r="D180" s="2" t="s">
        <v>1170</v>
      </c>
    </row>
    <row r="181" spans="1:4" x14ac:dyDescent="0.25">
      <c r="A181" s="2">
        <v>300</v>
      </c>
      <c r="B181" s="2" t="s">
        <v>1125</v>
      </c>
      <c r="C181" s="2" t="s">
        <v>1500</v>
      </c>
      <c r="D181" s="2" t="s">
        <v>1170</v>
      </c>
    </row>
    <row r="182" spans="1:4" x14ac:dyDescent="0.25">
      <c r="A182" s="2">
        <v>301</v>
      </c>
      <c r="B182" s="2" t="s">
        <v>1125</v>
      </c>
      <c r="C182" s="2" t="s">
        <v>1501</v>
      </c>
      <c r="D182" s="2" t="s">
        <v>1170</v>
      </c>
    </row>
    <row r="183" spans="1:4" x14ac:dyDescent="0.25">
      <c r="A183" s="2">
        <v>302</v>
      </c>
      <c r="B183" s="2" t="s">
        <v>1125</v>
      </c>
      <c r="C183" s="2" t="s">
        <v>1502</v>
      </c>
      <c r="D183" s="2" t="s">
        <v>1170</v>
      </c>
    </row>
    <row r="184" spans="1:4" x14ac:dyDescent="0.25">
      <c r="A184" s="2">
        <v>303</v>
      </c>
      <c r="B184" s="2" t="s">
        <v>1125</v>
      </c>
      <c r="C184" s="2" t="s">
        <v>1503</v>
      </c>
      <c r="D184" s="2" t="s">
        <v>1170</v>
      </c>
    </row>
    <row r="185" spans="1:4" x14ac:dyDescent="0.25">
      <c r="A185" s="2">
        <v>304</v>
      </c>
      <c r="B185" s="2" t="s">
        <v>1125</v>
      </c>
      <c r="C185" s="2" t="s">
        <v>1504</v>
      </c>
      <c r="D185" s="2" t="s">
        <v>1170</v>
      </c>
    </row>
    <row r="186" spans="1:4" x14ac:dyDescent="0.25">
      <c r="A186" s="2">
        <v>305</v>
      </c>
      <c r="B186" s="2" t="s">
        <v>1125</v>
      </c>
      <c r="C186" s="2" t="s">
        <v>1505</v>
      </c>
      <c r="D186" s="2" t="s">
        <v>1170</v>
      </c>
    </row>
    <row r="187" spans="1:4" x14ac:dyDescent="0.25">
      <c r="A187" s="2">
        <v>306</v>
      </c>
      <c r="B187" s="2" t="s">
        <v>1125</v>
      </c>
      <c r="C187" s="2" t="s">
        <v>1506</v>
      </c>
      <c r="D187" s="2" t="s">
        <v>1170</v>
      </c>
    </row>
    <row r="188" spans="1:4" x14ac:dyDescent="0.25">
      <c r="A188" s="2">
        <v>307</v>
      </c>
      <c r="B188" s="2" t="s">
        <v>1125</v>
      </c>
      <c r="C188" s="2" t="s">
        <v>1507</v>
      </c>
      <c r="D188" s="2" t="s">
        <v>1170</v>
      </c>
    </row>
    <row r="189" spans="1:4" x14ac:dyDescent="0.25">
      <c r="A189" s="2">
        <v>308</v>
      </c>
      <c r="B189" s="2" t="s">
        <v>1125</v>
      </c>
      <c r="C189" s="2" t="s">
        <v>1508</v>
      </c>
      <c r="D189" s="2" t="s">
        <v>1170</v>
      </c>
    </row>
    <row r="190" spans="1:4" x14ac:dyDescent="0.25">
      <c r="A190" s="2">
        <v>309</v>
      </c>
      <c r="B190" s="2" t="s">
        <v>1125</v>
      </c>
      <c r="C190" s="2" t="s">
        <v>1509</v>
      </c>
      <c r="D190" s="2" t="s">
        <v>1170</v>
      </c>
    </row>
    <row r="191" spans="1:4" x14ac:dyDescent="0.25">
      <c r="A191" s="2">
        <v>310</v>
      </c>
      <c r="B191" s="2" t="s">
        <v>1125</v>
      </c>
      <c r="C191" s="2" t="s">
        <v>1343</v>
      </c>
      <c r="D191" s="2" t="s">
        <v>1170</v>
      </c>
    </row>
    <row r="192" spans="1:4" x14ac:dyDescent="0.25">
      <c r="A192" s="2">
        <v>311</v>
      </c>
      <c r="B192" s="2" t="s">
        <v>1125</v>
      </c>
      <c r="C192" s="2" t="s">
        <v>1344</v>
      </c>
      <c r="D192" s="2" t="s">
        <v>1170</v>
      </c>
    </row>
    <row r="193" spans="1:4" x14ac:dyDescent="0.25">
      <c r="A193" s="2">
        <v>312</v>
      </c>
      <c r="B193" s="2" t="s">
        <v>1125</v>
      </c>
      <c r="C193" s="2" t="s">
        <v>1510</v>
      </c>
      <c r="D193" s="2" t="s">
        <v>1170</v>
      </c>
    </row>
    <row r="194" spans="1:4" x14ac:dyDescent="0.25">
      <c r="A194" s="2">
        <v>313</v>
      </c>
      <c r="B194" s="2" t="s">
        <v>1125</v>
      </c>
      <c r="C194" s="2" t="s">
        <v>1345</v>
      </c>
      <c r="D194" s="2" t="s">
        <v>1170</v>
      </c>
    </row>
    <row r="195" spans="1:4" x14ac:dyDescent="0.25">
      <c r="A195" s="2">
        <v>314</v>
      </c>
      <c r="B195" s="2" t="s">
        <v>1125</v>
      </c>
      <c r="C195" s="2" t="s">
        <v>1346</v>
      </c>
      <c r="D195" s="2" t="s">
        <v>1170</v>
      </c>
    </row>
    <row r="196" spans="1:4" x14ac:dyDescent="0.25">
      <c r="A196" s="2">
        <v>315</v>
      </c>
      <c r="B196" s="2" t="s">
        <v>1125</v>
      </c>
      <c r="C196" s="2" t="s">
        <v>1347</v>
      </c>
      <c r="D196" s="2" t="s">
        <v>1170</v>
      </c>
    </row>
    <row r="197" spans="1:4" x14ac:dyDescent="0.25">
      <c r="A197" s="2">
        <v>316</v>
      </c>
      <c r="B197" s="2" t="s">
        <v>1125</v>
      </c>
      <c r="C197" s="2" t="s">
        <v>1348</v>
      </c>
      <c r="D197" s="2" t="s">
        <v>1170</v>
      </c>
    </row>
    <row r="198" spans="1:4" x14ac:dyDescent="0.25">
      <c r="A198" s="2">
        <v>317</v>
      </c>
      <c r="B198" s="2" t="s">
        <v>1125</v>
      </c>
      <c r="C198" s="2" t="s">
        <v>1349</v>
      </c>
      <c r="D198" s="2" t="s">
        <v>1170</v>
      </c>
    </row>
    <row r="199" spans="1:4" x14ac:dyDescent="0.25">
      <c r="A199" s="2">
        <v>318</v>
      </c>
      <c r="B199" s="2" t="s">
        <v>1125</v>
      </c>
      <c r="C199" s="2" t="s">
        <v>1350</v>
      </c>
      <c r="D199" s="2" t="s">
        <v>1170</v>
      </c>
    </row>
    <row r="200" spans="1:4" x14ac:dyDescent="0.25">
      <c r="A200" s="2">
        <v>319</v>
      </c>
      <c r="B200" s="2" t="s">
        <v>1125</v>
      </c>
      <c r="C200" s="2" t="s">
        <v>1351</v>
      </c>
      <c r="D200" s="2" t="s">
        <v>1170</v>
      </c>
    </row>
    <row r="201" spans="1:4" x14ac:dyDescent="0.25">
      <c r="A201" s="2">
        <v>320</v>
      </c>
      <c r="B201" s="2" t="s">
        <v>1125</v>
      </c>
      <c r="C201" s="2" t="s">
        <v>1352</v>
      </c>
      <c r="D201" s="2" t="s">
        <v>1170</v>
      </c>
    </row>
    <row r="202" spans="1:4" x14ac:dyDescent="0.25">
      <c r="A202" s="2">
        <v>321</v>
      </c>
      <c r="B202" s="2" t="s">
        <v>1125</v>
      </c>
      <c r="C202" s="2" t="s">
        <v>1511</v>
      </c>
      <c r="D202" s="2" t="s">
        <v>1170</v>
      </c>
    </row>
    <row r="203" spans="1:4" x14ac:dyDescent="0.25">
      <c r="A203" s="2">
        <v>322</v>
      </c>
      <c r="B203" s="2" t="s">
        <v>1125</v>
      </c>
      <c r="C203" s="2" t="s">
        <v>1353</v>
      </c>
      <c r="D203" s="2" t="s">
        <v>1170</v>
      </c>
    </row>
    <row r="204" spans="1:4" x14ac:dyDescent="0.25">
      <c r="A204" s="2">
        <v>323</v>
      </c>
      <c r="B204" s="2" t="s">
        <v>1125</v>
      </c>
      <c r="C204" s="2" t="s">
        <v>1354</v>
      </c>
      <c r="D204" s="2" t="s">
        <v>1170</v>
      </c>
    </row>
    <row r="205" spans="1:4" x14ac:dyDescent="0.25">
      <c r="A205" s="2">
        <v>324</v>
      </c>
      <c r="B205" s="2" t="s">
        <v>1125</v>
      </c>
      <c r="C205" s="2" t="s">
        <v>1512</v>
      </c>
      <c r="D205" s="2" t="s">
        <v>1170</v>
      </c>
    </row>
    <row r="206" spans="1:4" x14ac:dyDescent="0.25">
      <c r="A206" s="2">
        <v>325</v>
      </c>
      <c r="B206" s="2" t="s">
        <v>1125</v>
      </c>
      <c r="C206" s="2" t="s">
        <v>1513</v>
      </c>
      <c r="D206" s="2" t="s">
        <v>1170</v>
      </c>
    </row>
    <row r="207" spans="1:4" x14ac:dyDescent="0.25">
      <c r="A207" s="2">
        <v>326</v>
      </c>
      <c r="B207" s="2" t="s">
        <v>1125</v>
      </c>
      <c r="C207" s="2" t="s">
        <v>1514</v>
      </c>
      <c r="D207" s="2" t="s">
        <v>1170</v>
      </c>
    </row>
    <row r="208" spans="1:4" x14ac:dyDescent="0.25">
      <c r="A208" s="2">
        <v>327</v>
      </c>
      <c r="B208" s="2" t="s">
        <v>1125</v>
      </c>
      <c r="C208" s="2" t="s">
        <v>1355</v>
      </c>
      <c r="D208" s="2" t="s">
        <v>1170</v>
      </c>
    </row>
    <row r="209" spans="1:4" x14ac:dyDescent="0.25">
      <c r="A209" s="2">
        <v>328</v>
      </c>
      <c r="B209" s="2" t="s">
        <v>1125</v>
      </c>
      <c r="C209" s="2" t="s">
        <v>1515</v>
      </c>
      <c r="D209" s="2" t="s">
        <v>1170</v>
      </c>
    </row>
    <row r="210" spans="1:4" x14ac:dyDescent="0.25">
      <c r="A210" s="2">
        <v>329</v>
      </c>
      <c r="B210" s="2" t="s">
        <v>1125</v>
      </c>
      <c r="C210" s="2" t="s">
        <v>1516</v>
      </c>
      <c r="D210" s="2" t="s">
        <v>1170</v>
      </c>
    </row>
    <row r="211" spans="1:4" x14ac:dyDescent="0.25">
      <c r="A211" s="2">
        <v>331</v>
      </c>
      <c r="B211" s="2" t="s">
        <v>1125</v>
      </c>
      <c r="C211" s="2" t="s">
        <v>1517</v>
      </c>
      <c r="D211" s="2" t="s">
        <v>1170</v>
      </c>
    </row>
    <row r="212" spans="1:4" x14ac:dyDescent="0.25">
      <c r="A212" s="2">
        <v>332</v>
      </c>
      <c r="B212" s="2" t="s">
        <v>1125</v>
      </c>
      <c r="C212" s="2" t="s">
        <v>1518</v>
      </c>
      <c r="D212" s="2" t="s">
        <v>1170</v>
      </c>
    </row>
    <row r="213" spans="1:4" x14ac:dyDescent="0.25">
      <c r="A213" s="2">
        <v>333</v>
      </c>
      <c r="B213" s="2" t="s">
        <v>1125</v>
      </c>
      <c r="C213" s="2" t="s">
        <v>1519</v>
      </c>
      <c r="D213" s="2" t="s">
        <v>1170</v>
      </c>
    </row>
    <row r="214" spans="1:4" x14ac:dyDescent="0.25">
      <c r="A214" s="2">
        <v>334</v>
      </c>
      <c r="B214" s="2" t="s">
        <v>1125</v>
      </c>
      <c r="C214" s="2" t="s">
        <v>1520</v>
      </c>
      <c r="D214" s="2" t="s">
        <v>1170</v>
      </c>
    </row>
    <row r="215" spans="1:4" x14ac:dyDescent="0.25">
      <c r="A215" s="2">
        <v>335</v>
      </c>
      <c r="B215" s="2" t="s">
        <v>1125</v>
      </c>
      <c r="C215" s="2" t="s">
        <v>1521</v>
      </c>
      <c r="D215" s="2" t="s">
        <v>1170</v>
      </c>
    </row>
    <row r="216" spans="1:4" x14ac:dyDescent="0.25">
      <c r="A216" s="2">
        <v>336</v>
      </c>
      <c r="B216" s="2" t="s">
        <v>1125</v>
      </c>
      <c r="C216" s="2" t="s">
        <v>1356</v>
      </c>
      <c r="D216" s="2" t="s">
        <v>1170</v>
      </c>
    </row>
    <row r="217" spans="1:4" x14ac:dyDescent="0.25">
      <c r="A217" s="2">
        <v>337</v>
      </c>
      <c r="B217" s="2" t="s">
        <v>1125</v>
      </c>
      <c r="C217" s="2" t="s">
        <v>1522</v>
      </c>
      <c r="D217" s="2" t="s">
        <v>1170</v>
      </c>
    </row>
    <row r="218" spans="1:4" x14ac:dyDescent="0.25">
      <c r="A218" s="2">
        <v>338</v>
      </c>
      <c r="B218" s="2" t="s">
        <v>1125</v>
      </c>
      <c r="C218" s="2" t="s">
        <v>1523</v>
      </c>
      <c r="D218" s="2" t="s">
        <v>1170</v>
      </c>
    </row>
    <row r="219" spans="1:4" x14ac:dyDescent="0.25">
      <c r="A219" s="2">
        <v>339</v>
      </c>
      <c r="B219" s="2" t="s">
        <v>1125</v>
      </c>
      <c r="C219" s="2" t="s">
        <v>1357</v>
      </c>
      <c r="D219" s="2" t="s">
        <v>1170</v>
      </c>
    </row>
    <row r="220" spans="1:4" x14ac:dyDescent="0.25">
      <c r="A220" s="2">
        <v>340</v>
      </c>
      <c r="B220" s="2" t="s">
        <v>1125</v>
      </c>
      <c r="C220" s="2" t="s">
        <v>1358</v>
      </c>
      <c r="D220" s="2" t="s">
        <v>1170</v>
      </c>
    </row>
    <row r="221" spans="1:4" x14ac:dyDescent="0.25">
      <c r="A221" s="2">
        <v>341</v>
      </c>
      <c r="B221" s="2" t="s">
        <v>1125</v>
      </c>
      <c r="C221" s="2" t="s">
        <v>1359</v>
      </c>
      <c r="D221" s="2" t="s">
        <v>1170</v>
      </c>
    </row>
    <row r="222" spans="1:4" x14ac:dyDescent="0.25">
      <c r="A222" s="2">
        <v>342</v>
      </c>
      <c r="B222" s="2" t="s">
        <v>1125</v>
      </c>
      <c r="C222" s="2" t="s">
        <v>1360</v>
      </c>
      <c r="D222" s="2" t="s">
        <v>1170</v>
      </c>
    </row>
    <row r="223" spans="1:4" x14ac:dyDescent="0.25">
      <c r="A223" s="2">
        <v>343</v>
      </c>
      <c r="B223" s="2" t="s">
        <v>1125</v>
      </c>
      <c r="C223" s="2" t="s">
        <v>1524</v>
      </c>
      <c r="D223" s="2" t="s">
        <v>1361</v>
      </c>
    </row>
    <row r="224" spans="1:4" x14ac:dyDescent="0.25">
      <c r="A224" s="2">
        <v>344</v>
      </c>
      <c r="B224" s="2" t="s">
        <v>1125</v>
      </c>
      <c r="C224" s="2" t="s">
        <v>1525</v>
      </c>
      <c r="D224" s="2" t="s">
        <v>1361</v>
      </c>
    </row>
    <row r="225" spans="1:4" x14ac:dyDescent="0.25">
      <c r="A225" s="2">
        <v>351</v>
      </c>
      <c r="B225" s="2" t="s">
        <v>1125</v>
      </c>
      <c r="C225" s="2" t="s">
        <v>1362</v>
      </c>
      <c r="D225" s="2" t="s">
        <v>1170</v>
      </c>
    </row>
    <row r="226" spans="1:4" x14ac:dyDescent="0.25">
      <c r="A226" s="2">
        <v>352</v>
      </c>
      <c r="B226" s="2" t="s">
        <v>1125</v>
      </c>
      <c r="C226" s="2" t="s">
        <v>1526</v>
      </c>
      <c r="D226" s="2" t="s">
        <v>1170</v>
      </c>
    </row>
    <row r="227" spans="1:4" x14ac:dyDescent="0.25">
      <c r="A227" s="2">
        <v>353</v>
      </c>
      <c r="B227" s="2" t="s">
        <v>1125</v>
      </c>
      <c r="C227" s="2" t="s">
        <v>1527</v>
      </c>
      <c r="D227" s="2" t="s">
        <v>1170</v>
      </c>
    </row>
    <row r="228" spans="1:4" x14ac:dyDescent="0.25">
      <c r="A228" s="2">
        <v>355</v>
      </c>
      <c r="B228" s="2" t="s">
        <v>1125</v>
      </c>
      <c r="C228" s="2" t="s">
        <v>1528</v>
      </c>
      <c r="D228" s="2" t="s">
        <v>1170</v>
      </c>
    </row>
    <row r="229" spans="1:4" x14ac:dyDescent="0.25">
      <c r="A229" s="2">
        <v>356</v>
      </c>
      <c r="B229" s="2" t="s">
        <v>1125</v>
      </c>
      <c r="C229" s="2" t="s">
        <v>1363</v>
      </c>
      <c r="D229" s="2" t="s">
        <v>1170</v>
      </c>
    </row>
    <row r="230" spans="1:4" x14ac:dyDescent="0.25">
      <c r="A230" s="2">
        <v>357</v>
      </c>
      <c r="B230" s="2" t="s">
        <v>1125</v>
      </c>
      <c r="C230" s="2" t="s">
        <v>1364</v>
      </c>
      <c r="D230" s="2" t="s">
        <v>1170</v>
      </c>
    </row>
    <row r="231" spans="1:4" x14ac:dyDescent="0.25">
      <c r="A231" s="2">
        <v>358</v>
      </c>
      <c r="B231" s="2" t="s">
        <v>1125</v>
      </c>
      <c r="C231" s="2" t="s">
        <v>1529</v>
      </c>
      <c r="D231" s="2" t="s">
        <v>1170</v>
      </c>
    </row>
    <row r="232" spans="1:4" x14ac:dyDescent="0.25">
      <c r="A232" s="2">
        <v>359</v>
      </c>
      <c r="B232" s="2" t="s">
        <v>1125</v>
      </c>
      <c r="C232" s="2" t="s">
        <v>1365</v>
      </c>
      <c r="D232" s="2" t="s">
        <v>1170</v>
      </c>
    </row>
    <row r="233" spans="1:4" x14ac:dyDescent="0.25">
      <c r="A233" s="2">
        <v>360</v>
      </c>
      <c r="B233" s="2" t="s">
        <v>1125</v>
      </c>
      <c r="C233" s="2" t="s">
        <v>1530</v>
      </c>
      <c r="D233" s="2" t="s">
        <v>1170</v>
      </c>
    </row>
    <row r="234" spans="1:4" x14ac:dyDescent="0.25">
      <c r="A234" s="2">
        <v>365</v>
      </c>
      <c r="B234" s="2" t="s">
        <v>1125</v>
      </c>
      <c r="C234" s="2" t="s">
        <v>1531</v>
      </c>
      <c r="D234" s="2" t="s">
        <v>1170</v>
      </c>
    </row>
    <row r="235" spans="1:4" x14ac:dyDescent="0.25">
      <c r="A235" s="2">
        <v>366</v>
      </c>
      <c r="B235" s="2" t="s">
        <v>1125</v>
      </c>
      <c r="C235" s="2" t="s">
        <v>1532</v>
      </c>
      <c r="D235" s="2" t="s">
        <v>1170</v>
      </c>
    </row>
    <row r="236" spans="1:4" x14ac:dyDescent="0.25">
      <c r="A236" s="2">
        <v>367</v>
      </c>
      <c r="B236" s="2" t="s">
        <v>1125</v>
      </c>
      <c r="C236" s="2" t="s">
        <v>1533</v>
      </c>
      <c r="D236" s="2" t="s">
        <v>1170</v>
      </c>
    </row>
    <row r="237" spans="1:4" x14ac:dyDescent="0.25">
      <c r="A237" s="2">
        <v>368</v>
      </c>
      <c r="B237" s="2" t="s">
        <v>1125</v>
      </c>
      <c r="C237" s="2" t="s">
        <v>1534</v>
      </c>
      <c r="D237" s="2" t="s">
        <v>1170</v>
      </c>
    </row>
    <row r="238" spans="1:4" x14ac:dyDescent="0.25">
      <c r="A238" s="2">
        <v>369</v>
      </c>
      <c r="B238" s="2" t="s">
        <v>1125</v>
      </c>
      <c r="C238" s="2" t="s">
        <v>1535</v>
      </c>
      <c r="D238" s="2" t="s">
        <v>1170</v>
      </c>
    </row>
    <row r="239" spans="1:4" x14ac:dyDescent="0.25">
      <c r="A239" s="2">
        <v>370</v>
      </c>
      <c r="B239" s="2" t="s">
        <v>1125</v>
      </c>
      <c r="C239" s="2" t="s">
        <v>1536</v>
      </c>
      <c r="D239" s="2" t="s">
        <v>1170</v>
      </c>
    </row>
    <row r="240" spans="1:4" x14ac:dyDescent="0.25">
      <c r="A240" s="2">
        <v>371</v>
      </c>
      <c r="B240" s="2" t="s">
        <v>1125</v>
      </c>
      <c r="C240" s="2" t="s">
        <v>1537</v>
      </c>
      <c r="D240" s="2" t="s">
        <v>1170</v>
      </c>
    </row>
    <row r="241" spans="1:4" x14ac:dyDescent="0.25">
      <c r="A241" s="2">
        <v>372</v>
      </c>
      <c r="B241" s="2" t="s">
        <v>1125</v>
      </c>
      <c r="C241" s="2" t="s">
        <v>1538</v>
      </c>
      <c r="D241" s="2" t="s">
        <v>1170</v>
      </c>
    </row>
    <row r="242" spans="1:4" x14ac:dyDescent="0.25">
      <c r="A242" s="2">
        <v>375</v>
      </c>
      <c r="B242" s="2" t="s">
        <v>1125</v>
      </c>
      <c r="C242" s="2" t="s">
        <v>1366</v>
      </c>
      <c r="D242" s="2" t="s">
        <v>1303</v>
      </c>
    </row>
    <row r="243" spans="1:4" x14ac:dyDescent="0.25">
      <c r="A243" s="2">
        <v>602</v>
      </c>
      <c r="B243" s="2" t="s">
        <v>1125</v>
      </c>
      <c r="C243" s="2" t="s">
        <v>1367</v>
      </c>
      <c r="D243" s="2" t="s">
        <v>1170</v>
      </c>
    </row>
    <row r="244" spans="1:4" x14ac:dyDescent="0.25">
      <c r="A244" s="2">
        <v>603</v>
      </c>
      <c r="B244" s="2" t="s">
        <v>1125</v>
      </c>
      <c r="C244" s="2" t="s">
        <v>1368</v>
      </c>
      <c r="D244" s="2" t="s">
        <v>1170</v>
      </c>
    </row>
    <row r="245" spans="1:4" x14ac:dyDescent="0.25">
      <c r="A245" s="2">
        <v>605</v>
      </c>
      <c r="B245" s="2" t="s">
        <v>1125</v>
      </c>
      <c r="C245" s="2" t="s">
        <v>1369</v>
      </c>
      <c r="D245" s="2" t="s">
        <v>1170</v>
      </c>
    </row>
    <row r="246" spans="1:4" x14ac:dyDescent="0.25">
      <c r="A246" s="2">
        <v>608</v>
      </c>
      <c r="B246" s="2" t="s">
        <v>1125</v>
      </c>
      <c r="C246" s="2" t="s">
        <v>1370</v>
      </c>
      <c r="D246" s="2" t="s">
        <v>1170</v>
      </c>
    </row>
    <row r="247" spans="1:4" x14ac:dyDescent="0.25">
      <c r="A247" s="2">
        <v>610</v>
      </c>
      <c r="B247" s="2" t="s">
        <v>1125</v>
      </c>
      <c r="C247" s="2" t="s">
        <v>1371</v>
      </c>
      <c r="D247" s="2" t="s">
        <v>1170</v>
      </c>
    </row>
    <row r="248" spans="1:4" x14ac:dyDescent="0.25">
      <c r="A248" s="2">
        <v>611</v>
      </c>
      <c r="B248" s="2" t="s">
        <v>1125</v>
      </c>
      <c r="C248" s="2" t="s">
        <v>1372</v>
      </c>
      <c r="D248" s="2" t="s">
        <v>1170</v>
      </c>
    </row>
    <row r="249" spans="1:4" x14ac:dyDescent="0.25">
      <c r="A249" s="2">
        <v>613</v>
      </c>
      <c r="B249" s="2" t="s">
        <v>1125</v>
      </c>
      <c r="C249" s="2" t="s">
        <v>1373</v>
      </c>
      <c r="D249" s="2" t="s">
        <v>1170</v>
      </c>
    </row>
    <row r="250" spans="1:4" x14ac:dyDescent="0.25">
      <c r="A250" s="2">
        <v>614</v>
      </c>
      <c r="B250" s="2" t="s">
        <v>1125</v>
      </c>
      <c r="C250" s="2" t="s">
        <v>1374</v>
      </c>
      <c r="D250" s="2" t="s">
        <v>1170</v>
      </c>
    </row>
    <row r="251" spans="1:4" x14ac:dyDescent="0.25">
      <c r="A251" s="2">
        <v>615</v>
      </c>
      <c r="B251" s="2" t="s">
        <v>1125</v>
      </c>
      <c r="C251" s="2" t="s">
        <v>1375</v>
      </c>
      <c r="D251" s="2" t="s">
        <v>1170</v>
      </c>
    </row>
    <row r="252" spans="1:4" x14ac:dyDescent="0.25">
      <c r="A252" s="2">
        <v>616</v>
      </c>
      <c r="B252" s="2" t="s">
        <v>1125</v>
      </c>
      <c r="C252" s="2" t="s">
        <v>1376</v>
      </c>
      <c r="D252" s="2" t="s">
        <v>1170</v>
      </c>
    </row>
    <row r="253" spans="1:4" x14ac:dyDescent="0.25">
      <c r="A253" s="2">
        <v>617</v>
      </c>
      <c r="B253" s="2" t="s">
        <v>1125</v>
      </c>
      <c r="C253" s="2" t="s">
        <v>1377</v>
      </c>
      <c r="D253" s="2" t="s">
        <v>1170</v>
      </c>
    </row>
    <row r="254" spans="1:4" x14ac:dyDescent="0.25">
      <c r="A254" s="2">
        <v>619</v>
      </c>
      <c r="B254" s="2" t="s">
        <v>1125</v>
      </c>
      <c r="C254" s="2" t="s">
        <v>1378</v>
      </c>
      <c r="D254" s="2" t="s">
        <v>1170</v>
      </c>
    </row>
    <row r="255" spans="1:4" x14ac:dyDescent="0.25">
      <c r="A255" s="2">
        <v>620</v>
      </c>
      <c r="B255" s="2" t="s">
        <v>1125</v>
      </c>
      <c r="C255" s="2" t="s">
        <v>1379</v>
      </c>
      <c r="D255" s="2" t="s">
        <v>1170</v>
      </c>
    </row>
    <row r="256" spans="1:4" x14ac:dyDescent="0.25">
      <c r="A256" s="2">
        <v>622</v>
      </c>
      <c r="B256" s="2" t="s">
        <v>1125</v>
      </c>
      <c r="C256" s="2" t="s">
        <v>1380</v>
      </c>
      <c r="D256" s="2" t="s">
        <v>1170</v>
      </c>
    </row>
    <row r="257" spans="1:4" x14ac:dyDescent="0.25">
      <c r="A257" s="2">
        <v>623</v>
      </c>
      <c r="B257" s="2" t="s">
        <v>1125</v>
      </c>
      <c r="C257" s="2" t="s">
        <v>1381</v>
      </c>
      <c r="D257" s="2" t="s">
        <v>1170</v>
      </c>
    </row>
    <row r="258" spans="1:4" x14ac:dyDescent="0.25">
      <c r="A258" s="2">
        <v>625</v>
      </c>
      <c r="B258" s="2" t="s">
        <v>1125</v>
      </c>
      <c r="C258" s="2" t="s">
        <v>1382</v>
      </c>
      <c r="D258" s="2" t="s">
        <v>1170</v>
      </c>
    </row>
    <row r="259" spans="1:4" x14ac:dyDescent="0.25">
      <c r="A259" s="2">
        <v>627</v>
      </c>
      <c r="B259" s="2" t="s">
        <v>1125</v>
      </c>
      <c r="C259" s="2" t="s">
        <v>1383</v>
      </c>
      <c r="D259" s="2" t="s">
        <v>1170</v>
      </c>
    </row>
    <row r="260" spans="1:4" x14ac:dyDescent="0.25">
      <c r="A260" s="2">
        <v>630</v>
      </c>
      <c r="B260" s="2" t="s">
        <v>1125</v>
      </c>
      <c r="C260" s="2" t="s">
        <v>1384</v>
      </c>
      <c r="D260" s="2" t="s">
        <v>1170</v>
      </c>
    </row>
    <row r="261" spans="1:4" x14ac:dyDescent="0.25">
      <c r="A261" s="2">
        <v>632</v>
      </c>
      <c r="B261" s="2" t="s">
        <v>1125</v>
      </c>
      <c r="C261" s="2" t="s">
        <v>1385</v>
      </c>
      <c r="D261" s="2" t="s">
        <v>1170</v>
      </c>
    </row>
    <row r="262" spans="1:4" x14ac:dyDescent="0.25">
      <c r="A262" s="2">
        <v>633</v>
      </c>
      <c r="B262" s="2" t="s">
        <v>1125</v>
      </c>
      <c r="C262" s="2" t="s">
        <v>1386</v>
      </c>
      <c r="D262" s="2" t="s">
        <v>1170</v>
      </c>
    </row>
    <row r="263" spans="1:4" x14ac:dyDescent="0.25">
      <c r="A263" s="2">
        <v>635</v>
      </c>
      <c r="B263" s="2" t="s">
        <v>1125</v>
      </c>
      <c r="C263" s="2" t="s">
        <v>1387</v>
      </c>
      <c r="D263" s="2" t="s">
        <v>1170</v>
      </c>
    </row>
    <row r="264" spans="1:4" x14ac:dyDescent="0.25">
      <c r="A264" s="2">
        <v>636</v>
      </c>
      <c r="B264" s="2" t="s">
        <v>1125</v>
      </c>
      <c r="C264" s="2" t="s">
        <v>1388</v>
      </c>
      <c r="D264" s="2" t="s">
        <v>1170</v>
      </c>
    </row>
    <row r="265" spans="1:4" x14ac:dyDescent="0.25">
      <c r="A265" s="2">
        <v>637</v>
      </c>
      <c r="B265" s="2" t="s">
        <v>1125</v>
      </c>
      <c r="C265" s="2" t="s">
        <v>1389</v>
      </c>
      <c r="D265" s="2" t="s">
        <v>1170</v>
      </c>
    </row>
    <row r="266" spans="1:4" x14ac:dyDescent="0.25">
      <c r="A266" s="2">
        <v>638</v>
      </c>
      <c r="B266" s="2" t="s">
        <v>1125</v>
      </c>
      <c r="C266" s="2" t="s">
        <v>1390</v>
      </c>
      <c r="D266" s="2" t="s">
        <v>1170</v>
      </c>
    </row>
    <row r="267" spans="1:4" x14ac:dyDescent="0.25">
      <c r="A267" s="2">
        <v>639</v>
      </c>
      <c r="B267" s="2" t="s">
        <v>1125</v>
      </c>
      <c r="C267" s="2" t="s">
        <v>1391</v>
      </c>
      <c r="D267" s="2" t="s">
        <v>1170</v>
      </c>
    </row>
    <row r="268" spans="1:4" x14ac:dyDescent="0.25">
      <c r="A268" s="2">
        <v>640</v>
      </c>
      <c r="B268" s="2" t="s">
        <v>1125</v>
      </c>
      <c r="C268" s="2" t="s">
        <v>1392</v>
      </c>
      <c r="D268" s="2" t="s">
        <v>1170</v>
      </c>
    </row>
    <row r="269" spans="1:4" x14ac:dyDescent="0.25">
      <c r="A269" s="2">
        <v>641</v>
      </c>
      <c r="B269" s="2" t="s">
        <v>1125</v>
      </c>
      <c r="C269" s="2" t="s">
        <v>1393</v>
      </c>
      <c r="D269" s="2" t="s">
        <v>1170</v>
      </c>
    </row>
    <row r="270" spans="1:4" x14ac:dyDescent="0.25">
      <c r="A270" s="2">
        <v>642</v>
      </c>
      <c r="B270" s="2" t="s">
        <v>1125</v>
      </c>
      <c r="C270" s="2" t="s">
        <v>1394</v>
      </c>
      <c r="D270" s="2" t="s">
        <v>1170</v>
      </c>
    </row>
    <row r="271" spans="1:4" x14ac:dyDescent="0.25">
      <c r="A271" s="2">
        <v>644</v>
      </c>
      <c r="B271" s="2" t="s">
        <v>1125</v>
      </c>
      <c r="C271" s="2" t="s">
        <v>1395</v>
      </c>
      <c r="D271" s="2" t="s">
        <v>1170</v>
      </c>
    </row>
    <row r="272" spans="1:4" x14ac:dyDescent="0.25">
      <c r="A272" s="2">
        <v>645</v>
      </c>
      <c r="B272" s="2" t="s">
        <v>1125</v>
      </c>
      <c r="C272" s="2" t="s">
        <v>1396</v>
      </c>
      <c r="D272" s="2" t="s">
        <v>1170</v>
      </c>
    </row>
    <row r="273" spans="1:4" x14ac:dyDescent="0.25">
      <c r="A273" s="2">
        <v>646</v>
      </c>
      <c r="B273" s="2" t="s">
        <v>1125</v>
      </c>
      <c r="C273" s="2" t="s">
        <v>1397</v>
      </c>
      <c r="D273" s="2" t="s">
        <v>1170</v>
      </c>
    </row>
    <row r="274" spans="1:4" x14ac:dyDescent="0.25">
      <c r="A274" s="2">
        <v>648</v>
      </c>
      <c r="B274" s="2" t="s">
        <v>1125</v>
      </c>
      <c r="C274" s="2" t="s">
        <v>1398</v>
      </c>
      <c r="D274" s="2" t="s">
        <v>1170</v>
      </c>
    </row>
    <row r="275" spans="1:4" x14ac:dyDescent="0.25">
      <c r="A275" s="2">
        <v>650</v>
      </c>
      <c r="B275" s="2" t="s">
        <v>1125</v>
      </c>
      <c r="C275" s="2" t="s">
        <v>1399</v>
      </c>
      <c r="D275" s="2" t="s">
        <v>1170</v>
      </c>
    </row>
    <row r="276" spans="1:4" x14ac:dyDescent="0.25">
      <c r="A276" s="2">
        <v>651</v>
      </c>
      <c r="B276" s="2" t="s">
        <v>1125</v>
      </c>
      <c r="C276" s="2" t="s">
        <v>1400</v>
      </c>
      <c r="D276" s="2" t="s">
        <v>1170</v>
      </c>
    </row>
    <row r="277" spans="1:4" x14ac:dyDescent="0.25">
      <c r="A277" s="2">
        <v>652</v>
      </c>
      <c r="B277" s="2" t="s">
        <v>1125</v>
      </c>
      <c r="C277" s="2" t="s">
        <v>1401</v>
      </c>
      <c r="D277" s="2" t="s">
        <v>1170</v>
      </c>
    </row>
    <row r="278" spans="1:4" x14ac:dyDescent="0.25">
      <c r="A278" s="2">
        <v>653</v>
      </c>
      <c r="B278" s="2" t="s">
        <v>1125</v>
      </c>
      <c r="C278" s="2" t="s">
        <v>1402</v>
      </c>
      <c r="D278" s="2" t="s">
        <v>1170</v>
      </c>
    </row>
    <row r="279" spans="1:4" x14ac:dyDescent="0.25">
      <c r="A279" s="2">
        <v>654</v>
      </c>
      <c r="B279" s="2" t="s">
        <v>1125</v>
      </c>
      <c r="C279" s="2" t="s">
        <v>1403</v>
      </c>
      <c r="D279" s="2" t="s">
        <v>1170</v>
      </c>
    </row>
    <row r="280" spans="1:4" x14ac:dyDescent="0.25">
      <c r="A280" s="2">
        <v>655</v>
      </c>
      <c r="B280" s="2" t="s">
        <v>1125</v>
      </c>
      <c r="C280" s="2" t="s">
        <v>1404</v>
      </c>
      <c r="D280" s="2" t="s">
        <v>1170</v>
      </c>
    </row>
    <row r="281" spans="1:4" x14ac:dyDescent="0.25">
      <c r="A281" s="2">
        <v>656</v>
      </c>
      <c r="B281" s="2" t="s">
        <v>1125</v>
      </c>
      <c r="C281" s="2" t="s">
        <v>1405</v>
      </c>
      <c r="D281" s="2" t="s">
        <v>1170</v>
      </c>
    </row>
    <row r="282" spans="1:4" x14ac:dyDescent="0.25">
      <c r="A282" s="2">
        <v>657</v>
      </c>
      <c r="B282" s="2" t="s">
        <v>1125</v>
      </c>
      <c r="C282" s="2" t="s">
        <v>1406</v>
      </c>
      <c r="D282" s="2" t="s">
        <v>1170</v>
      </c>
    </row>
    <row r="283" spans="1:4" x14ac:dyDescent="0.25">
      <c r="A283" s="2">
        <v>658</v>
      </c>
      <c r="B283" s="2" t="s">
        <v>1125</v>
      </c>
      <c r="C283" s="2" t="s">
        <v>1407</v>
      </c>
      <c r="D283" s="2" t="s">
        <v>1170</v>
      </c>
    </row>
    <row r="284" spans="1:4" x14ac:dyDescent="0.25">
      <c r="A284" s="2">
        <v>659</v>
      </c>
      <c r="B284" s="2" t="s">
        <v>1125</v>
      </c>
      <c r="C284" s="2" t="s">
        <v>1408</v>
      </c>
      <c r="D284" s="2" t="s">
        <v>1170</v>
      </c>
    </row>
    <row r="285" spans="1:4" x14ac:dyDescent="0.25">
      <c r="A285" s="2">
        <v>660</v>
      </c>
      <c r="B285" s="2" t="s">
        <v>1125</v>
      </c>
      <c r="C285" s="2" t="s">
        <v>1409</v>
      </c>
      <c r="D285" s="2" t="s">
        <v>1170</v>
      </c>
    </row>
    <row r="286" spans="1:4" x14ac:dyDescent="0.25">
      <c r="A286" s="2">
        <v>661</v>
      </c>
      <c r="B286" s="2" t="s">
        <v>1125</v>
      </c>
      <c r="C286" s="2" t="s">
        <v>1410</v>
      </c>
      <c r="D286" s="2" t="s">
        <v>1170</v>
      </c>
    </row>
    <row r="287" spans="1:4" x14ac:dyDescent="0.25">
      <c r="A287" s="2">
        <v>662</v>
      </c>
      <c r="B287" s="2" t="s">
        <v>1125</v>
      </c>
      <c r="C287" s="2" t="s">
        <v>1411</v>
      </c>
      <c r="D287" s="2" t="s">
        <v>1170</v>
      </c>
    </row>
    <row r="288" spans="1:4" x14ac:dyDescent="0.25">
      <c r="A288" s="2">
        <v>663</v>
      </c>
      <c r="B288" s="2" t="s">
        <v>1125</v>
      </c>
      <c r="C288" s="2" t="s">
        <v>1412</v>
      </c>
      <c r="D288" s="2" t="s">
        <v>1170</v>
      </c>
    </row>
    <row r="289" spans="1:4" x14ac:dyDescent="0.25">
      <c r="A289" s="2">
        <v>664</v>
      </c>
      <c r="B289" s="2" t="s">
        <v>1125</v>
      </c>
      <c r="C289" s="2" t="s">
        <v>1539</v>
      </c>
      <c r="D289" s="2" t="s">
        <v>1170</v>
      </c>
    </row>
    <row r="290" spans="1:4" x14ac:dyDescent="0.25">
      <c r="A290" s="2">
        <v>665</v>
      </c>
      <c r="B290" s="2" t="s">
        <v>1125</v>
      </c>
      <c r="C290" s="2" t="s">
        <v>1413</v>
      </c>
      <c r="D290" s="2" t="s">
        <v>1170</v>
      </c>
    </row>
    <row r="291" spans="1:4" x14ac:dyDescent="0.25">
      <c r="A291" s="2">
        <v>666</v>
      </c>
      <c r="B291" s="2" t="s">
        <v>1125</v>
      </c>
      <c r="C291" s="2" t="s">
        <v>1414</v>
      </c>
      <c r="D291" s="2" t="s">
        <v>1170</v>
      </c>
    </row>
    <row r="292" spans="1:4" x14ac:dyDescent="0.25">
      <c r="A292" s="2">
        <v>668</v>
      </c>
      <c r="B292" s="2" t="s">
        <v>1125</v>
      </c>
      <c r="C292" s="2" t="s">
        <v>1415</v>
      </c>
      <c r="D292" s="2" t="s">
        <v>1303</v>
      </c>
    </row>
    <row r="293" spans="1:4" x14ac:dyDescent="0.25">
      <c r="A293" s="2">
        <v>671</v>
      </c>
      <c r="B293" s="2" t="s">
        <v>1125</v>
      </c>
      <c r="C293" s="2" t="s">
        <v>1416</v>
      </c>
      <c r="D293" s="2" t="s">
        <v>1170</v>
      </c>
    </row>
    <row r="294" spans="1:4" x14ac:dyDescent="0.25">
      <c r="A294" s="2">
        <v>672</v>
      </c>
      <c r="B294" s="2" t="s">
        <v>1125</v>
      </c>
      <c r="C294" s="2" t="s">
        <v>1417</v>
      </c>
      <c r="D294" s="2" t="s">
        <v>1170</v>
      </c>
    </row>
    <row r="295" spans="1:4" x14ac:dyDescent="0.25">
      <c r="A295" s="2">
        <v>673</v>
      </c>
      <c r="B295" s="2" t="s">
        <v>1125</v>
      </c>
      <c r="C295" s="2" t="s">
        <v>1418</v>
      </c>
      <c r="D295" s="2" t="s">
        <v>1170</v>
      </c>
    </row>
    <row r="296" spans="1:4" x14ac:dyDescent="0.25">
      <c r="A296" s="2">
        <v>675</v>
      </c>
      <c r="B296" s="2" t="s">
        <v>1125</v>
      </c>
      <c r="C296" s="2" t="s">
        <v>1419</v>
      </c>
      <c r="D296" s="2" t="s">
        <v>1303</v>
      </c>
    </row>
    <row r="297" spans="1:4" x14ac:dyDescent="0.25">
      <c r="A297" s="2">
        <v>676</v>
      </c>
      <c r="B297" s="2" t="s">
        <v>1125</v>
      </c>
      <c r="C297" s="2" t="s">
        <v>1420</v>
      </c>
      <c r="D297" s="2" t="s">
        <v>1303</v>
      </c>
    </row>
    <row r="298" spans="1:4" x14ac:dyDescent="0.25">
      <c r="A298" s="2">
        <v>677</v>
      </c>
      <c r="B298" s="2" t="s">
        <v>1125</v>
      </c>
      <c r="C298" s="2" t="s">
        <v>1421</v>
      </c>
      <c r="D298" s="2" t="s">
        <v>1170</v>
      </c>
    </row>
    <row r="299" spans="1:4" x14ac:dyDescent="0.25">
      <c r="A299" s="2">
        <v>678</v>
      </c>
      <c r="B299" s="2" t="s">
        <v>1125</v>
      </c>
      <c r="C299" s="2" t="s">
        <v>1422</v>
      </c>
      <c r="D299" s="2" t="s">
        <v>1170</v>
      </c>
    </row>
    <row r="300" spans="1:4" x14ac:dyDescent="0.25">
      <c r="A300" s="2">
        <v>679</v>
      </c>
      <c r="B300" s="2" t="s">
        <v>1125</v>
      </c>
      <c r="C300" s="2" t="s">
        <v>1423</v>
      </c>
      <c r="D300" s="2" t="s">
        <v>1170</v>
      </c>
    </row>
    <row r="301" spans="1:4" x14ac:dyDescent="0.25">
      <c r="A301" s="2">
        <v>680</v>
      </c>
      <c r="B301" s="2" t="s">
        <v>1125</v>
      </c>
      <c r="C301" s="2" t="s">
        <v>1424</v>
      </c>
      <c r="D301" s="2" t="s">
        <v>1303</v>
      </c>
    </row>
    <row r="302" spans="1:4" x14ac:dyDescent="0.25">
      <c r="A302" s="2">
        <v>681</v>
      </c>
      <c r="B302" s="2" t="s">
        <v>1125</v>
      </c>
      <c r="C302" s="2" t="s">
        <v>1425</v>
      </c>
      <c r="D302" s="2" t="s">
        <v>1303</v>
      </c>
    </row>
    <row r="303" spans="1:4" x14ac:dyDescent="0.25">
      <c r="A303" s="2">
        <v>682</v>
      </c>
      <c r="B303" s="2" t="s">
        <v>1125</v>
      </c>
      <c r="C303" s="2" t="s">
        <v>1426</v>
      </c>
      <c r="D303" s="2" t="s">
        <v>1170</v>
      </c>
    </row>
    <row r="304" spans="1:4" x14ac:dyDescent="0.25">
      <c r="A304" s="2">
        <v>683</v>
      </c>
      <c r="B304" s="2" t="s">
        <v>1125</v>
      </c>
      <c r="C304" s="2" t="s">
        <v>1427</v>
      </c>
      <c r="D304" s="2" t="s">
        <v>1170</v>
      </c>
    </row>
    <row r="305" spans="1:4" x14ac:dyDescent="0.25">
      <c r="A305" s="2">
        <v>684</v>
      </c>
      <c r="B305" s="2" t="s">
        <v>1125</v>
      </c>
      <c r="C305" s="2" t="s">
        <v>1428</v>
      </c>
      <c r="D305" s="2" t="s">
        <v>1170</v>
      </c>
    </row>
    <row r="306" spans="1:4" x14ac:dyDescent="0.25">
      <c r="A306" s="2">
        <v>685</v>
      </c>
      <c r="B306" s="2" t="s">
        <v>1125</v>
      </c>
      <c r="C306" s="2" t="s">
        <v>1429</v>
      </c>
      <c r="D306" s="2" t="s">
        <v>1170</v>
      </c>
    </row>
    <row r="307" spans="1:4" x14ac:dyDescent="0.25">
      <c r="A307" s="2">
        <v>686</v>
      </c>
      <c r="B307" s="2" t="s">
        <v>1125</v>
      </c>
      <c r="C307" s="2" t="s">
        <v>1430</v>
      </c>
      <c r="D307" s="2" t="s">
        <v>1303</v>
      </c>
    </row>
    <row r="308" spans="1:4" x14ac:dyDescent="0.25">
      <c r="A308" s="2">
        <v>687</v>
      </c>
      <c r="B308" s="2" t="s">
        <v>1125</v>
      </c>
      <c r="C308" s="2" t="s">
        <v>1431</v>
      </c>
      <c r="D308" s="2" t="s">
        <v>1303</v>
      </c>
    </row>
    <row r="309" spans="1:4" x14ac:dyDescent="0.25">
      <c r="A309" s="2">
        <v>688</v>
      </c>
      <c r="B309" s="2" t="s">
        <v>1125</v>
      </c>
      <c r="C309" s="2" t="s">
        <v>1432</v>
      </c>
      <c r="D309" s="2" t="s">
        <v>1170</v>
      </c>
    </row>
    <row r="310" spans="1:4" x14ac:dyDescent="0.25">
      <c r="A310" s="2">
        <v>689</v>
      </c>
      <c r="B310" s="2" t="s">
        <v>1125</v>
      </c>
      <c r="C310" s="2" t="s">
        <v>1433</v>
      </c>
      <c r="D310" s="2" t="s">
        <v>1170</v>
      </c>
    </row>
    <row r="311" spans="1:4" x14ac:dyDescent="0.25">
      <c r="A311" s="2">
        <v>690</v>
      </c>
      <c r="B311" s="2" t="s">
        <v>1125</v>
      </c>
      <c r="C311" s="2" t="s">
        <v>1434</v>
      </c>
      <c r="D311" s="2" t="s">
        <v>1170</v>
      </c>
    </row>
    <row r="312" spans="1:4" x14ac:dyDescent="0.25">
      <c r="A312" s="2">
        <v>692</v>
      </c>
      <c r="B312" s="2" t="s">
        <v>1125</v>
      </c>
      <c r="C312" s="2" t="s">
        <v>1435</v>
      </c>
      <c r="D312" s="2" t="s">
        <v>1170</v>
      </c>
    </row>
    <row r="313" spans="1:4" x14ac:dyDescent="0.25">
      <c r="A313" s="2">
        <v>693</v>
      </c>
      <c r="B313" s="2" t="s">
        <v>1125</v>
      </c>
      <c r="C313" s="2" t="s">
        <v>1436</v>
      </c>
      <c r="D313" s="2" t="s">
        <v>1170</v>
      </c>
    </row>
    <row r="314" spans="1:4" x14ac:dyDescent="0.25">
      <c r="A314" s="2">
        <v>694</v>
      </c>
      <c r="B314" s="2" t="s">
        <v>1125</v>
      </c>
      <c r="C314" s="2" t="s">
        <v>1437</v>
      </c>
      <c r="D314" s="2" t="s">
        <v>1170</v>
      </c>
    </row>
    <row r="315" spans="1:4" x14ac:dyDescent="0.25">
      <c r="A315" s="2">
        <v>695</v>
      </c>
      <c r="B315" s="2" t="s">
        <v>1125</v>
      </c>
      <c r="C315" s="2" t="s">
        <v>1438</v>
      </c>
      <c r="D315" s="2" t="s">
        <v>1170</v>
      </c>
    </row>
    <row r="316" spans="1:4" x14ac:dyDescent="0.25">
      <c r="A316" s="2">
        <v>696</v>
      </c>
      <c r="B316" s="2" t="s">
        <v>1125</v>
      </c>
      <c r="C316" s="2" t="s">
        <v>1439</v>
      </c>
      <c r="D316" s="2" t="s">
        <v>1170</v>
      </c>
    </row>
    <row r="317" spans="1:4" x14ac:dyDescent="0.25">
      <c r="A317" s="2">
        <v>698</v>
      </c>
      <c r="B317" s="2" t="s">
        <v>1125</v>
      </c>
      <c r="C317" s="2" t="s">
        <v>1440</v>
      </c>
      <c r="D317" s="2" t="s">
        <v>1170</v>
      </c>
    </row>
    <row r="318" spans="1:4" x14ac:dyDescent="0.25">
      <c r="A318" s="2">
        <v>699</v>
      </c>
      <c r="B318" s="2" t="s">
        <v>1125</v>
      </c>
      <c r="C318" s="2" t="s">
        <v>1441</v>
      </c>
      <c r="D318" s="2" t="s">
        <v>1170</v>
      </c>
    </row>
    <row r="319" spans="1:4" x14ac:dyDescent="0.25">
      <c r="A319" s="2">
        <v>700</v>
      </c>
      <c r="B319" s="2" t="s">
        <v>1125</v>
      </c>
      <c r="C319" s="2" t="s">
        <v>1442</v>
      </c>
      <c r="D319" s="2" t="s">
        <v>1170</v>
      </c>
    </row>
    <row r="320" spans="1:4" x14ac:dyDescent="0.25">
      <c r="A320" s="2">
        <v>701</v>
      </c>
      <c r="B320" s="2" t="s">
        <v>1125</v>
      </c>
      <c r="C320" s="2" t="s">
        <v>1443</v>
      </c>
      <c r="D320" s="2" t="s">
        <v>1170</v>
      </c>
    </row>
    <row r="321" spans="1:4" x14ac:dyDescent="0.25">
      <c r="A321" s="2">
        <v>703</v>
      </c>
      <c r="B321" s="2" t="s">
        <v>1125</v>
      </c>
      <c r="C321" s="2" t="s">
        <v>1444</v>
      </c>
      <c r="D321" s="2" t="s">
        <v>1170</v>
      </c>
    </row>
    <row r="322" spans="1:4" x14ac:dyDescent="0.25">
      <c r="A322" s="2">
        <v>704</v>
      </c>
      <c r="B322" s="2" t="s">
        <v>1125</v>
      </c>
      <c r="C322" s="2" t="s">
        <v>1445</v>
      </c>
      <c r="D322" s="2" t="s">
        <v>1170</v>
      </c>
    </row>
    <row r="323" spans="1:4" x14ac:dyDescent="0.25">
      <c r="A323" s="2">
        <v>705</v>
      </c>
      <c r="B323" s="2" t="s">
        <v>1125</v>
      </c>
      <c r="C323" s="2" t="s">
        <v>1446</v>
      </c>
      <c r="D323" s="2" t="s">
        <v>1170</v>
      </c>
    </row>
    <row r="324" spans="1:4" x14ac:dyDescent="0.25">
      <c r="A324" s="2">
        <v>706</v>
      </c>
      <c r="B324" s="2" t="s">
        <v>1125</v>
      </c>
      <c r="C324" s="2" t="s">
        <v>1447</v>
      </c>
      <c r="D324" s="2" t="s">
        <v>1170</v>
      </c>
    </row>
    <row r="325" spans="1:4" x14ac:dyDescent="0.25">
      <c r="A325" s="2">
        <v>707</v>
      </c>
      <c r="B325" s="2" t="s">
        <v>1125</v>
      </c>
      <c r="C325" s="2" t="s">
        <v>1448</v>
      </c>
      <c r="D325" s="2" t="s">
        <v>1170</v>
      </c>
    </row>
    <row r="326" spans="1:4" x14ac:dyDescent="0.25">
      <c r="A326" s="2">
        <v>708</v>
      </c>
      <c r="B326" s="2" t="s">
        <v>1125</v>
      </c>
      <c r="C326" s="2" t="s">
        <v>1449</v>
      </c>
      <c r="D326" s="2" t="s">
        <v>1170</v>
      </c>
    </row>
    <row r="327" spans="1:4" x14ac:dyDescent="0.25">
      <c r="A327" s="2">
        <v>712</v>
      </c>
      <c r="B327" s="2" t="s">
        <v>1125</v>
      </c>
      <c r="C327" s="2" t="s">
        <v>1450</v>
      </c>
      <c r="D327" s="2" t="s">
        <v>1170</v>
      </c>
    </row>
    <row r="328" spans="1:4" x14ac:dyDescent="0.25">
      <c r="A328" s="2">
        <v>714</v>
      </c>
      <c r="B328" s="2" t="s">
        <v>1125</v>
      </c>
      <c r="C328" s="2" t="s">
        <v>1540</v>
      </c>
      <c r="D328" s="2" t="s">
        <v>1170</v>
      </c>
    </row>
    <row r="329" spans="1:4" x14ac:dyDescent="0.25">
      <c r="A329" s="2">
        <v>715</v>
      </c>
      <c r="B329" s="2" t="s">
        <v>1125</v>
      </c>
      <c r="C329" s="2" t="s">
        <v>1541</v>
      </c>
      <c r="D329" s="2" t="s">
        <v>1170</v>
      </c>
    </row>
    <row r="330" spans="1:4" x14ac:dyDescent="0.25">
      <c r="A330" s="2">
        <v>716</v>
      </c>
      <c r="B330" s="2" t="s">
        <v>1125</v>
      </c>
      <c r="C330" s="2" t="s">
        <v>1542</v>
      </c>
      <c r="D330" s="2" t="s">
        <v>1170</v>
      </c>
    </row>
    <row r="331" spans="1:4" x14ac:dyDescent="0.25">
      <c r="A331" s="2">
        <v>717</v>
      </c>
      <c r="B331" s="2" t="s">
        <v>1125</v>
      </c>
      <c r="C331" s="2" t="s">
        <v>1543</v>
      </c>
      <c r="D331" s="2" t="s">
        <v>1170</v>
      </c>
    </row>
    <row r="332" spans="1:4" x14ac:dyDescent="0.25">
      <c r="A332" s="2">
        <v>718</v>
      </c>
      <c r="B332" s="2" t="s">
        <v>1125</v>
      </c>
      <c r="C332" s="2" t="s">
        <v>1544</v>
      </c>
      <c r="D332" s="2" t="s">
        <v>1170</v>
      </c>
    </row>
    <row r="333" spans="1:4" x14ac:dyDescent="0.25">
      <c r="A333" s="2">
        <v>719</v>
      </c>
      <c r="B333" s="2" t="s">
        <v>1125</v>
      </c>
      <c r="C333" s="2" t="s">
        <v>1545</v>
      </c>
      <c r="D333" s="2" t="s">
        <v>1170</v>
      </c>
    </row>
    <row r="334" spans="1:4" x14ac:dyDescent="0.25">
      <c r="A334" s="2">
        <v>720</v>
      </c>
      <c r="B334" s="2" t="s">
        <v>1125</v>
      </c>
      <c r="C334" s="2" t="s">
        <v>1546</v>
      </c>
      <c r="D334" s="2" t="s">
        <v>1170</v>
      </c>
    </row>
    <row r="335" spans="1:4" x14ac:dyDescent="0.25">
      <c r="A335" s="2">
        <v>721</v>
      </c>
      <c r="B335" s="2" t="s">
        <v>1125</v>
      </c>
      <c r="C335" s="2" t="s">
        <v>1547</v>
      </c>
      <c r="D335" s="2" t="s">
        <v>1170</v>
      </c>
    </row>
    <row r="336" spans="1:4" x14ac:dyDescent="0.25">
      <c r="A336" s="2">
        <v>722</v>
      </c>
      <c r="B336" s="2" t="s">
        <v>1125</v>
      </c>
      <c r="C336" s="2" t="s">
        <v>1548</v>
      </c>
      <c r="D336" s="2" t="s">
        <v>1170</v>
      </c>
    </row>
    <row r="337" spans="1:4" x14ac:dyDescent="0.25">
      <c r="A337" s="2">
        <v>723</v>
      </c>
      <c r="B337" s="2" t="s">
        <v>1125</v>
      </c>
      <c r="C337" s="2" t="s">
        <v>1549</v>
      </c>
      <c r="D337" s="2" t="s">
        <v>1170</v>
      </c>
    </row>
    <row r="338" spans="1:4" x14ac:dyDescent="0.25">
      <c r="A338" s="2">
        <v>724</v>
      </c>
      <c r="B338" s="2" t="s">
        <v>1125</v>
      </c>
      <c r="C338" s="2" t="s">
        <v>1550</v>
      </c>
      <c r="D338" s="2" t="s">
        <v>1170</v>
      </c>
    </row>
    <row r="339" spans="1:4" x14ac:dyDescent="0.25">
      <c r="A339" s="2">
        <v>725</v>
      </c>
      <c r="B339" s="2" t="s">
        <v>1125</v>
      </c>
      <c r="C339" s="2" t="s">
        <v>1551</v>
      </c>
      <c r="D339" s="2" t="s">
        <v>1170</v>
      </c>
    </row>
    <row r="340" spans="1:4" x14ac:dyDescent="0.25">
      <c r="A340" s="2">
        <v>726</v>
      </c>
      <c r="B340" s="2" t="s">
        <v>1125</v>
      </c>
      <c r="C340" s="2" t="s">
        <v>1552</v>
      </c>
      <c r="D340" s="2" t="s">
        <v>1170</v>
      </c>
    </row>
    <row r="341" spans="1:4" x14ac:dyDescent="0.25">
      <c r="A341" s="2">
        <v>729</v>
      </c>
      <c r="B341" s="2" t="s">
        <v>1125</v>
      </c>
      <c r="C341" s="2" t="s">
        <v>1553</v>
      </c>
      <c r="D341" s="2" t="s">
        <v>1170</v>
      </c>
    </row>
    <row r="342" spans="1:4" x14ac:dyDescent="0.25">
      <c r="A342" s="2">
        <v>730</v>
      </c>
      <c r="B342" s="2" t="s">
        <v>1125</v>
      </c>
      <c r="C342" s="2" t="s">
        <v>1451</v>
      </c>
      <c r="D342" s="2" t="s">
        <v>1170</v>
      </c>
    </row>
    <row r="343" spans="1:4" x14ac:dyDescent="0.25">
      <c r="A343" s="2">
        <v>731</v>
      </c>
      <c r="B343" s="2" t="s">
        <v>1125</v>
      </c>
      <c r="C343" s="2" t="s">
        <v>1554</v>
      </c>
      <c r="D343" s="2" t="s">
        <v>1170</v>
      </c>
    </row>
    <row r="344" spans="1:4" x14ac:dyDescent="0.25">
      <c r="A344" s="2">
        <v>732</v>
      </c>
      <c r="B344" s="2" t="s">
        <v>1125</v>
      </c>
      <c r="C344" s="2" t="s">
        <v>1555</v>
      </c>
      <c r="D344" s="2" t="s">
        <v>1170</v>
      </c>
    </row>
    <row r="345" spans="1:4" x14ac:dyDescent="0.25">
      <c r="A345" s="2">
        <v>733</v>
      </c>
      <c r="B345" s="2" t="s">
        <v>1125</v>
      </c>
      <c r="C345" s="2" t="s">
        <v>1556</v>
      </c>
      <c r="D345" s="2" t="s">
        <v>1170</v>
      </c>
    </row>
    <row r="346" spans="1:4" x14ac:dyDescent="0.25">
      <c r="A346" s="2">
        <v>734</v>
      </c>
      <c r="B346" s="2" t="s">
        <v>1125</v>
      </c>
      <c r="C346" s="2" t="s">
        <v>1557</v>
      </c>
      <c r="D346" s="2" t="s">
        <v>1170</v>
      </c>
    </row>
    <row r="347" spans="1:4" x14ac:dyDescent="0.25">
      <c r="A347" s="2">
        <v>735</v>
      </c>
      <c r="B347" s="2" t="s">
        <v>1125</v>
      </c>
      <c r="C347" s="2" t="s">
        <v>1558</v>
      </c>
      <c r="D347" s="2" t="s">
        <v>1170</v>
      </c>
    </row>
    <row r="348" spans="1:4" x14ac:dyDescent="0.25">
      <c r="A348" s="2">
        <v>736</v>
      </c>
      <c r="B348" s="2" t="s">
        <v>1125</v>
      </c>
      <c r="C348" s="2" t="s">
        <v>1559</v>
      </c>
      <c r="D348" s="2" t="s">
        <v>1170</v>
      </c>
    </row>
    <row r="349" spans="1:4" x14ac:dyDescent="0.25">
      <c r="A349" s="2">
        <v>738</v>
      </c>
      <c r="B349" s="2" t="s">
        <v>1125</v>
      </c>
      <c r="C349" s="2" t="s">
        <v>1560</v>
      </c>
      <c r="D349" s="2" t="s">
        <v>1170</v>
      </c>
    </row>
    <row r="350" spans="1:4" x14ac:dyDescent="0.25">
      <c r="A350" s="2">
        <v>739</v>
      </c>
      <c r="B350" s="2" t="s">
        <v>1125</v>
      </c>
      <c r="C350" s="2" t="s">
        <v>1561</v>
      </c>
      <c r="D350" s="2" t="s">
        <v>1170</v>
      </c>
    </row>
    <row r="351" spans="1:4" x14ac:dyDescent="0.25">
      <c r="A351" s="2">
        <v>740</v>
      </c>
      <c r="B351" s="2" t="s">
        <v>1125</v>
      </c>
      <c r="C351" s="2" t="s">
        <v>1562</v>
      </c>
      <c r="D351" s="2" t="s">
        <v>1170</v>
      </c>
    </row>
    <row r="352" spans="1:4" x14ac:dyDescent="0.25">
      <c r="A352" s="2">
        <v>741</v>
      </c>
      <c r="B352" s="2" t="s">
        <v>1125</v>
      </c>
      <c r="C352" s="2" t="s">
        <v>1563</v>
      </c>
      <c r="D352" s="2" t="s">
        <v>1170</v>
      </c>
    </row>
    <row r="353" spans="1:4" x14ac:dyDescent="0.25">
      <c r="A353" s="2">
        <v>743</v>
      </c>
      <c r="B353" s="2" t="s">
        <v>1125</v>
      </c>
      <c r="C353" s="2" t="s">
        <v>1452</v>
      </c>
      <c r="D353" s="2" t="s">
        <v>1303</v>
      </c>
    </row>
    <row r="354" spans="1:4" x14ac:dyDescent="0.25">
      <c r="A354" s="2">
        <v>744</v>
      </c>
      <c r="B354" s="2" t="s">
        <v>1125</v>
      </c>
      <c r="C354" s="2" t="s">
        <v>1453</v>
      </c>
      <c r="D354" s="2" t="s">
        <v>1303</v>
      </c>
    </row>
    <row r="355" spans="1:4" x14ac:dyDescent="0.25">
      <c r="A355" s="2">
        <v>745</v>
      </c>
      <c r="B355" s="2" t="s">
        <v>1125</v>
      </c>
      <c r="C355" s="2" t="s">
        <v>1564</v>
      </c>
      <c r="D355" s="2" t="s">
        <v>1170</v>
      </c>
    </row>
    <row r="356" spans="1:4" x14ac:dyDescent="0.25">
      <c r="A356" s="2">
        <v>746</v>
      </c>
      <c r="B356" s="2" t="s">
        <v>1125</v>
      </c>
      <c r="C356" s="2" t="s">
        <v>1565</v>
      </c>
      <c r="D356" s="2" t="s">
        <v>1170</v>
      </c>
    </row>
    <row r="357" spans="1:4" x14ac:dyDescent="0.25">
      <c r="A357" s="2">
        <v>10000</v>
      </c>
      <c r="B357" s="2" t="s">
        <v>1125</v>
      </c>
      <c r="C357" s="2" t="s">
        <v>1454</v>
      </c>
      <c r="D357" s="2" t="s">
        <v>1455</v>
      </c>
    </row>
    <row r="358" spans="1:4" x14ac:dyDescent="0.25">
      <c r="A358" s="2">
        <v>10001</v>
      </c>
      <c r="B358" s="2" t="s">
        <v>1125</v>
      </c>
      <c r="C358" s="2" t="s">
        <v>1456</v>
      </c>
      <c r="D358" s="2" t="s">
        <v>1455</v>
      </c>
    </row>
    <row r="359" spans="1:4" x14ac:dyDescent="0.25">
      <c r="A359" s="2">
        <v>10002</v>
      </c>
      <c r="B359" s="2" t="s">
        <v>1125</v>
      </c>
      <c r="C359" s="2" t="s">
        <v>1457</v>
      </c>
      <c r="D359" s="2" t="s">
        <v>1455</v>
      </c>
    </row>
    <row r="360" spans="1:4" x14ac:dyDescent="0.25">
      <c r="A360" s="2">
        <v>10003</v>
      </c>
      <c r="B360" s="2" t="s">
        <v>1125</v>
      </c>
      <c r="C360" s="2" t="s">
        <v>1458</v>
      </c>
      <c r="D360" s="2" t="s">
        <v>1455</v>
      </c>
    </row>
    <row r="361" spans="1:4" x14ac:dyDescent="0.25">
      <c r="A361" s="2">
        <v>10004</v>
      </c>
      <c r="B361" s="2" t="s">
        <v>1125</v>
      </c>
      <c r="C361" s="2" t="s">
        <v>1459</v>
      </c>
      <c r="D361" s="2" t="s">
        <v>1455</v>
      </c>
    </row>
    <row r="362" spans="1:4" x14ac:dyDescent="0.25">
      <c r="A362" s="2">
        <v>10005</v>
      </c>
      <c r="B362" s="2" t="s">
        <v>1125</v>
      </c>
      <c r="C362" s="2" t="s">
        <v>1460</v>
      </c>
      <c r="D362" s="2" t="s">
        <v>1455</v>
      </c>
    </row>
    <row r="363" spans="1:4" x14ac:dyDescent="0.25">
      <c r="A363" s="2">
        <v>10006</v>
      </c>
      <c r="B363" s="2" t="s">
        <v>1125</v>
      </c>
      <c r="C363" s="2" t="s">
        <v>1461</v>
      </c>
      <c r="D363" s="2" t="s">
        <v>1455</v>
      </c>
    </row>
    <row r="364" spans="1:4" x14ac:dyDescent="0.25">
      <c r="A364" s="2">
        <v>10007</v>
      </c>
      <c r="B364" s="2" t="s">
        <v>1125</v>
      </c>
      <c r="C364" s="2" t="s">
        <v>1462</v>
      </c>
      <c r="D364" s="2" t="s">
        <v>1455</v>
      </c>
    </row>
    <row r="365" spans="1:4" x14ac:dyDescent="0.25">
      <c r="A365" s="2">
        <v>10008</v>
      </c>
      <c r="B365" s="2" t="s">
        <v>1125</v>
      </c>
      <c r="C365" s="2" t="s">
        <v>1463</v>
      </c>
      <c r="D365" s="2" t="s">
        <v>1455</v>
      </c>
    </row>
    <row r="366" spans="1:4" x14ac:dyDescent="0.25">
      <c r="A366" s="2">
        <v>10009</v>
      </c>
      <c r="B366" s="2" t="s">
        <v>1125</v>
      </c>
      <c r="C366" s="2" t="s">
        <v>1464</v>
      </c>
      <c r="D366" s="2" t="s">
        <v>1455</v>
      </c>
    </row>
    <row r="367" spans="1:4" x14ac:dyDescent="0.25">
      <c r="A367" s="2">
        <v>10010</v>
      </c>
      <c r="B367" s="2" t="s">
        <v>1125</v>
      </c>
      <c r="C367" s="2" t="s">
        <v>1465</v>
      </c>
      <c r="D367" s="2" t="s">
        <v>1455</v>
      </c>
    </row>
    <row r="368" spans="1:4" x14ac:dyDescent="0.25">
      <c r="A368" s="2">
        <v>10011</v>
      </c>
      <c r="B368" s="2" t="s">
        <v>1125</v>
      </c>
      <c r="C368" s="2" t="s">
        <v>1466</v>
      </c>
      <c r="D368" s="2" t="s">
        <v>1455</v>
      </c>
    </row>
    <row r="369" spans="1:4" x14ac:dyDescent="0.25">
      <c r="A369" s="2">
        <v>10012</v>
      </c>
      <c r="B369" s="2" t="s">
        <v>1125</v>
      </c>
      <c r="C369" s="2" t="s">
        <v>1467</v>
      </c>
      <c r="D369" s="2" t="s">
        <v>1468</v>
      </c>
    </row>
    <row r="370" spans="1:4" x14ac:dyDescent="0.25">
      <c r="A370" s="2">
        <v>10013</v>
      </c>
      <c r="B370" s="2" t="s">
        <v>1125</v>
      </c>
      <c r="C370" s="2" t="s">
        <v>1469</v>
      </c>
      <c r="D370" s="2" t="s">
        <v>1468</v>
      </c>
    </row>
    <row r="371" spans="1:4" x14ac:dyDescent="0.25">
      <c r="A371" s="2">
        <v>10014</v>
      </c>
      <c r="B371" s="2" t="s">
        <v>1125</v>
      </c>
      <c r="C371" s="2" t="s">
        <v>1470</v>
      </c>
      <c r="D371" s="2" t="s">
        <v>1468</v>
      </c>
    </row>
    <row r="372" spans="1:4" x14ac:dyDescent="0.25">
      <c r="A372" s="2">
        <v>10015</v>
      </c>
      <c r="B372" s="2" t="s">
        <v>1125</v>
      </c>
      <c r="C372" s="2" t="s">
        <v>1471</v>
      </c>
      <c r="D372" s="2" t="s">
        <v>1468</v>
      </c>
    </row>
    <row r="373" spans="1:4" x14ac:dyDescent="0.25">
      <c r="A373" s="2">
        <v>10016</v>
      </c>
      <c r="B373" s="2" t="s">
        <v>1125</v>
      </c>
      <c r="C373" s="2" t="s">
        <v>1472</v>
      </c>
      <c r="D373" s="2" t="s">
        <v>1468</v>
      </c>
    </row>
    <row r="374" spans="1:4" x14ac:dyDescent="0.25">
      <c r="A374" s="2">
        <v>10017</v>
      </c>
      <c r="B374" s="2" t="s">
        <v>1125</v>
      </c>
      <c r="C374" s="2" t="s">
        <v>1473</v>
      </c>
      <c r="D374" s="2" t="s">
        <v>1468</v>
      </c>
    </row>
    <row r="375" spans="1:4" x14ac:dyDescent="0.25">
      <c r="A375" s="2">
        <v>10018</v>
      </c>
      <c r="B375" s="2" t="s">
        <v>1125</v>
      </c>
      <c r="C375" s="2" t="s">
        <v>1474</v>
      </c>
      <c r="D375" s="2" t="s">
        <v>1468</v>
      </c>
    </row>
    <row r="376" spans="1:4" x14ac:dyDescent="0.25">
      <c r="A376" s="2">
        <v>10019</v>
      </c>
      <c r="B376" s="2" t="s">
        <v>1125</v>
      </c>
      <c r="C376" s="2" t="s">
        <v>1475</v>
      </c>
      <c r="D376" s="2" t="s">
        <v>1468</v>
      </c>
    </row>
    <row r="377" spans="1:4" x14ac:dyDescent="0.25">
      <c r="A377" s="2">
        <v>10020</v>
      </c>
      <c r="B377" s="2" t="s">
        <v>1125</v>
      </c>
      <c r="C377" s="2" t="s">
        <v>1476</v>
      </c>
      <c r="D377" s="2" t="s">
        <v>1468</v>
      </c>
    </row>
    <row r="378" spans="1:4" x14ac:dyDescent="0.25">
      <c r="A378" s="2">
        <v>10023</v>
      </c>
      <c r="B378" s="2" t="s">
        <v>1125</v>
      </c>
      <c r="C378" s="2" t="s">
        <v>1477</v>
      </c>
      <c r="D378" s="2" t="s">
        <v>1455</v>
      </c>
    </row>
    <row r="379" spans="1:4" x14ac:dyDescent="0.25">
      <c r="A379" s="2">
        <v>1</v>
      </c>
      <c r="B379" s="2" t="s">
        <v>1126</v>
      </c>
      <c r="C379" s="2" t="s">
        <v>1566</v>
      </c>
      <c r="D379" s="2" t="s">
        <v>1492</v>
      </c>
    </row>
    <row r="380" spans="1:4" x14ac:dyDescent="0.25">
      <c r="A380" s="2">
        <v>2</v>
      </c>
      <c r="B380" s="2" t="s">
        <v>1126</v>
      </c>
      <c r="C380" s="2" t="s">
        <v>1567</v>
      </c>
      <c r="D380" s="2" t="s">
        <v>1492</v>
      </c>
    </row>
    <row r="381" spans="1:4" x14ac:dyDescent="0.25">
      <c r="A381" s="2">
        <v>3</v>
      </c>
      <c r="B381" s="2" t="s">
        <v>1126</v>
      </c>
      <c r="C381" s="2" t="s">
        <v>1568</v>
      </c>
      <c r="D381" s="2" t="s">
        <v>1492</v>
      </c>
    </row>
    <row r="382" spans="1:4" x14ac:dyDescent="0.25">
      <c r="A382" s="2">
        <v>4</v>
      </c>
      <c r="B382" s="2" t="s">
        <v>1126</v>
      </c>
      <c r="C382" s="2" t="s">
        <v>1569</v>
      </c>
      <c r="D382" s="2" t="s">
        <v>1492</v>
      </c>
    </row>
    <row r="383" spans="1:4" x14ac:dyDescent="0.25">
      <c r="A383" s="2">
        <v>5</v>
      </c>
      <c r="B383" s="2" t="s">
        <v>1126</v>
      </c>
      <c r="C383" s="2" t="s">
        <v>1570</v>
      </c>
      <c r="D383" s="2" t="s">
        <v>1492</v>
      </c>
    </row>
    <row r="384" spans="1:4" x14ac:dyDescent="0.25">
      <c r="A384" s="2">
        <v>6</v>
      </c>
      <c r="B384" s="2" t="s">
        <v>1126</v>
      </c>
      <c r="C384" s="2" t="s">
        <v>1571</v>
      </c>
      <c r="D384" s="2" t="s">
        <v>1492</v>
      </c>
    </row>
    <row r="385" spans="1:4" x14ac:dyDescent="0.25">
      <c r="A385" s="2">
        <v>7</v>
      </c>
      <c r="B385" s="2" t="s">
        <v>1126</v>
      </c>
      <c r="C385" s="2" t="s">
        <v>1572</v>
      </c>
      <c r="D385" s="2" t="s">
        <v>1492</v>
      </c>
    </row>
    <row r="386" spans="1:4" x14ac:dyDescent="0.25">
      <c r="A386" s="2">
        <v>8</v>
      </c>
      <c r="B386" s="2" t="s">
        <v>1126</v>
      </c>
      <c r="C386" s="2" t="s">
        <v>1573</v>
      </c>
      <c r="D386" s="2" t="s">
        <v>1492</v>
      </c>
    </row>
    <row r="387" spans="1:4" x14ac:dyDescent="0.25">
      <c r="A387" s="2">
        <v>9</v>
      </c>
      <c r="B387" s="2" t="s">
        <v>1126</v>
      </c>
      <c r="C387" s="2" t="s">
        <v>1574</v>
      </c>
      <c r="D387" s="2" t="s">
        <v>1492</v>
      </c>
    </row>
    <row r="388" spans="1:4" x14ac:dyDescent="0.25">
      <c r="A388" s="2">
        <v>10</v>
      </c>
      <c r="B388" s="2" t="s">
        <v>1126</v>
      </c>
      <c r="C388" s="2" t="s">
        <v>1575</v>
      </c>
      <c r="D388" s="2" t="s">
        <v>1492</v>
      </c>
    </row>
    <row r="389" spans="1:4" x14ac:dyDescent="0.25">
      <c r="A389" s="2">
        <v>11</v>
      </c>
      <c r="B389" s="2" t="s">
        <v>1126</v>
      </c>
      <c r="C389" s="2" t="s">
        <v>1576</v>
      </c>
      <c r="D389" s="2" t="s">
        <v>1492</v>
      </c>
    </row>
    <row r="390" spans="1:4" x14ac:dyDescent="0.25">
      <c r="A390" s="2">
        <v>12</v>
      </c>
      <c r="B390" s="2" t="s">
        <v>1126</v>
      </c>
      <c r="C390" s="2" t="s">
        <v>1577</v>
      </c>
      <c r="D390" s="2" t="s">
        <v>1492</v>
      </c>
    </row>
    <row r="391" spans="1:4" x14ac:dyDescent="0.25">
      <c r="A391" s="2">
        <v>13</v>
      </c>
      <c r="B391" s="2" t="s">
        <v>1126</v>
      </c>
      <c r="C391" s="2" t="s">
        <v>1577</v>
      </c>
      <c r="D391" s="2" t="s">
        <v>1492</v>
      </c>
    </row>
    <row r="392" spans="1:4" x14ac:dyDescent="0.25">
      <c r="A392" s="2">
        <v>14</v>
      </c>
      <c r="B392" s="2" t="s">
        <v>1126</v>
      </c>
      <c r="C392" s="2" t="s">
        <v>1577</v>
      </c>
      <c r="D392" s="2" t="s">
        <v>1492</v>
      </c>
    </row>
    <row r="393" spans="1:4" x14ac:dyDescent="0.25">
      <c r="A393" s="2">
        <v>15</v>
      </c>
      <c r="B393" s="2" t="s">
        <v>1126</v>
      </c>
      <c r="C393" s="2" t="s">
        <v>1578</v>
      </c>
      <c r="D393" s="2" t="s">
        <v>1492</v>
      </c>
    </row>
    <row r="394" spans="1:4" x14ac:dyDescent="0.25">
      <c r="A394" s="2">
        <v>16</v>
      </c>
      <c r="B394" s="2" t="s">
        <v>1126</v>
      </c>
      <c r="C394" s="2" t="s">
        <v>1579</v>
      </c>
      <c r="D394" s="2" t="s">
        <v>1492</v>
      </c>
    </row>
    <row r="395" spans="1:4" x14ac:dyDescent="0.25">
      <c r="A395" s="2">
        <v>17</v>
      </c>
      <c r="B395" s="2" t="s">
        <v>1126</v>
      </c>
      <c r="C395" s="2" t="s">
        <v>1577</v>
      </c>
      <c r="D395" s="2" t="s">
        <v>1492</v>
      </c>
    </row>
    <row r="396" spans="1:4" x14ac:dyDescent="0.25">
      <c r="A396" s="2">
        <v>18</v>
      </c>
      <c r="B396" s="2" t="s">
        <v>1126</v>
      </c>
      <c r="C396" s="2" t="s">
        <v>1580</v>
      </c>
      <c r="D396" s="2" t="s">
        <v>1492</v>
      </c>
    </row>
    <row r="397" spans="1:4" x14ac:dyDescent="0.25">
      <c r="A397" s="2">
        <v>19</v>
      </c>
      <c r="B397" s="2" t="s">
        <v>1126</v>
      </c>
      <c r="C397" s="2" t="s">
        <v>1581</v>
      </c>
      <c r="D397" s="2" t="s">
        <v>1492</v>
      </c>
    </row>
    <row r="398" spans="1:4" x14ac:dyDescent="0.25">
      <c r="A398" s="2">
        <v>20</v>
      </c>
      <c r="B398" s="2" t="s">
        <v>1126</v>
      </c>
      <c r="C398" s="2" t="s">
        <v>1582</v>
      </c>
      <c r="D398" s="2" t="s">
        <v>1492</v>
      </c>
    </row>
    <row r="399" spans="1:4" x14ac:dyDescent="0.25">
      <c r="A399" s="2">
        <v>21</v>
      </c>
      <c r="B399" s="2" t="s">
        <v>1126</v>
      </c>
      <c r="C399" s="2" t="s">
        <v>1583</v>
      </c>
      <c r="D399" s="2" t="s">
        <v>1492</v>
      </c>
    </row>
    <row r="400" spans="1:4" x14ac:dyDescent="0.25">
      <c r="A400" s="2">
        <v>22</v>
      </c>
      <c r="B400" s="2" t="s">
        <v>1126</v>
      </c>
      <c r="C400" s="2" t="s">
        <v>1584</v>
      </c>
      <c r="D400" s="2" t="s">
        <v>1492</v>
      </c>
    </row>
    <row r="401" spans="1:4" x14ac:dyDescent="0.25">
      <c r="A401" s="2">
        <v>23</v>
      </c>
      <c r="B401" s="2" t="s">
        <v>1126</v>
      </c>
      <c r="C401" s="2" t="s">
        <v>1585</v>
      </c>
      <c r="D401" s="2" t="s">
        <v>1492</v>
      </c>
    </row>
    <row r="402" spans="1:4" x14ac:dyDescent="0.25">
      <c r="A402" s="2">
        <v>24</v>
      </c>
      <c r="B402" s="2" t="s">
        <v>1126</v>
      </c>
      <c r="C402" s="2" t="s">
        <v>1586</v>
      </c>
      <c r="D402" s="2" t="s">
        <v>1492</v>
      </c>
    </row>
    <row r="403" spans="1:4" x14ac:dyDescent="0.25">
      <c r="A403" s="2">
        <v>25</v>
      </c>
      <c r="B403" s="2" t="s">
        <v>1126</v>
      </c>
      <c r="C403" s="2" t="s">
        <v>1587</v>
      </c>
      <c r="D403" s="2" t="s">
        <v>1492</v>
      </c>
    </row>
    <row r="404" spans="1:4" x14ac:dyDescent="0.25">
      <c r="A404" s="2">
        <v>26</v>
      </c>
      <c r="B404" s="2" t="s">
        <v>1126</v>
      </c>
      <c r="C404" s="2" t="s">
        <v>1588</v>
      </c>
      <c r="D404" s="2" t="s">
        <v>1492</v>
      </c>
    </row>
    <row r="405" spans="1:4" x14ac:dyDescent="0.25">
      <c r="A405" s="2">
        <v>27</v>
      </c>
      <c r="B405" s="2" t="s">
        <v>1126</v>
      </c>
      <c r="C405" s="2" t="s">
        <v>1589</v>
      </c>
      <c r="D405" s="2" t="s">
        <v>1492</v>
      </c>
    </row>
    <row r="406" spans="1:4" x14ac:dyDescent="0.25">
      <c r="A406" s="2">
        <v>28</v>
      </c>
      <c r="B406" s="2" t="s">
        <v>1126</v>
      </c>
      <c r="C406" s="2" t="s">
        <v>1590</v>
      </c>
      <c r="D406" s="2" t="s">
        <v>1492</v>
      </c>
    </row>
    <row r="407" spans="1:4" x14ac:dyDescent="0.25">
      <c r="A407" s="2">
        <v>29</v>
      </c>
      <c r="B407" s="2" t="s">
        <v>1126</v>
      </c>
      <c r="C407" s="2" t="s">
        <v>1591</v>
      </c>
      <c r="D407" s="2" t="s">
        <v>1492</v>
      </c>
    </row>
    <row r="408" spans="1:4" x14ac:dyDescent="0.25">
      <c r="A408" s="2">
        <v>30</v>
      </c>
      <c r="B408" s="2" t="s">
        <v>1126</v>
      </c>
      <c r="C408" s="2" t="s">
        <v>1578</v>
      </c>
      <c r="D408" s="2" t="s">
        <v>1492</v>
      </c>
    </row>
    <row r="409" spans="1:4" x14ac:dyDescent="0.25">
      <c r="A409" s="2">
        <v>31</v>
      </c>
      <c r="B409" s="2" t="s">
        <v>1126</v>
      </c>
      <c r="C409" s="2" t="s">
        <v>1592</v>
      </c>
      <c r="D409" s="2" t="s">
        <v>1492</v>
      </c>
    </row>
    <row r="410" spans="1:4" x14ac:dyDescent="0.25">
      <c r="A410" s="2">
        <v>32</v>
      </c>
      <c r="B410" s="2" t="s">
        <v>1126</v>
      </c>
      <c r="C410" s="2" t="s">
        <v>1593</v>
      </c>
      <c r="D410" s="2" t="s">
        <v>1492</v>
      </c>
    </row>
    <row r="411" spans="1:4" x14ac:dyDescent="0.25">
      <c r="A411" s="2">
        <v>33</v>
      </c>
      <c r="B411" s="2" t="s">
        <v>1126</v>
      </c>
      <c r="C411" s="2" t="s">
        <v>1594</v>
      </c>
      <c r="D411" s="2" t="s">
        <v>1492</v>
      </c>
    </row>
    <row r="412" spans="1:4" x14ac:dyDescent="0.25">
      <c r="A412" s="2">
        <v>34</v>
      </c>
      <c r="B412" s="2" t="s">
        <v>1126</v>
      </c>
      <c r="C412" s="2" t="s">
        <v>1595</v>
      </c>
      <c r="D412" s="2" t="s">
        <v>1492</v>
      </c>
    </row>
    <row r="413" spans="1:4" x14ac:dyDescent="0.25">
      <c r="A413" s="2">
        <v>35</v>
      </c>
      <c r="B413" s="2" t="s">
        <v>1126</v>
      </c>
      <c r="C413" s="2" t="s">
        <v>1596</v>
      </c>
      <c r="D413" s="2" t="s">
        <v>1492</v>
      </c>
    </row>
    <row r="414" spans="1:4" x14ac:dyDescent="0.25">
      <c r="A414" s="2">
        <v>36</v>
      </c>
      <c r="B414" s="2" t="s">
        <v>1126</v>
      </c>
      <c r="C414" s="2" t="s">
        <v>1597</v>
      </c>
      <c r="D414" s="2" t="s">
        <v>1492</v>
      </c>
    </row>
    <row r="415" spans="1:4" x14ac:dyDescent="0.25">
      <c r="A415" s="2">
        <v>37</v>
      </c>
      <c r="B415" s="2" t="s">
        <v>1126</v>
      </c>
      <c r="C415" s="2" t="s">
        <v>1598</v>
      </c>
      <c r="D415" s="2" t="s">
        <v>1492</v>
      </c>
    </row>
    <row r="416" spans="1:4" x14ac:dyDescent="0.25">
      <c r="A416" s="2">
        <v>38</v>
      </c>
      <c r="B416" s="2" t="s">
        <v>1126</v>
      </c>
      <c r="C416" s="2" t="s">
        <v>1598</v>
      </c>
      <c r="D416" s="2" t="s">
        <v>1492</v>
      </c>
    </row>
    <row r="417" spans="1:4" x14ac:dyDescent="0.25">
      <c r="A417" s="2">
        <v>39</v>
      </c>
      <c r="B417" s="2" t="s">
        <v>1126</v>
      </c>
      <c r="C417" s="2" t="s">
        <v>1599</v>
      </c>
      <c r="D417" s="2" t="s">
        <v>1492</v>
      </c>
    </row>
    <row r="418" spans="1:4" x14ac:dyDescent="0.25">
      <c r="A418" s="2">
        <v>40</v>
      </c>
      <c r="B418" s="2" t="s">
        <v>1126</v>
      </c>
      <c r="C418" s="2" t="s">
        <v>1600</v>
      </c>
      <c r="D418" s="2" t="s">
        <v>1492</v>
      </c>
    </row>
    <row r="419" spans="1:4" x14ac:dyDescent="0.25">
      <c r="A419" s="2">
        <v>41</v>
      </c>
      <c r="B419" s="2" t="s">
        <v>1126</v>
      </c>
      <c r="C419" s="2" t="s">
        <v>1601</v>
      </c>
      <c r="D419" s="2" t="s">
        <v>1492</v>
      </c>
    </row>
    <row r="420" spans="1:4" x14ac:dyDescent="0.25">
      <c r="A420" s="2">
        <v>42</v>
      </c>
      <c r="B420" s="2" t="s">
        <v>1126</v>
      </c>
      <c r="C420" s="2" t="s">
        <v>1602</v>
      </c>
      <c r="D420" s="2" t="s">
        <v>1492</v>
      </c>
    </row>
    <row r="421" spans="1:4" x14ac:dyDescent="0.25">
      <c r="A421" s="2">
        <v>43</v>
      </c>
      <c r="B421" s="2" t="s">
        <v>1126</v>
      </c>
      <c r="C421" s="2" t="s">
        <v>1603</v>
      </c>
      <c r="D421" s="2" t="s">
        <v>1492</v>
      </c>
    </row>
    <row r="422" spans="1:4" x14ac:dyDescent="0.25">
      <c r="A422" s="2">
        <v>44</v>
      </c>
      <c r="B422" s="2" t="s">
        <v>1126</v>
      </c>
      <c r="C422" s="2" t="s">
        <v>1604</v>
      </c>
      <c r="D422" s="2" t="s">
        <v>1492</v>
      </c>
    </row>
    <row r="423" spans="1:4" x14ac:dyDescent="0.25">
      <c r="A423" s="2">
        <v>45</v>
      </c>
      <c r="B423" s="2" t="s">
        <v>1126</v>
      </c>
      <c r="C423" s="2" t="s">
        <v>1605</v>
      </c>
      <c r="D423" s="2" t="s">
        <v>1492</v>
      </c>
    </row>
    <row r="424" spans="1:4" x14ac:dyDescent="0.25">
      <c r="A424" s="2">
        <v>46</v>
      </c>
      <c r="B424" s="2" t="s">
        <v>1126</v>
      </c>
      <c r="C424" s="2" t="s">
        <v>1605</v>
      </c>
      <c r="D424" s="2" t="s">
        <v>1492</v>
      </c>
    </row>
    <row r="425" spans="1:4" x14ac:dyDescent="0.25">
      <c r="A425" s="2">
        <v>47</v>
      </c>
      <c r="B425" s="2" t="s">
        <v>1126</v>
      </c>
      <c r="C425" s="2" t="s">
        <v>1606</v>
      </c>
      <c r="D425" s="2" t="s">
        <v>1492</v>
      </c>
    </row>
    <row r="426" spans="1:4" x14ac:dyDescent="0.25">
      <c r="A426" s="2">
        <v>48</v>
      </c>
      <c r="B426" s="2" t="s">
        <v>1126</v>
      </c>
      <c r="C426" s="2" t="s">
        <v>1606</v>
      </c>
      <c r="D426" s="2" t="s">
        <v>1492</v>
      </c>
    </row>
    <row r="427" spans="1:4" x14ac:dyDescent="0.25">
      <c r="A427" s="2">
        <v>49</v>
      </c>
      <c r="B427" s="2" t="s">
        <v>1126</v>
      </c>
      <c r="C427" s="2" t="s">
        <v>1607</v>
      </c>
      <c r="D427" s="2" t="s">
        <v>1492</v>
      </c>
    </row>
    <row r="428" spans="1:4" x14ac:dyDescent="0.25">
      <c r="A428" s="2">
        <v>50</v>
      </c>
      <c r="B428" s="2" t="s">
        <v>1126</v>
      </c>
      <c r="C428" s="2" t="s">
        <v>1608</v>
      </c>
      <c r="D428" s="2" t="s">
        <v>1492</v>
      </c>
    </row>
    <row r="429" spans="1:4" x14ac:dyDescent="0.25">
      <c r="A429" s="2">
        <v>51</v>
      </c>
      <c r="B429" s="2" t="s">
        <v>1126</v>
      </c>
      <c r="C429" s="2" t="s">
        <v>1609</v>
      </c>
      <c r="D429" s="2" t="s">
        <v>1492</v>
      </c>
    </row>
    <row r="430" spans="1:4" x14ac:dyDescent="0.25">
      <c r="A430" s="2">
        <v>52</v>
      </c>
      <c r="B430" s="2" t="s">
        <v>1126</v>
      </c>
      <c r="C430" s="2" t="s">
        <v>1610</v>
      </c>
      <c r="D430" s="2" t="s">
        <v>1492</v>
      </c>
    </row>
    <row r="431" spans="1:4" x14ac:dyDescent="0.25">
      <c r="A431" s="2">
        <v>53</v>
      </c>
      <c r="B431" s="2" t="s">
        <v>1126</v>
      </c>
      <c r="C431" s="2" t="s">
        <v>1611</v>
      </c>
      <c r="D431" s="2" t="s">
        <v>1492</v>
      </c>
    </row>
    <row r="432" spans="1:4" x14ac:dyDescent="0.25">
      <c r="A432" s="2">
        <v>54</v>
      </c>
      <c r="B432" s="2" t="s">
        <v>1126</v>
      </c>
      <c r="C432" s="2" t="s">
        <v>1612</v>
      </c>
      <c r="D432" s="2" t="s">
        <v>1492</v>
      </c>
    </row>
    <row r="433" spans="1:4" x14ac:dyDescent="0.25">
      <c r="A433" s="2">
        <v>55</v>
      </c>
      <c r="B433" s="2" t="s">
        <v>1126</v>
      </c>
      <c r="C433" s="2" t="s">
        <v>1613</v>
      </c>
      <c r="D433" s="2" t="s">
        <v>1492</v>
      </c>
    </row>
    <row r="434" spans="1:4" x14ac:dyDescent="0.25">
      <c r="A434" s="2">
        <v>56</v>
      </c>
      <c r="B434" s="2" t="s">
        <v>1126</v>
      </c>
      <c r="C434" s="2" t="s">
        <v>1614</v>
      </c>
      <c r="D434" s="2" t="s">
        <v>1492</v>
      </c>
    </row>
    <row r="435" spans="1:4" x14ac:dyDescent="0.25">
      <c r="A435" s="2">
        <v>57</v>
      </c>
      <c r="B435" s="2" t="s">
        <v>1126</v>
      </c>
      <c r="C435" s="2" t="s">
        <v>1615</v>
      </c>
      <c r="D435" s="2" t="s">
        <v>1492</v>
      </c>
    </row>
    <row r="436" spans="1:4" x14ac:dyDescent="0.25">
      <c r="A436" s="2">
        <v>58</v>
      </c>
      <c r="B436" s="2" t="s">
        <v>1126</v>
      </c>
      <c r="C436" s="2" t="s">
        <v>1616</v>
      </c>
      <c r="D436" s="2" t="s">
        <v>1492</v>
      </c>
    </row>
    <row r="437" spans="1:4" x14ac:dyDescent="0.25">
      <c r="A437" s="2">
        <v>59</v>
      </c>
      <c r="B437" s="2" t="s">
        <v>1126</v>
      </c>
      <c r="C437" s="2" t="s">
        <v>1600</v>
      </c>
      <c r="D437" s="2" t="s">
        <v>1492</v>
      </c>
    </row>
    <row r="438" spans="1:4" x14ac:dyDescent="0.25">
      <c r="A438" s="2">
        <v>60</v>
      </c>
      <c r="B438" s="2" t="s">
        <v>1126</v>
      </c>
      <c r="C438" s="2" t="s">
        <v>1617</v>
      </c>
      <c r="D438" s="2" t="s">
        <v>1492</v>
      </c>
    </row>
    <row r="439" spans="1:4" x14ac:dyDescent="0.25">
      <c r="A439" s="2">
        <v>61</v>
      </c>
      <c r="B439" s="2" t="s">
        <v>1126</v>
      </c>
      <c r="C439" s="2" t="s">
        <v>1617</v>
      </c>
      <c r="D439" s="2" t="s">
        <v>1492</v>
      </c>
    </row>
    <row r="440" spans="1:4" x14ac:dyDescent="0.25">
      <c r="A440" s="2">
        <v>62</v>
      </c>
      <c r="B440" s="2" t="s">
        <v>1126</v>
      </c>
      <c r="C440" s="2" t="s">
        <v>1610</v>
      </c>
      <c r="D440" s="2" t="s">
        <v>1492</v>
      </c>
    </row>
    <row r="441" spans="1:4" x14ac:dyDescent="0.25">
      <c r="A441" s="2">
        <v>63</v>
      </c>
      <c r="B441" s="2" t="s">
        <v>1126</v>
      </c>
      <c r="C441" s="2" t="s">
        <v>1618</v>
      </c>
      <c r="D441" s="2" t="s">
        <v>1492</v>
      </c>
    </row>
    <row r="442" spans="1:4" x14ac:dyDescent="0.25">
      <c r="A442" s="2">
        <v>64</v>
      </c>
      <c r="B442" s="2" t="s">
        <v>1126</v>
      </c>
      <c r="C442" s="2" t="s">
        <v>1619</v>
      </c>
      <c r="D442" s="2" t="s">
        <v>1492</v>
      </c>
    </row>
    <row r="443" spans="1:4" x14ac:dyDescent="0.25">
      <c r="A443" s="2">
        <v>65</v>
      </c>
      <c r="B443" s="2" t="s">
        <v>1126</v>
      </c>
      <c r="C443" s="2" t="s">
        <v>1620</v>
      </c>
      <c r="D443" s="2" t="s">
        <v>1492</v>
      </c>
    </row>
    <row r="444" spans="1:4" x14ac:dyDescent="0.25">
      <c r="A444" s="2">
        <v>66</v>
      </c>
      <c r="B444" s="2" t="s">
        <v>1126</v>
      </c>
      <c r="C444" s="2" t="s">
        <v>1479</v>
      </c>
      <c r="D444" s="2" t="s">
        <v>1492</v>
      </c>
    </row>
    <row r="445" spans="1:4" x14ac:dyDescent="0.25">
      <c r="A445" s="2">
        <v>67</v>
      </c>
      <c r="B445" s="2" t="s">
        <v>1126</v>
      </c>
      <c r="C445" s="2" t="s">
        <v>1480</v>
      </c>
      <c r="D445" s="2" t="s">
        <v>1492</v>
      </c>
    </row>
    <row r="446" spans="1:4" x14ac:dyDescent="0.25">
      <c r="A446" s="2">
        <v>68</v>
      </c>
      <c r="B446" s="2" t="s">
        <v>1126</v>
      </c>
      <c r="C446" s="2" t="s">
        <v>1479</v>
      </c>
      <c r="D446" s="2" t="s">
        <v>1492</v>
      </c>
    </row>
    <row r="447" spans="1:4" x14ac:dyDescent="0.25">
      <c r="A447" s="2">
        <v>69</v>
      </c>
      <c r="B447" s="2" t="s">
        <v>1126</v>
      </c>
      <c r="C447" s="2" t="s">
        <v>1621</v>
      </c>
      <c r="D447" s="2" t="s">
        <v>1492</v>
      </c>
    </row>
    <row r="448" spans="1:4" x14ac:dyDescent="0.25">
      <c r="A448" s="2">
        <v>70</v>
      </c>
      <c r="B448" s="2" t="s">
        <v>1126</v>
      </c>
      <c r="C448" s="2" t="s">
        <v>1599</v>
      </c>
      <c r="D448" s="2" t="s">
        <v>1492</v>
      </c>
    </row>
    <row r="449" spans="1:4" x14ac:dyDescent="0.25">
      <c r="A449" s="2">
        <v>71</v>
      </c>
      <c r="B449" s="2" t="s">
        <v>1126</v>
      </c>
      <c r="C449" s="2" t="s">
        <v>1600</v>
      </c>
      <c r="D449" s="2" t="s">
        <v>1492</v>
      </c>
    </row>
    <row r="450" spans="1:4" x14ac:dyDescent="0.25">
      <c r="A450" s="2">
        <v>72</v>
      </c>
      <c r="B450" s="2" t="s">
        <v>1126</v>
      </c>
      <c r="C450" s="2" t="s">
        <v>1615</v>
      </c>
      <c r="D450" s="2" t="s">
        <v>1492</v>
      </c>
    </row>
    <row r="451" spans="1:4" x14ac:dyDescent="0.25">
      <c r="A451" s="2">
        <v>73</v>
      </c>
      <c r="B451" s="2" t="s">
        <v>1126</v>
      </c>
      <c r="C451" s="2" t="s">
        <v>1622</v>
      </c>
      <c r="D451" s="2" t="s">
        <v>1492</v>
      </c>
    </row>
    <row r="452" spans="1:4" x14ac:dyDescent="0.25">
      <c r="A452" s="2">
        <v>74</v>
      </c>
      <c r="B452" s="2" t="s">
        <v>1126</v>
      </c>
      <c r="C452" s="2" t="s">
        <v>1623</v>
      </c>
      <c r="D452" s="2" t="s">
        <v>1492</v>
      </c>
    </row>
    <row r="453" spans="1:4" x14ac:dyDescent="0.25">
      <c r="A453" s="2">
        <v>75</v>
      </c>
      <c r="B453" s="2" t="s">
        <v>1126</v>
      </c>
      <c r="C453" s="2" t="s">
        <v>1624</v>
      </c>
      <c r="D453" s="2" t="s">
        <v>1492</v>
      </c>
    </row>
    <row r="454" spans="1:4" x14ac:dyDescent="0.25">
      <c r="A454" s="2">
        <v>76</v>
      </c>
      <c r="B454" s="2" t="s">
        <v>1126</v>
      </c>
      <c r="C454" s="2" t="s">
        <v>1625</v>
      </c>
      <c r="D454" s="2" t="s">
        <v>1492</v>
      </c>
    </row>
    <row r="455" spans="1:4" x14ac:dyDescent="0.25">
      <c r="A455" s="2">
        <v>77</v>
      </c>
      <c r="B455" s="2" t="s">
        <v>1126</v>
      </c>
      <c r="C455" s="2" t="s">
        <v>1626</v>
      </c>
      <c r="D455" s="2" t="s">
        <v>1492</v>
      </c>
    </row>
    <row r="456" spans="1:4" x14ac:dyDescent="0.25">
      <c r="A456" s="2">
        <v>78</v>
      </c>
      <c r="B456" s="2" t="s">
        <v>1126</v>
      </c>
      <c r="C456" s="2" t="s">
        <v>1627</v>
      </c>
      <c r="D456" s="2" t="s">
        <v>1492</v>
      </c>
    </row>
    <row r="457" spans="1:4" x14ac:dyDescent="0.25">
      <c r="A457" s="2">
        <v>79</v>
      </c>
      <c r="B457" s="2" t="s">
        <v>1126</v>
      </c>
      <c r="C457" s="2" t="s">
        <v>1628</v>
      </c>
      <c r="D457" s="2" t="s">
        <v>1492</v>
      </c>
    </row>
    <row r="458" spans="1:4" x14ac:dyDescent="0.25">
      <c r="A458" s="2">
        <v>80</v>
      </c>
      <c r="B458" s="2" t="s">
        <v>1126</v>
      </c>
      <c r="C458" s="2" t="s">
        <v>1629</v>
      </c>
      <c r="D458" s="2" t="s">
        <v>1492</v>
      </c>
    </row>
    <row r="459" spans="1:4" x14ac:dyDescent="0.25">
      <c r="A459" s="2">
        <v>81</v>
      </c>
      <c r="B459" s="2" t="s">
        <v>1126</v>
      </c>
      <c r="C459" s="2" t="s">
        <v>1630</v>
      </c>
      <c r="D459" s="2" t="s">
        <v>1492</v>
      </c>
    </row>
    <row r="460" spans="1:4" x14ac:dyDescent="0.25">
      <c r="A460" s="2">
        <v>82</v>
      </c>
      <c r="B460" s="2" t="s">
        <v>1126</v>
      </c>
      <c r="C460" s="2" t="s">
        <v>1631</v>
      </c>
      <c r="D460" s="2" t="s">
        <v>1492</v>
      </c>
    </row>
    <row r="461" spans="1:4" x14ac:dyDescent="0.25">
      <c r="A461" s="2">
        <v>83</v>
      </c>
      <c r="B461" s="2" t="s">
        <v>1126</v>
      </c>
      <c r="C461" s="2" t="s">
        <v>1632</v>
      </c>
      <c r="D461" s="2" t="s">
        <v>1492</v>
      </c>
    </row>
    <row r="462" spans="1:4" x14ac:dyDescent="0.25">
      <c r="A462" s="2">
        <v>84</v>
      </c>
      <c r="B462" s="2" t="s">
        <v>1126</v>
      </c>
      <c r="C462" s="2" t="s">
        <v>1633</v>
      </c>
      <c r="D462" s="2" t="s">
        <v>1492</v>
      </c>
    </row>
    <row r="463" spans="1:4" x14ac:dyDescent="0.25">
      <c r="A463" s="2">
        <v>85</v>
      </c>
      <c r="B463" s="2" t="s">
        <v>1126</v>
      </c>
      <c r="C463" s="2" t="s">
        <v>1634</v>
      </c>
      <c r="D463" s="2" t="s">
        <v>1492</v>
      </c>
    </row>
    <row r="464" spans="1:4" x14ac:dyDescent="0.25">
      <c r="A464" s="2">
        <v>86</v>
      </c>
      <c r="B464" s="2" t="s">
        <v>1126</v>
      </c>
      <c r="C464" s="2" t="s">
        <v>1635</v>
      </c>
      <c r="D464" s="2" t="s">
        <v>1492</v>
      </c>
    </row>
    <row r="465" spans="1:4" x14ac:dyDescent="0.25">
      <c r="A465" s="2">
        <v>87</v>
      </c>
      <c r="B465" s="2" t="s">
        <v>1126</v>
      </c>
      <c r="C465" s="2" t="s">
        <v>1636</v>
      </c>
      <c r="D465" s="2" t="s">
        <v>1492</v>
      </c>
    </row>
    <row r="466" spans="1:4" x14ac:dyDescent="0.25">
      <c r="A466" s="2">
        <v>88</v>
      </c>
      <c r="B466" s="2" t="s">
        <v>1126</v>
      </c>
      <c r="C466" s="2" t="s">
        <v>1637</v>
      </c>
      <c r="D466" s="2" t="s">
        <v>1492</v>
      </c>
    </row>
    <row r="467" spans="1:4" x14ac:dyDescent="0.25">
      <c r="A467" s="2">
        <v>89</v>
      </c>
      <c r="B467" s="2" t="s">
        <v>1126</v>
      </c>
      <c r="C467" s="2" t="s">
        <v>1638</v>
      </c>
      <c r="D467" s="2" t="s">
        <v>1492</v>
      </c>
    </row>
    <row r="468" spans="1:4" x14ac:dyDescent="0.25">
      <c r="A468" s="2">
        <v>90</v>
      </c>
      <c r="B468" s="2" t="s">
        <v>1126</v>
      </c>
      <c r="C468" s="2" t="s">
        <v>1639</v>
      </c>
      <c r="D468" s="2" t="s">
        <v>1492</v>
      </c>
    </row>
    <row r="469" spans="1:4" x14ac:dyDescent="0.25">
      <c r="A469" s="2">
        <v>91</v>
      </c>
      <c r="B469" s="2" t="s">
        <v>1126</v>
      </c>
      <c r="C469" s="2" t="s">
        <v>1640</v>
      </c>
      <c r="D469" s="2" t="s">
        <v>1492</v>
      </c>
    </row>
    <row r="470" spans="1:4" x14ac:dyDescent="0.25">
      <c r="A470" s="2">
        <v>92</v>
      </c>
      <c r="B470" s="2" t="s">
        <v>1126</v>
      </c>
      <c r="C470" s="2" t="s">
        <v>1641</v>
      </c>
      <c r="D470" s="2" t="s">
        <v>1492</v>
      </c>
    </row>
    <row r="471" spans="1:4" x14ac:dyDescent="0.25">
      <c r="A471" s="2">
        <v>93</v>
      </c>
      <c r="B471" s="2" t="s">
        <v>1126</v>
      </c>
      <c r="C471" s="2" t="s">
        <v>1642</v>
      </c>
      <c r="D471" s="2" t="s">
        <v>1492</v>
      </c>
    </row>
    <row r="472" spans="1:4" x14ac:dyDescent="0.25">
      <c r="A472" s="2">
        <v>94</v>
      </c>
      <c r="B472" s="2" t="s">
        <v>1126</v>
      </c>
      <c r="C472" s="2" t="s">
        <v>1643</v>
      </c>
      <c r="D472" s="2" t="s">
        <v>1492</v>
      </c>
    </row>
    <row r="473" spans="1:4" x14ac:dyDescent="0.25">
      <c r="A473" s="2">
        <v>95</v>
      </c>
      <c r="B473" s="2" t="s">
        <v>1126</v>
      </c>
      <c r="C473" s="2" t="s">
        <v>1644</v>
      </c>
      <c r="D473" s="2" t="s">
        <v>1492</v>
      </c>
    </row>
    <row r="474" spans="1:4" x14ac:dyDescent="0.25">
      <c r="A474" s="2">
        <v>96</v>
      </c>
      <c r="B474" s="2" t="s">
        <v>1126</v>
      </c>
      <c r="C474" s="2" t="s">
        <v>1645</v>
      </c>
      <c r="D474" s="2" t="s">
        <v>1492</v>
      </c>
    </row>
    <row r="475" spans="1:4" x14ac:dyDescent="0.25">
      <c r="A475" s="2">
        <v>97</v>
      </c>
      <c r="B475" s="2" t="s">
        <v>1126</v>
      </c>
      <c r="C475" s="2" t="s">
        <v>1646</v>
      </c>
      <c r="D475" s="2" t="s">
        <v>1492</v>
      </c>
    </row>
    <row r="476" spans="1:4" x14ac:dyDescent="0.25">
      <c r="A476" s="2">
        <v>98</v>
      </c>
      <c r="B476" s="2" t="s">
        <v>1126</v>
      </c>
      <c r="C476" s="2" t="s">
        <v>1647</v>
      </c>
      <c r="D476" s="2" t="s">
        <v>1492</v>
      </c>
    </row>
    <row r="477" spans="1:4" x14ac:dyDescent="0.25">
      <c r="A477" s="2">
        <v>99</v>
      </c>
      <c r="B477" s="2" t="s">
        <v>1126</v>
      </c>
      <c r="C477" s="2" t="s">
        <v>1648</v>
      </c>
      <c r="D477" s="2" t="s">
        <v>1492</v>
      </c>
    </row>
    <row r="478" spans="1:4" x14ac:dyDescent="0.25">
      <c r="A478" s="2">
        <v>100</v>
      </c>
      <c r="B478" s="2" t="s">
        <v>1126</v>
      </c>
      <c r="C478" s="2" t="s">
        <v>1649</v>
      </c>
      <c r="D478" s="2" t="s">
        <v>1492</v>
      </c>
    </row>
    <row r="479" spans="1:4" x14ac:dyDescent="0.25">
      <c r="A479" s="2">
        <v>101</v>
      </c>
      <c r="B479" s="2" t="s">
        <v>1126</v>
      </c>
      <c r="C479" s="2" t="s">
        <v>1637</v>
      </c>
      <c r="D479" s="2" t="s">
        <v>1492</v>
      </c>
    </row>
    <row r="480" spans="1:4" x14ac:dyDescent="0.25">
      <c r="A480" s="2">
        <v>102</v>
      </c>
      <c r="B480" s="2" t="s">
        <v>1126</v>
      </c>
      <c r="C480" s="2" t="s">
        <v>1650</v>
      </c>
      <c r="D480" s="2" t="s">
        <v>1492</v>
      </c>
    </row>
    <row r="481" spans="1:4" x14ac:dyDescent="0.25">
      <c r="A481" s="2">
        <v>103</v>
      </c>
      <c r="B481" s="2" t="s">
        <v>1126</v>
      </c>
      <c r="C481" s="2" t="s">
        <v>1635</v>
      </c>
      <c r="D481" s="2" t="s">
        <v>1492</v>
      </c>
    </row>
    <row r="482" spans="1:4" x14ac:dyDescent="0.25">
      <c r="A482" s="2">
        <v>104</v>
      </c>
      <c r="B482" s="2" t="s">
        <v>1126</v>
      </c>
      <c r="C482" s="2" t="s">
        <v>1636</v>
      </c>
      <c r="D482" s="2" t="s">
        <v>1492</v>
      </c>
    </row>
    <row r="483" spans="1:4" x14ac:dyDescent="0.25">
      <c r="A483" s="2">
        <v>105</v>
      </c>
      <c r="B483" s="2" t="s">
        <v>1126</v>
      </c>
      <c r="C483" s="2" t="s">
        <v>1651</v>
      </c>
      <c r="D483" s="2" t="s">
        <v>1492</v>
      </c>
    </row>
    <row r="484" spans="1:4" x14ac:dyDescent="0.25">
      <c r="A484" s="2">
        <v>106</v>
      </c>
      <c r="B484" s="2" t="s">
        <v>1126</v>
      </c>
      <c r="C484" s="2" t="s">
        <v>1652</v>
      </c>
      <c r="D484" s="2" t="s">
        <v>1492</v>
      </c>
    </row>
    <row r="485" spans="1:4" x14ac:dyDescent="0.25">
      <c r="A485" s="2">
        <v>107</v>
      </c>
      <c r="B485" s="2" t="s">
        <v>1126</v>
      </c>
      <c r="C485" s="2" t="s">
        <v>1653</v>
      </c>
      <c r="D485" s="2" t="s">
        <v>1492</v>
      </c>
    </row>
    <row r="486" spans="1:4" x14ac:dyDescent="0.25">
      <c r="A486" s="2">
        <v>108</v>
      </c>
      <c r="B486" s="2" t="s">
        <v>1126</v>
      </c>
      <c r="C486" s="2" t="s">
        <v>1654</v>
      </c>
      <c r="D486" s="2" t="s">
        <v>1492</v>
      </c>
    </row>
    <row r="487" spans="1:4" x14ac:dyDescent="0.25">
      <c r="A487" s="2">
        <v>109</v>
      </c>
      <c r="B487" s="2" t="s">
        <v>1126</v>
      </c>
      <c r="C487" s="2" t="s">
        <v>1655</v>
      </c>
      <c r="D487" s="2" t="s">
        <v>1492</v>
      </c>
    </row>
    <row r="488" spans="1:4" x14ac:dyDescent="0.25">
      <c r="A488" s="2">
        <v>110</v>
      </c>
      <c r="B488" s="2" t="s">
        <v>1126</v>
      </c>
      <c r="C488" s="2" t="s">
        <v>1656</v>
      </c>
      <c r="D488" s="2" t="s">
        <v>1492</v>
      </c>
    </row>
    <row r="489" spans="1:4" x14ac:dyDescent="0.25">
      <c r="A489" s="2">
        <v>111</v>
      </c>
      <c r="B489" s="2" t="s">
        <v>1126</v>
      </c>
      <c r="C489" s="2" t="s">
        <v>1657</v>
      </c>
      <c r="D489" s="2" t="s">
        <v>1492</v>
      </c>
    </row>
    <row r="490" spans="1:4" x14ac:dyDescent="0.25">
      <c r="A490" s="2">
        <v>112</v>
      </c>
      <c r="B490" s="2" t="s">
        <v>1126</v>
      </c>
      <c r="C490" s="2" t="s">
        <v>1644</v>
      </c>
      <c r="D490" s="2" t="s">
        <v>1492</v>
      </c>
    </row>
    <row r="491" spans="1:4" x14ac:dyDescent="0.25">
      <c r="A491" s="2">
        <v>113</v>
      </c>
      <c r="B491" s="2" t="s">
        <v>1126</v>
      </c>
      <c r="C491" s="2" t="s">
        <v>1638</v>
      </c>
      <c r="D491" s="2" t="s">
        <v>1492</v>
      </c>
    </row>
    <row r="492" spans="1:4" x14ac:dyDescent="0.25">
      <c r="A492" s="2">
        <v>114</v>
      </c>
      <c r="B492" s="2" t="s">
        <v>1126</v>
      </c>
      <c r="C492" s="2" t="s">
        <v>1658</v>
      </c>
      <c r="D492" s="2" t="s">
        <v>1492</v>
      </c>
    </row>
    <row r="493" spans="1:4" x14ac:dyDescent="0.25">
      <c r="A493" s="2">
        <v>115</v>
      </c>
      <c r="B493" s="2" t="s">
        <v>1126</v>
      </c>
      <c r="C493" s="2" t="s">
        <v>1659</v>
      </c>
      <c r="D493" s="2" t="s">
        <v>1492</v>
      </c>
    </row>
    <row r="494" spans="1:4" x14ac:dyDescent="0.25">
      <c r="A494" s="2">
        <v>116</v>
      </c>
      <c r="B494" s="2" t="s">
        <v>1126</v>
      </c>
      <c r="C494" s="2" t="s">
        <v>1660</v>
      </c>
      <c r="D494" s="2" t="s">
        <v>1492</v>
      </c>
    </row>
    <row r="495" spans="1:4" x14ac:dyDescent="0.25">
      <c r="A495" s="2">
        <v>117</v>
      </c>
      <c r="B495" s="2" t="s">
        <v>1126</v>
      </c>
      <c r="C495" s="2" t="s">
        <v>1661</v>
      </c>
      <c r="D495" s="2" t="s">
        <v>1492</v>
      </c>
    </row>
    <row r="496" spans="1:4" x14ac:dyDescent="0.25">
      <c r="A496" s="2">
        <v>118</v>
      </c>
      <c r="B496" s="2" t="s">
        <v>1126</v>
      </c>
      <c r="C496" s="2" t="s">
        <v>1662</v>
      </c>
      <c r="D496" s="2" t="s">
        <v>1492</v>
      </c>
    </row>
    <row r="497" spans="1:4" x14ac:dyDescent="0.25">
      <c r="A497" s="2">
        <v>119</v>
      </c>
      <c r="B497" s="2" t="s">
        <v>1126</v>
      </c>
      <c r="C497" s="2" t="s">
        <v>1663</v>
      </c>
      <c r="D497" s="2" t="s">
        <v>1492</v>
      </c>
    </row>
    <row r="498" spans="1:4" x14ac:dyDescent="0.25">
      <c r="A498" s="2">
        <v>120</v>
      </c>
      <c r="B498" s="2" t="s">
        <v>1126</v>
      </c>
      <c r="C498" s="2" t="s">
        <v>1616</v>
      </c>
      <c r="D498" s="2" t="s">
        <v>1492</v>
      </c>
    </row>
    <row r="499" spans="1:4" x14ac:dyDescent="0.25">
      <c r="A499" s="2">
        <v>121</v>
      </c>
      <c r="B499" s="2" t="s">
        <v>1126</v>
      </c>
      <c r="C499" s="2" t="s">
        <v>1664</v>
      </c>
      <c r="D499" s="2" t="s">
        <v>1492</v>
      </c>
    </row>
    <row r="500" spans="1:4" x14ac:dyDescent="0.25">
      <c r="A500" s="2">
        <v>123</v>
      </c>
      <c r="B500" s="2" t="s">
        <v>1126</v>
      </c>
      <c r="C500" s="2" t="s">
        <v>1665</v>
      </c>
      <c r="D500" s="2" t="s">
        <v>1492</v>
      </c>
    </row>
    <row r="501" spans="1:4" x14ac:dyDescent="0.25">
      <c r="A501" s="2">
        <v>124</v>
      </c>
      <c r="B501" s="2" t="s">
        <v>1126</v>
      </c>
      <c r="C501" s="2" t="s">
        <v>1666</v>
      </c>
      <c r="D501" s="2" t="s">
        <v>1492</v>
      </c>
    </row>
    <row r="502" spans="1:4" x14ac:dyDescent="0.25">
      <c r="A502" s="2">
        <v>125</v>
      </c>
      <c r="B502" s="2" t="s">
        <v>1126</v>
      </c>
      <c r="C502" s="2" t="s">
        <v>1667</v>
      </c>
      <c r="D502" s="2" t="s">
        <v>1492</v>
      </c>
    </row>
    <row r="503" spans="1:4" x14ac:dyDescent="0.25">
      <c r="A503" s="2">
        <v>126</v>
      </c>
      <c r="B503" s="2" t="s">
        <v>1126</v>
      </c>
      <c r="C503" s="2" t="s">
        <v>1668</v>
      </c>
      <c r="D503" s="2" t="s">
        <v>1492</v>
      </c>
    </row>
    <row r="504" spans="1:4" x14ac:dyDescent="0.25">
      <c r="A504" s="2">
        <v>127</v>
      </c>
      <c r="B504" s="2" t="s">
        <v>1126</v>
      </c>
      <c r="C504" s="2" t="s">
        <v>1669</v>
      </c>
      <c r="D504" s="2" t="s">
        <v>1492</v>
      </c>
    </row>
    <row r="505" spans="1:4" x14ac:dyDescent="0.25">
      <c r="A505" s="2">
        <v>128</v>
      </c>
      <c r="B505" s="2" t="s">
        <v>1126</v>
      </c>
      <c r="C505" s="2" t="s">
        <v>1670</v>
      </c>
      <c r="D505" s="2" t="s">
        <v>1492</v>
      </c>
    </row>
    <row r="506" spans="1:4" x14ac:dyDescent="0.25">
      <c r="A506" s="2">
        <v>129</v>
      </c>
      <c r="B506" s="2" t="s">
        <v>1126</v>
      </c>
      <c r="C506" s="2" t="s">
        <v>1671</v>
      </c>
      <c r="D506" s="2" t="s">
        <v>1492</v>
      </c>
    </row>
    <row r="507" spans="1:4" x14ac:dyDescent="0.25">
      <c r="A507" s="2">
        <v>130</v>
      </c>
      <c r="B507" s="2" t="s">
        <v>1126</v>
      </c>
      <c r="C507" s="2" t="s">
        <v>1672</v>
      </c>
      <c r="D507" s="2" t="s">
        <v>1492</v>
      </c>
    </row>
    <row r="508" spans="1:4" x14ac:dyDescent="0.25">
      <c r="A508" s="2">
        <v>131</v>
      </c>
      <c r="B508" s="2" t="s">
        <v>1126</v>
      </c>
      <c r="C508" s="2" t="s">
        <v>1673</v>
      </c>
      <c r="D508" s="2" t="s">
        <v>1492</v>
      </c>
    </row>
    <row r="509" spans="1:4" x14ac:dyDescent="0.25">
      <c r="A509" s="2">
        <v>132</v>
      </c>
      <c r="B509" s="2" t="s">
        <v>1126</v>
      </c>
      <c r="C509" s="2" t="s">
        <v>1674</v>
      </c>
      <c r="D509" s="2" t="s">
        <v>1492</v>
      </c>
    </row>
    <row r="510" spans="1:4" x14ac:dyDescent="0.25">
      <c r="A510" s="2">
        <v>133</v>
      </c>
      <c r="B510" s="2" t="s">
        <v>1126</v>
      </c>
      <c r="C510" s="2" t="s">
        <v>1675</v>
      </c>
      <c r="D510" s="2" t="s">
        <v>1492</v>
      </c>
    </row>
    <row r="511" spans="1:4" x14ac:dyDescent="0.25">
      <c r="A511" s="2">
        <v>134</v>
      </c>
      <c r="B511" s="2" t="s">
        <v>1126</v>
      </c>
      <c r="C511" s="2" t="s">
        <v>1675</v>
      </c>
      <c r="D511" s="2" t="s">
        <v>1492</v>
      </c>
    </row>
    <row r="512" spans="1:4" x14ac:dyDescent="0.25">
      <c r="A512" s="2">
        <v>135</v>
      </c>
      <c r="B512" s="2" t="s">
        <v>1126</v>
      </c>
      <c r="C512" s="2" t="s">
        <v>1676</v>
      </c>
      <c r="D512" s="2" t="s">
        <v>1492</v>
      </c>
    </row>
    <row r="513" spans="1:4" x14ac:dyDescent="0.25">
      <c r="A513" s="2">
        <v>136</v>
      </c>
      <c r="B513" s="2" t="s">
        <v>1126</v>
      </c>
      <c r="C513" s="2" t="s">
        <v>1677</v>
      </c>
      <c r="D513" s="2" t="s">
        <v>1492</v>
      </c>
    </row>
    <row r="514" spans="1:4" x14ac:dyDescent="0.25">
      <c r="A514" s="2">
        <v>137</v>
      </c>
      <c r="B514" s="2" t="s">
        <v>1126</v>
      </c>
      <c r="C514" s="2" t="s">
        <v>1678</v>
      </c>
      <c r="D514" s="2" t="s">
        <v>1492</v>
      </c>
    </row>
    <row r="515" spans="1:4" x14ac:dyDescent="0.25">
      <c r="A515" s="2">
        <v>138</v>
      </c>
      <c r="B515" s="2" t="s">
        <v>1126</v>
      </c>
      <c r="C515" s="2" t="s">
        <v>1679</v>
      </c>
      <c r="D515" s="2" t="s">
        <v>1492</v>
      </c>
    </row>
    <row r="516" spans="1:4" x14ac:dyDescent="0.25">
      <c r="A516" s="2">
        <v>139</v>
      </c>
      <c r="B516" s="2" t="s">
        <v>1126</v>
      </c>
      <c r="C516" s="2" t="s">
        <v>1680</v>
      </c>
      <c r="D516" s="2" t="s">
        <v>1492</v>
      </c>
    </row>
    <row r="517" spans="1:4" x14ac:dyDescent="0.25">
      <c r="A517" s="2">
        <v>140</v>
      </c>
      <c r="B517" s="2" t="s">
        <v>1126</v>
      </c>
      <c r="C517" s="2" t="s">
        <v>1681</v>
      </c>
      <c r="D517" s="2" t="s">
        <v>1492</v>
      </c>
    </row>
    <row r="518" spans="1:4" x14ac:dyDescent="0.25">
      <c r="A518" s="2">
        <v>141</v>
      </c>
      <c r="B518" s="2" t="s">
        <v>1126</v>
      </c>
      <c r="C518" s="2" t="s">
        <v>1682</v>
      </c>
      <c r="D518" s="2" t="s">
        <v>1492</v>
      </c>
    </row>
    <row r="519" spans="1:4" x14ac:dyDescent="0.25">
      <c r="A519" s="2">
        <v>142</v>
      </c>
      <c r="B519" s="2" t="s">
        <v>1126</v>
      </c>
      <c r="C519" s="2" t="s">
        <v>1683</v>
      </c>
      <c r="D519" s="2" t="s">
        <v>1492</v>
      </c>
    </row>
    <row r="520" spans="1:4" x14ac:dyDescent="0.25">
      <c r="A520" s="2">
        <v>143</v>
      </c>
      <c r="B520" s="2" t="s">
        <v>1126</v>
      </c>
      <c r="C520" s="2" t="s">
        <v>1684</v>
      </c>
      <c r="D520" s="2" t="s">
        <v>1492</v>
      </c>
    </row>
    <row r="521" spans="1:4" x14ac:dyDescent="0.25">
      <c r="A521" s="2">
        <v>144</v>
      </c>
      <c r="B521" s="2" t="s">
        <v>1126</v>
      </c>
      <c r="C521" s="2" t="s">
        <v>1685</v>
      </c>
      <c r="D521" s="2" t="s">
        <v>1492</v>
      </c>
    </row>
    <row r="522" spans="1:4" x14ac:dyDescent="0.25">
      <c r="A522" s="2">
        <v>145</v>
      </c>
      <c r="B522" s="2" t="s">
        <v>1126</v>
      </c>
      <c r="C522" s="2" t="s">
        <v>1686</v>
      </c>
      <c r="D522" s="2" t="s">
        <v>1492</v>
      </c>
    </row>
    <row r="523" spans="1:4" x14ac:dyDescent="0.25">
      <c r="A523" s="2">
        <v>146</v>
      </c>
      <c r="B523" s="2" t="s">
        <v>1126</v>
      </c>
      <c r="C523" s="2" t="s">
        <v>1687</v>
      </c>
      <c r="D523" s="2" t="s">
        <v>1492</v>
      </c>
    </row>
    <row r="524" spans="1:4" x14ac:dyDescent="0.25">
      <c r="A524" s="2">
        <v>147</v>
      </c>
      <c r="B524" s="2" t="s">
        <v>1126</v>
      </c>
      <c r="C524" s="2" t="s">
        <v>1688</v>
      </c>
      <c r="D524" s="2" t="s">
        <v>1492</v>
      </c>
    </row>
    <row r="525" spans="1:4" x14ac:dyDescent="0.25">
      <c r="A525" s="2">
        <v>148</v>
      </c>
      <c r="B525" s="2" t="s">
        <v>1126</v>
      </c>
      <c r="C525" s="2" t="s">
        <v>1689</v>
      </c>
      <c r="D525" s="2" t="s">
        <v>1492</v>
      </c>
    </row>
    <row r="526" spans="1:4" x14ac:dyDescent="0.25">
      <c r="A526" s="2">
        <v>149</v>
      </c>
      <c r="B526" s="2" t="s">
        <v>1126</v>
      </c>
      <c r="C526" s="2" t="s">
        <v>1690</v>
      </c>
      <c r="D526" s="2" t="s">
        <v>1492</v>
      </c>
    </row>
    <row r="527" spans="1:4" x14ac:dyDescent="0.25">
      <c r="A527" s="2">
        <v>150</v>
      </c>
      <c r="B527" s="2" t="s">
        <v>1126</v>
      </c>
      <c r="C527" s="2" t="s">
        <v>1691</v>
      </c>
      <c r="D527" s="2" t="s">
        <v>1492</v>
      </c>
    </row>
    <row r="528" spans="1:4" x14ac:dyDescent="0.25">
      <c r="A528" s="2">
        <v>151</v>
      </c>
      <c r="B528" s="2" t="s">
        <v>1126</v>
      </c>
      <c r="C528" s="2" t="s">
        <v>1692</v>
      </c>
      <c r="D528" s="2" t="s">
        <v>1492</v>
      </c>
    </row>
    <row r="529" spans="1:4" x14ac:dyDescent="0.25">
      <c r="A529" s="2">
        <v>152</v>
      </c>
      <c r="B529" s="2" t="s">
        <v>1126</v>
      </c>
      <c r="C529" s="2" t="s">
        <v>1693</v>
      </c>
      <c r="D529" s="2" t="s">
        <v>1492</v>
      </c>
    </row>
    <row r="530" spans="1:4" x14ac:dyDescent="0.25">
      <c r="A530" s="2">
        <v>153</v>
      </c>
      <c r="B530" s="2" t="s">
        <v>1126</v>
      </c>
      <c r="C530" s="2" t="s">
        <v>1694</v>
      </c>
      <c r="D530" s="2" t="s">
        <v>1492</v>
      </c>
    </row>
    <row r="531" spans="1:4" x14ac:dyDescent="0.25">
      <c r="A531" s="2">
        <v>154</v>
      </c>
      <c r="B531" s="2" t="s">
        <v>1126</v>
      </c>
      <c r="C531" s="2" t="s">
        <v>1694</v>
      </c>
      <c r="D531" s="2" t="s">
        <v>1492</v>
      </c>
    </row>
    <row r="532" spans="1:4" x14ac:dyDescent="0.25">
      <c r="A532" s="2">
        <v>155</v>
      </c>
      <c r="B532" s="2" t="s">
        <v>1126</v>
      </c>
      <c r="C532" s="2" t="s">
        <v>1695</v>
      </c>
      <c r="D532" s="2" t="s">
        <v>1492</v>
      </c>
    </row>
    <row r="533" spans="1:4" x14ac:dyDescent="0.25">
      <c r="A533" s="2">
        <v>156</v>
      </c>
      <c r="B533" s="2" t="s">
        <v>1126</v>
      </c>
      <c r="C533" s="2" t="s">
        <v>1696</v>
      </c>
      <c r="D533" s="2" t="s">
        <v>1492</v>
      </c>
    </row>
    <row r="534" spans="1:4" x14ac:dyDescent="0.25">
      <c r="A534" s="2">
        <v>157</v>
      </c>
      <c r="B534" s="2" t="s">
        <v>1126</v>
      </c>
      <c r="C534" s="2" t="s">
        <v>1697</v>
      </c>
      <c r="D534" s="2" t="s">
        <v>1492</v>
      </c>
    </row>
    <row r="535" spans="1:4" x14ac:dyDescent="0.25">
      <c r="A535" s="2">
        <v>158</v>
      </c>
      <c r="B535" s="2" t="s">
        <v>1126</v>
      </c>
      <c r="C535" s="2" t="s">
        <v>1698</v>
      </c>
      <c r="D535" s="2" t="s">
        <v>1492</v>
      </c>
    </row>
    <row r="536" spans="1:4" x14ac:dyDescent="0.25">
      <c r="A536" s="2">
        <v>159</v>
      </c>
      <c r="B536" s="2" t="s">
        <v>1126</v>
      </c>
      <c r="C536" s="2" t="s">
        <v>1699</v>
      </c>
      <c r="D536" s="2" t="s">
        <v>1492</v>
      </c>
    </row>
    <row r="537" spans="1:4" x14ac:dyDescent="0.25">
      <c r="A537" s="2">
        <v>160</v>
      </c>
      <c r="B537" s="2" t="s">
        <v>1126</v>
      </c>
      <c r="C537" s="2" t="s">
        <v>1700</v>
      </c>
      <c r="D537" s="2" t="s">
        <v>1492</v>
      </c>
    </row>
    <row r="538" spans="1:4" x14ac:dyDescent="0.25">
      <c r="A538" s="2">
        <v>161</v>
      </c>
      <c r="B538" s="2" t="s">
        <v>1126</v>
      </c>
      <c r="C538" s="2" t="s">
        <v>1700</v>
      </c>
      <c r="D538" s="2" t="s">
        <v>1492</v>
      </c>
    </row>
    <row r="539" spans="1:4" x14ac:dyDescent="0.25">
      <c r="A539" s="2">
        <v>162</v>
      </c>
      <c r="B539" s="2" t="s">
        <v>1126</v>
      </c>
      <c r="C539" s="2" t="s">
        <v>1701</v>
      </c>
      <c r="D539" s="2" t="s">
        <v>1492</v>
      </c>
    </row>
    <row r="540" spans="1:4" x14ac:dyDescent="0.25">
      <c r="A540" s="2">
        <v>163</v>
      </c>
      <c r="B540" s="2" t="s">
        <v>1126</v>
      </c>
      <c r="C540" s="2" t="s">
        <v>1702</v>
      </c>
      <c r="D540" s="2" t="s">
        <v>1492</v>
      </c>
    </row>
    <row r="541" spans="1:4" x14ac:dyDescent="0.25">
      <c r="A541" s="2">
        <v>164</v>
      </c>
      <c r="B541" s="2" t="s">
        <v>1126</v>
      </c>
      <c r="C541" s="2" t="s">
        <v>1703</v>
      </c>
      <c r="D541" s="2" t="s">
        <v>1492</v>
      </c>
    </row>
    <row r="542" spans="1:4" x14ac:dyDescent="0.25">
      <c r="A542" s="2">
        <v>165</v>
      </c>
      <c r="B542" s="2" t="s">
        <v>1126</v>
      </c>
      <c r="C542" s="2" t="s">
        <v>1673</v>
      </c>
      <c r="D542" s="2" t="s">
        <v>1492</v>
      </c>
    </row>
    <row r="543" spans="1:4" x14ac:dyDescent="0.25">
      <c r="A543" s="2">
        <v>166</v>
      </c>
      <c r="B543" s="2" t="s">
        <v>1126</v>
      </c>
      <c r="C543" s="2" t="s">
        <v>1674</v>
      </c>
      <c r="D543" s="2" t="s">
        <v>1492</v>
      </c>
    </row>
    <row r="544" spans="1:4" x14ac:dyDescent="0.25">
      <c r="A544" s="2">
        <v>167</v>
      </c>
      <c r="B544" s="2" t="s">
        <v>1126</v>
      </c>
      <c r="C544" s="2" t="s">
        <v>1704</v>
      </c>
      <c r="D544" s="2" t="s">
        <v>1492</v>
      </c>
    </row>
    <row r="545" spans="1:4" x14ac:dyDescent="0.25">
      <c r="A545" s="2">
        <v>168</v>
      </c>
      <c r="B545" s="2" t="s">
        <v>1126</v>
      </c>
      <c r="C545" s="2" t="s">
        <v>1705</v>
      </c>
      <c r="D545" s="2" t="s">
        <v>1492</v>
      </c>
    </row>
    <row r="546" spans="1:4" x14ac:dyDescent="0.25">
      <c r="A546" s="2">
        <v>169</v>
      </c>
      <c r="B546" s="2" t="s">
        <v>1126</v>
      </c>
      <c r="C546" s="2" t="s">
        <v>1690</v>
      </c>
      <c r="D546" s="2" t="s">
        <v>1492</v>
      </c>
    </row>
    <row r="547" spans="1:4" x14ac:dyDescent="0.25">
      <c r="A547" s="2">
        <v>170</v>
      </c>
      <c r="B547" s="2" t="s">
        <v>1126</v>
      </c>
      <c r="C547" s="2" t="s">
        <v>1706</v>
      </c>
      <c r="D547" s="2" t="s">
        <v>1492</v>
      </c>
    </row>
    <row r="548" spans="1:4" x14ac:dyDescent="0.25">
      <c r="A548" s="2">
        <v>171</v>
      </c>
      <c r="B548" s="2" t="s">
        <v>1126</v>
      </c>
      <c r="C548" s="2" t="s">
        <v>1707</v>
      </c>
      <c r="D548" s="2" t="s">
        <v>1492</v>
      </c>
    </row>
    <row r="549" spans="1:4" x14ac:dyDescent="0.25">
      <c r="A549" s="2">
        <v>172</v>
      </c>
      <c r="B549" s="2" t="s">
        <v>1126</v>
      </c>
      <c r="C549" s="2" t="s">
        <v>1708</v>
      </c>
      <c r="D549" s="2" t="s">
        <v>1492</v>
      </c>
    </row>
    <row r="550" spans="1:4" x14ac:dyDescent="0.25">
      <c r="A550" s="2">
        <v>173</v>
      </c>
      <c r="B550" s="2" t="s">
        <v>1126</v>
      </c>
      <c r="C550" s="2" t="s">
        <v>1709</v>
      </c>
      <c r="D550" s="2" t="s">
        <v>1492</v>
      </c>
    </row>
    <row r="551" spans="1:4" x14ac:dyDescent="0.25">
      <c r="A551" s="2">
        <v>174</v>
      </c>
      <c r="B551" s="2" t="s">
        <v>1126</v>
      </c>
      <c r="C551" s="2" t="s">
        <v>1710</v>
      </c>
      <c r="D551" s="2" t="s">
        <v>1492</v>
      </c>
    </row>
    <row r="552" spans="1:4" x14ac:dyDescent="0.25">
      <c r="A552" s="2">
        <v>175</v>
      </c>
      <c r="B552" s="2" t="s">
        <v>1126</v>
      </c>
      <c r="C552" s="2" t="s">
        <v>1711</v>
      </c>
      <c r="D552" s="2" t="s">
        <v>1492</v>
      </c>
    </row>
    <row r="553" spans="1:4" x14ac:dyDescent="0.25">
      <c r="A553" s="2">
        <v>176</v>
      </c>
      <c r="B553" s="2" t="s">
        <v>1126</v>
      </c>
      <c r="C553" s="2" t="s">
        <v>1712</v>
      </c>
      <c r="D553" s="2" t="s">
        <v>1492</v>
      </c>
    </row>
    <row r="554" spans="1:4" x14ac:dyDescent="0.25">
      <c r="A554" s="2">
        <v>177</v>
      </c>
      <c r="B554" s="2" t="s">
        <v>1126</v>
      </c>
      <c r="C554" s="2" t="s">
        <v>1713</v>
      </c>
      <c r="D554" s="2" t="s">
        <v>1492</v>
      </c>
    </row>
    <row r="555" spans="1:4" x14ac:dyDescent="0.25">
      <c r="A555" s="2">
        <v>178</v>
      </c>
      <c r="B555" s="2" t="s">
        <v>1126</v>
      </c>
      <c r="C555" s="2" t="s">
        <v>1714</v>
      </c>
      <c r="D555" s="2" t="s">
        <v>1492</v>
      </c>
    </row>
    <row r="556" spans="1:4" x14ac:dyDescent="0.25">
      <c r="A556" s="2">
        <v>179</v>
      </c>
      <c r="B556" s="2" t="s">
        <v>1126</v>
      </c>
      <c r="C556" s="2" t="s">
        <v>1715</v>
      </c>
      <c r="D556" s="2" t="s">
        <v>1492</v>
      </c>
    </row>
    <row r="557" spans="1:4" x14ac:dyDescent="0.25">
      <c r="A557" s="2">
        <v>180</v>
      </c>
      <c r="B557" s="2" t="s">
        <v>1126</v>
      </c>
      <c r="C557" s="2" t="s">
        <v>1716</v>
      </c>
      <c r="D557" s="2" t="s">
        <v>1492</v>
      </c>
    </row>
    <row r="558" spans="1:4" x14ac:dyDescent="0.25">
      <c r="A558" s="2">
        <v>181</v>
      </c>
      <c r="B558" s="2" t="s">
        <v>1126</v>
      </c>
      <c r="C558" s="2" t="s">
        <v>1717</v>
      </c>
      <c r="D558" s="2" t="s">
        <v>1492</v>
      </c>
    </row>
    <row r="559" spans="1:4" x14ac:dyDescent="0.25">
      <c r="A559" s="2">
        <v>182</v>
      </c>
      <c r="B559" s="2" t="s">
        <v>1126</v>
      </c>
      <c r="C559" s="2" t="s">
        <v>1718</v>
      </c>
      <c r="D559" s="2" t="s">
        <v>1492</v>
      </c>
    </row>
    <row r="560" spans="1:4" x14ac:dyDescent="0.25">
      <c r="A560" s="2">
        <v>183</v>
      </c>
      <c r="B560" s="2" t="s">
        <v>1126</v>
      </c>
      <c r="C560" s="2" t="s">
        <v>1711</v>
      </c>
      <c r="D560" s="2" t="s">
        <v>1492</v>
      </c>
    </row>
    <row r="561" spans="1:4" x14ac:dyDescent="0.25">
      <c r="A561" s="2">
        <v>184</v>
      </c>
      <c r="B561" s="2" t="s">
        <v>1126</v>
      </c>
      <c r="C561" s="2" t="s">
        <v>1719</v>
      </c>
      <c r="D561" s="2" t="s">
        <v>1492</v>
      </c>
    </row>
    <row r="562" spans="1:4" x14ac:dyDescent="0.25">
      <c r="A562" s="2">
        <v>185</v>
      </c>
      <c r="B562" s="2" t="s">
        <v>1126</v>
      </c>
      <c r="C562" s="2" t="s">
        <v>1720</v>
      </c>
      <c r="D562" s="2" t="s">
        <v>1492</v>
      </c>
    </row>
    <row r="563" spans="1:4" x14ac:dyDescent="0.25">
      <c r="A563" s="2">
        <v>186</v>
      </c>
      <c r="B563" s="2" t="s">
        <v>1126</v>
      </c>
      <c r="C563" s="2" t="s">
        <v>1721</v>
      </c>
      <c r="D563" s="2" t="s">
        <v>1492</v>
      </c>
    </row>
    <row r="564" spans="1:4" x14ac:dyDescent="0.25">
      <c r="A564" s="2">
        <v>187</v>
      </c>
      <c r="B564" s="2" t="s">
        <v>1126</v>
      </c>
      <c r="C564" s="2" t="s">
        <v>1722</v>
      </c>
      <c r="D564" s="2" t="s">
        <v>1492</v>
      </c>
    </row>
    <row r="565" spans="1:4" x14ac:dyDescent="0.25">
      <c r="A565" s="2">
        <v>188</v>
      </c>
      <c r="B565" s="2" t="s">
        <v>1126</v>
      </c>
      <c r="C565" s="2" t="s">
        <v>1723</v>
      </c>
      <c r="D565" s="2" t="s">
        <v>1492</v>
      </c>
    </row>
    <row r="566" spans="1:4" x14ac:dyDescent="0.25">
      <c r="A566" s="2">
        <v>189</v>
      </c>
      <c r="B566" s="2" t="s">
        <v>1126</v>
      </c>
      <c r="C566" s="2" t="s">
        <v>1724</v>
      </c>
      <c r="D566" s="2" t="s">
        <v>1492</v>
      </c>
    </row>
    <row r="567" spans="1:4" x14ac:dyDescent="0.25">
      <c r="A567" s="2">
        <v>190</v>
      </c>
      <c r="B567" s="2" t="s">
        <v>1126</v>
      </c>
      <c r="C567" s="2" t="s">
        <v>1711</v>
      </c>
      <c r="D567" s="2" t="s">
        <v>1492</v>
      </c>
    </row>
    <row r="568" spans="1:4" x14ac:dyDescent="0.25">
      <c r="A568" s="2">
        <v>191</v>
      </c>
      <c r="B568" s="2" t="s">
        <v>1126</v>
      </c>
      <c r="C568" s="2" t="s">
        <v>1725</v>
      </c>
      <c r="D568" s="2" t="s">
        <v>1492</v>
      </c>
    </row>
    <row r="569" spans="1:4" x14ac:dyDescent="0.25">
      <c r="A569" s="2">
        <v>192</v>
      </c>
      <c r="B569" s="2" t="s">
        <v>1126</v>
      </c>
      <c r="C569" s="2" t="s">
        <v>1615</v>
      </c>
      <c r="D569" s="2" t="s">
        <v>1492</v>
      </c>
    </row>
    <row r="570" spans="1:4" x14ac:dyDescent="0.25">
      <c r="A570" s="2">
        <v>193</v>
      </c>
      <c r="B570" s="2" t="s">
        <v>1126</v>
      </c>
      <c r="C570" s="2" t="s">
        <v>1726</v>
      </c>
      <c r="D570" s="2" t="s">
        <v>1492</v>
      </c>
    </row>
    <row r="571" spans="1:4" x14ac:dyDescent="0.25">
      <c r="A571" s="2">
        <v>194</v>
      </c>
      <c r="B571" s="2" t="s">
        <v>1126</v>
      </c>
      <c r="C571" s="2" t="s">
        <v>1727</v>
      </c>
      <c r="D571" s="2" t="s">
        <v>1492</v>
      </c>
    </row>
    <row r="572" spans="1:4" x14ac:dyDescent="0.25">
      <c r="A572" s="2">
        <v>195</v>
      </c>
      <c r="B572" s="2" t="s">
        <v>1126</v>
      </c>
      <c r="C572" s="2" t="s">
        <v>1668</v>
      </c>
      <c r="D572" s="2" t="s">
        <v>1492</v>
      </c>
    </row>
    <row r="573" spans="1:4" x14ac:dyDescent="0.25">
      <c r="A573" s="2">
        <v>196</v>
      </c>
      <c r="B573" s="2" t="s">
        <v>1126</v>
      </c>
      <c r="C573" s="2" t="s">
        <v>1607</v>
      </c>
      <c r="D573" s="2" t="s">
        <v>1492</v>
      </c>
    </row>
    <row r="574" spans="1:4" x14ac:dyDescent="0.25">
      <c r="A574" s="2">
        <v>197</v>
      </c>
      <c r="B574" s="2" t="s">
        <v>1126</v>
      </c>
      <c r="C574" s="2" t="s">
        <v>1728</v>
      </c>
      <c r="D574" s="2" t="s">
        <v>1492</v>
      </c>
    </row>
    <row r="575" spans="1:4" x14ac:dyDescent="0.25">
      <c r="A575" s="2">
        <v>198</v>
      </c>
      <c r="B575" s="2" t="s">
        <v>1126</v>
      </c>
      <c r="C575" s="2" t="s">
        <v>1698</v>
      </c>
      <c r="D575" s="2" t="s">
        <v>1492</v>
      </c>
    </row>
    <row r="576" spans="1:4" x14ac:dyDescent="0.25">
      <c r="A576" s="2">
        <v>199</v>
      </c>
      <c r="B576" s="2" t="s">
        <v>1126</v>
      </c>
      <c r="C576" s="2" t="s">
        <v>1700</v>
      </c>
      <c r="D576" s="2" t="s">
        <v>1492</v>
      </c>
    </row>
    <row r="577" spans="1:4" x14ac:dyDescent="0.25">
      <c r="A577" s="2">
        <v>200</v>
      </c>
      <c r="B577" s="2" t="s">
        <v>1126</v>
      </c>
      <c r="C577" s="2" t="s">
        <v>1700</v>
      </c>
      <c r="D577" s="2" t="s">
        <v>1492</v>
      </c>
    </row>
    <row r="578" spans="1:4" x14ac:dyDescent="0.25">
      <c r="A578" s="2">
        <v>201</v>
      </c>
      <c r="B578" s="2" t="s">
        <v>1126</v>
      </c>
      <c r="C578" s="2" t="s">
        <v>1673</v>
      </c>
      <c r="D578" s="2" t="s">
        <v>1492</v>
      </c>
    </row>
    <row r="579" spans="1:4" x14ac:dyDescent="0.25">
      <c r="A579" s="2">
        <v>202</v>
      </c>
      <c r="B579" s="2" t="s">
        <v>1126</v>
      </c>
      <c r="C579" s="2" t="s">
        <v>1674</v>
      </c>
      <c r="D579" s="2" t="s">
        <v>1492</v>
      </c>
    </row>
    <row r="580" spans="1:4" x14ac:dyDescent="0.25">
      <c r="A580" s="2">
        <v>203</v>
      </c>
      <c r="B580" s="2" t="s">
        <v>1126</v>
      </c>
      <c r="C580" s="2" t="s">
        <v>1729</v>
      </c>
      <c r="D580" s="2" t="s">
        <v>1492</v>
      </c>
    </row>
    <row r="581" spans="1:4" x14ac:dyDescent="0.25">
      <c r="A581" s="2">
        <v>204</v>
      </c>
      <c r="B581" s="2" t="s">
        <v>1126</v>
      </c>
      <c r="C581" s="2" t="s">
        <v>1678</v>
      </c>
      <c r="D581" s="2" t="s">
        <v>1492</v>
      </c>
    </row>
    <row r="582" spans="1:4" x14ac:dyDescent="0.25">
      <c r="A582" s="2">
        <v>205</v>
      </c>
      <c r="B582" s="2" t="s">
        <v>1126</v>
      </c>
      <c r="C582" s="2" t="s">
        <v>1730</v>
      </c>
      <c r="D582" s="2" t="s">
        <v>1492</v>
      </c>
    </row>
    <row r="583" spans="1:4" x14ac:dyDescent="0.25">
      <c r="A583" s="2">
        <v>206</v>
      </c>
      <c r="B583" s="2" t="s">
        <v>1126</v>
      </c>
      <c r="C583" s="2" t="s">
        <v>1731</v>
      </c>
      <c r="D583" s="2" t="s">
        <v>1492</v>
      </c>
    </row>
    <row r="584" spans="1:4" x14ac:dyDescent="0.25">
      <c r="A584" s="2">
        <v>207</v>
      </c>
      <c r="B584" s="2" t="s">
        <v>1126</v>
      </c>
      <c r="C584" s="2" t="s">
        <v>1732</v>
      </c>
      <c r="D584" s="2" t="s">
        <v>1492</v>
      </c>
    </row>
    <row r="585" spans="1:4" x14ac:dyDescent="0.25">
      <c r="A585" s="2">
        <v>208</v>
      </c>
      <c r="B585" s="2" t="s">
        <v>1126</v>
      </c>
      <c r="C585" s="2" t="s">
        <v>1733</v>
      </c>
      <c r="D585" s="2" t="s">
        <v>1492</v>
      </c>
    </row>
    <row r="586" spans="1:4" x14ac:dyDescent="0.25">
      <c r="A586" s="2">
        <v>209</v>
      </c>
      <c r="B586" s="2" t="s">
        <v>1126</v>
      </c>
      <c r="C586" s="2" t="s">
        <v>1734</v>
      </c>
      <c r="D586" s="2" t="s">
        <v>1492</v>
      </c>
    </row>
    <row r="587" spans="1:4" x14ac:dyDescent="0.25">
      <c r="A587" s="2">
        <v>210</v>
      </c>
      <c r="B587" s="2" t="s">
        <v>1126</v>
      </c>
      <c r="C587" s="2" t="s">
        <v>1702</v>
      </c>
      <c r="D587" s="2" t="s">
        <v>1492</v>
      </c>
    </row>
    <row r="588" spans="1:4" x14ac:dyDescent="0.25">
      <c r="A588" s="2">
        <v>211</v>
      </c>
      <c r="B588" s="2" t="s">
        <v>1126</v>
      </c>
      <c r="C588" s="2" t="s">
        <v>1735</v>
      </c>
      <c r="D588" s="2" t="s">
        <v>1492</v>
      </c>
    </row>
    <row r="589" spans="1:4" x14ac:dyDescent="0.25">
      <c r="A589" s="2">
        <v>212</v>
      </c>
      <c r="B589" s="2" t="s">
        <v>1126</v>
      </c>
      <c r="C589" s="2" t="s">
        <v>1673</v>
      </c>
      <c r="D589" s="2" t="s">
        <v>1492</v>
      </c>
    </row>
    <row r="590" spans="1:4" x14ac:dyDescent="0.25">
      <c r="A590" s="2">
        <v>213</v>
      </c>
      <c r="B590" s="2" t="s">
        <v>1126</v>
      </c>
      <c r="C590" s="2" t="s">
        <v>1674</v>
      </c>
      <c r="D590" s="2" t="s">
        <v>1492</v>
      </c>
    </row>
    <row r="591" spans="1:4" x14ac:dyDescent="0.25">
      <c r="A591" s="2">
        <v>214</v>
      </c>
      <c r="B591" s="2" t="s">
        <v>1126</v>
      </c>
      <c r="C591" s="2" t="s">
        <v>1736</v>
      </c>
      <c r="D591" s="2" t="s">
        <v>1492</v>
      </c>
    </row>
    <row r="592" spans="1:4" x14ac:dyDescent="0.25">
      <c r="A592" s="2">
        <v>215</v>
      </c>
      <c r="B592" s="2" t="s">
        <v>1126</v>
      </c>
      <c r="C592" s="2" t="s">
        <v>1737</v>
      </c>
      <c r="D592" s="2" t="s">
        <v>1492</v>
      </c>
    </row>
    <row r="593" spans="1:4" x14ac:dyDescent="0.25">
      <c r="A593" s="2">
        <v>216</v>
      </c>
      <c r="B593" s="2" t="s">
        <v>1126</v>
      </c>
      <c r="C593" s="2" t="s">
        <v>1738</v>
      </c>
      <c r="D593" s="2" t="s">
        <v>1492</v>
      </c>
    </row>
    <row r="594" spans="1:4" x14ac:dyDescent="0.25">
      <c r="A594" s="2">
        <v>217</v>
      </c>
      <c r="B594" s="2" t="s">
        <v>1126</v>
      </c>
      <c r="C594" s="2" t="s">
        <v>1739</v>
      </c>
      <c r="D594" s="2" t="s">
        <v>1492</v>
      </c>
    </row>
    <row r="595" spans="1:4" x14ac:dyDescent="0.25">
      <c r="A595" s="2">
        <v>218</v>
      </c>
      <c r="B595" s="2" t="s">
        <v>1126</v>
      </c>
      <c r="C595" s="2" t="s">
        <v>1607</v>
      </c>
      <c r="D595" s="2" t="s">
        <v>1492</v>
      </c>
    </row>
    <row r="596" spans="1:4" x14ac:dyDescent="0.25">
      <c r="A596" s="2">
        <v>219</v>
      </c>
      <c r="B596" s="2" t="s">
        <v>1126</v>
      </c>
      <c r="C596" s="2" t="s">
        <v>1728</v>
      </c>
      <c r="D596" s="2" t="s">
        <v>1492</v>
      </c>
    </row>
    <row r="597" spans="1:4" x14ac:dyDescent="0.25">
      <c r="A597" s="2">
        <v>220</v>
      </c>
      <c r="B597" s="2" t="s">
        <v>1126</v>
      </c>
      <c r="C597" s="2" t="s">
        <v>1740</v>
      </c>
      <c r="D597" s="2" t="s">
        <v>1492</v>
      </c>
    </row>
    <row r="598" spans="1:4" x14ac:dyDescent="0.25">
      <c r="A598" s="2">
        <v>221</v>
      </c>
      <c r="B598" s="2" t="s">
        <v>1126</v>
      </c>
      <c r="C598" s="2" t="s">
        <v>1741</v>
      </c>
      <c r="D598" s="2" t="s">
        <v>1492</v>
      </c>
    </row>
    <row r="599" spans="1:4" x14ac:dyDescent="0.25">
      <c r="A599" s="2">
        <v>222</v>
      </c>
      <c r="B599" s="2" t="s">
        <v>1126</v>
      </c>
      <c r="C599" s="2" t="s">
        <v>1742</v>
      </c>
      <c r="D599" s="2" t="s">
        <v>1492</v>
      </c>
    </row>
    <row r="600" spans="1:4" x14ac:dyDescent="0.25">
      <c r="A600" s="2">
        <v>223</v>
      </c>
      <c r="B600" s="2" t="s">
        <v>1126</v>
      </c>
      <c r="C600" s="2" t="s">
        <v>1610</v>
      </c>
      <c r="D600" s="2" t="s">
        <v>1492</v>
      </c>
    </row>
    <row r="601" spans="1:4" x14ac:dyDescent="0.25">
      <c r="A601" s="2">
        <v>224</v>
      </c>
      <c r="B601" s="2" t="s">
        <v>1126</v>
      </c>
      <c r="C601" s="2" t="s">
        <v>1742</v>
      </c>
      <c r="D601" s="2" t="s">
        <v>1492</v>
      </c>
    </row>
    <row r="602" spans="1:4" x14ac:dyDescent="0.25">
      <c r="A602" s="2">
        <v>225</v>
      </c>
      <c r="B602" s="2" t="s">
        <v>1126</v>
      </c>
      <c r="C602" s="2" t="s">
        <v>1743</v>
      </c>
      <c r="D602" s="2" t="s">
        <v>1492</v>
      </c>
    </row>
    <row r="603" spans="1:4" x14ac:dyDescent="0.25">
      <c r="A603" s="2">
        <v>226</v>
      </c>
      <c r="B603" s="2" t="s">
        <v>1126</v>
      </c>
      <c r="C603" s="2" t="s">
        <v>1744</v>
      </c>
      <c r="D603" s="2" t="s">
        <v>1492</v>
      </c>
    </row>
    <row r="604" spans="1:4" x14ac:dyDescent="0.25">
      <c r="A604" s="2">
        <v>227</v>
      </c>
      <c r="B604" s="2" t="s">
        <v>1126</v>
      </c>
      <c r="C604" s="2" t="s">
        <v>1745</v>
      </c>
      <c r="D604" s="2" t="s">
        <v>1492</v>
      </c>
    </row>
    <row r="605" spans="1:4" x14ac:dyDescent="0.25">
      <c r="A605" s="2">
        <v>228</v>
      </c>
      <c r="B605" s="2" t="s">
        <v>1126</v>
      </c>
      <c r="C605" s="2" t="s">
        <v>1746</v>
      </c>
      <c r="D605" s="2" t="s">
        <v>1492</v>
      </c>
    </row>
    <row r="606" spans="1:4" x14ac:dyDescent="0.25">
      <c r="A606" s="2">
        <v>229</v>
      </c>
      <c r="B606" s="2" t="s">
        <v>1126</v>
      </c>
      <c r="C606" s="2" t="s">
        <v>1737</v>
      </c>
      <c r="D606" s="2" t="s">
        <v>1492</v>
      </c>
    </row>
    <row r="607" spans="1:4" x14ac:dyDescent="0.25">
      <c r="A607" s="2">
        <v>230</v>
      </c>
      <c r="B607" s="2" t="s">
        <v>1126</v>
      </c>
      <c r="C607" s="2" t="s">
        <v>1738</v>
      </c>
      <c r="D607" s="2" t="s">
        <v>1492</v>
      </c>
    </row>
    <row r="608" spans="1:4" x14ac:dyDescent="0.25">
      <c r="A608" s="2">
        <v>231</v>
      </c>
      <c r="B608" s="2" t="s">
        <v>1126</v>
      </c>
      <c r="C608" s="2" t="s">
        <v>1747</v>
      </c>
      <c r="D608" s="2" t="s">
        <v>1492</v>
      </c>
    </row>
    <row r="609" spans="1:4" x14ac:dyDescent="0.25">
      <c r="A609" s="2">
        <v>232</v>
      </c>
      <c r="B609" s="2" t="s">
        <v>1126</v>
      </c>
      <c r="C609" s="2" t="s">
        <v>1748</v>
      </c>
      <c r="D609" s="2" t="s">
        <v>1492</v>
      </c>
    </row>
    <row r="610" spans="1:4" x14ac:dyDescent="0.25">
      <c r="A610" s="2">
        <v>233</v>
      </c>
      <c r="B610" s="2" t="s">
        <v>1126</v>
      </c>
      <c r="C610" s="2" t="s">
        <v>1749</v>
      </c>
      <c r="D610" s="2" t="s">
        <v>1492</v>
      </c>
    </row>
    <row r="611" spans="1:4" x14ac:dyDescent="0.25">
      <c r="A611" s="2">
        <v>234</v>
      </c>
      <c r="B611" s="2" t="s">
        <v>1126</v>
      </c>
      <c r="C611" s="2" t="s">
        <v>1750</v>
      </c>
      <c r="D611" s="2" t="s">
        <v>1492</v>
      </c>
    </row>
    <row r="612" spans="1:4" x14ac:dyDescent="0.25">
      <c r="A612" s="2">
        <v>235</v>
      </c>
      <c r="B612" s="2" t="s">
        <v>1126</v>
      </c>
      <c r="C612" s="2" t="s">
        <v>1739</v>
      </c>
      <c r="D612" s="2" t="s">
        <v>1492</v>
      </c>
    </row>
    <row r="613" spans="1:4" x14ac:dyDescent="0.25">
      <c r="A613" s="2">
        <v>236</v>
      </c>
      <c r="B613" s="2" t="s">
        <v>1126</v>
      </c>
      <c r="C613" s="2" t="s">
        <v>1698</v>
      </c>
      <c r="D613" s="2" t="s">
        <v>1492</v>
      </c>
    </row>
    <row r="614" spans="1:4" x14ac:dyDescent="0.25">
      <c r="A614" s="2">
        <v>237</v>
      </c>
      <c r="B614" s="2" t="s">
        <v>1126</v>
      </c>
      <c r="C614" s="2" t="s">
        <v>1727</v>
      </c>
      <c r="D614" s="2" t="s">
        <v>1492</v>
      </c>
    </row>
    <row r="615" spans="1:4" x14ac:dyDescent="0.25">
      <c r="A615" s="2">
        <v>238</v>
      </c>
      <c r="B615" s="2" t="s">
        <v>1126</v>
      </c>
      <c r="C615" s="2" t="s">
        <v>1751</v>
      </c>
      <c r="D615" s="2" t="s">
        <v>1492</v>
      </c>
    </row>
    <row r="616" spans="1:4" x14ac:dyDescent="0.25">
      <c r="A616" s="2">
        <v>239</v>
      </c>
      <c r="B616" s="2" t="s">
        <v>1126</v>
      </c>
      <c r="C616" s="2" t="s">
        <v>1752</v>
      </c>
      <c r="D616" s="2" t="s">
        <v>1492</v>
      </c>
    </row>
    <row r="617" spans="1:4" x14ac:dyDescent="0.25">
      <c r="A617" s="2">
        <v>240</v>
      </c>
      <c r="B617" s="2" t="s">
        <v>1126</v>
      </c>
      <c r="C617" s="2" t="s">
        <v>1753</v>
      </c>
      <c r="D617" s="2" t="s">
        <v>1492</v>
      </c>
    </row>
    <row r="618" spans="1:4" x14ac:dyDescent="0.25">
      <c r="A618" s="2">
        <v>241</v>
      </c>
      <c r="B618" s="2" t="s">
        <v>1126</v>
      </c>
      <c r="C618" s="2" t="s">
        <v>1754</v>
      </c>
      <c r="D618" s="2" t="s">
        <v>1492</v>
      </c>
    </row>
    <row r="619" spans="1:4" x14ac:dyDescent="0.25">
      <c r="A619" s="2">
        <v>242</v>
      </c>
      <c r="B619" s="2" t="s">
        <v>1126</v>
      </c>
      <c r="C619" s="2" t="s">
        <v>1755</v>
      </c>
      <c r="D619" s="2" t="s">
        <v>1492</v>
      </c>
    </row>
    <row r="620" spans="1:4" x14ac:dyDescent="0.25">
      <c r="A620" s="2">
        <v>243</v>
      </c>
      <c r="B620" s="2" t="s">
        <v>1126</v>
      </c>
      <c r="C620" s="2" t="s">
        <v>1756</v>
      </c>
      <c r="D620" s="2" t="s">
        <v>1492</v>
      </c>
    </row>
    <row r="621" spans="1:4" x14ac:dyDescent="0.25">
      <c r="A621" s="2">
        <v>244</v>
      </c>
      <c r="B621" s="2" t="s">
        <v>1126</v>
      </c>
      <c r="C621" s="2" t="s">
        <v>1757</v>
      </c>
      <c r="D621" s="2" t="s">
        <v>1492</v>
      </c>
    </row>
    <row r="622" spans="1:4" x14ac:dyDescent="0.25">
      <c r="A622" s="2">
        <v>245</v>
      </c>
      <c r="B622" s="2" t="s">
        <v>1126</v>
      </c>
      <c r="C622" s="2" t="s">
        <v>1758</v>
      </c>
      <c r="D622" s="2" t="s">
        <v>1492</v>
      </c>
    </row>
    <row r="623" spans="1:4" x14ac:dyDescent="0.25">
      <c r="A623" s="2">
        <v>246</v>
      </c>
      <c r="B623" s="2" t="s">
        <v>1126</v>
      </c>
      <c r="C623" s="2" t="s">
        <v>1759</v>
      </c>
      <c r="D623" s="2" t="s">
        <v>1492</v>
      </c>
    </row>
    <row r="624" spans="1:4" x14ac:dyDescent="0.25">
      <c r="A624" s="2">
        <v>247</v>
      </c>
      <c r="B624" s="2" t="s">
        <v>1126</v>
      </c>
      <c r="C624" s="2" t="s">
        <v>1760</v>
      </c>
      <c r="D624" s="2" t="s">
        <v>1492</v>
      </c>
    </row>
    <row r="625" spans="1:4" x14ac:dyDescent="0.25">
      <c r="A625" s="2">
        <v>248</v>
      </c>
      <c r="B625" s="2" t="s">
        <v>1126</v>
      </c>
      <c r="C625" s="2" t="s">
        <v>1761</v>
      </c>
      <c r="D625" s="2" t="s">
        <v>1492</v>
      </c>
    </row>
    <row r="626" spans="1:4" x14ac:dyDescent="0.25">
      <c r="A626" s="2">
        <v>249</v>
      </c>
      <c r="B626" s="2" t="s">
        <v>1126</v>
      </c>
      <c r="C626" s="2" t="s">
        <v>1762</v>
      </c>
      <c r="D626" s="2" t="s">
        <v>1492</v>
      </c>
    </row>
    <row r="627" spans="1:4" x14ac:dyDescent="0.25">
      <c r="A627" s="2">
        <v>250</v>
      </c>
      <c r="B627" s="2" t="s">
        <v>1126</v>
      </c>
      <c r="C627" s="2" t="s">
        <v>1757</v>
      </c>
      <c r="D627" s="2" t="s">
        <v>1492</v>
      </c>
    </row>
    <row r="628" spans="1:4" x14ac:dyDescent="0.25">
      <c r="A628" s="2">
        <v>251</v>
      </c>
      <c r="B628" s="2" t="s">
        <v>1126</v>
      </c>
      <c r="C628" s="2" t="s">
        <v>1758</v>
      </c>
      <c r="D628" s="2" t="s">
        <v>1492</v>
      </c>
    </row>
    <row r="629" spans="1:4" x14ac:dyDescent="0.25">
      <c r="A629" s="2">
        <v>252</v>
      </c>
      <c r="B629" s="2" t="s">
        <v>1126</v>
      </c>
      <c r="C629" s="2" t="s">
        <v>1599</v>
      </c>
      <c r="D629" s="2" t="s">
        <v>1492</v>
      </c>
    </row>
    <row r="630" spans="1:4" x14ac:dyDescent="0.25">
      <c r="A630" s="2">
        <v>253</v>
      </c>
      <c r="B630" s="2" t="s">
        <v>1126</v>
      </c>
      <c r="C630" s="2" t="s">
        <v>1607</v>
      </c>
      <c r="D630" s="2" t="s">
        <v>1492</v>
      </c>
    </row>
    <row r="631" spans="1:4" x14ac:dyDescent="0.25">
      <c r="A631" s="2">
        <v>254</v>
      </c>
      <c r="B631" s="2" t="s">
        <v>1126</v>
      </c>
      <c r="C631" s="2" t="s">
        <v>1728</v>
      </c>
      <c r="D631" s="2" t="s">
        <v>1492</v>
      </c>
    </row>
    <row r="632" spans="1:4" x14ac:dyDescent="0.25">
      <c r="A632" s="2">
        <v>255</v>
      </c>
      <c r="B632" s="2" t="s">
        <v>1126</v>
      </c>
      <c r="C632" s="2" t="s">
        <v>1758</v>
      </c>
      <c r="D632" s="2" t="s">
        <v>1492</v>
      </c>
    </row>
    <row r="633" spans="1:4" x14ac:dyDescent="0.25">
      <c r="A633" s="2">
        <v>256</v>
      </c>
      <c r="B633" s="2" t="s">
        <v>1126</v>
      </c>
      <c r="C633" s="2" t="s">
        <v>1762</v>
      </c>
      <c r="D633" s="2" t="s">
        <v>1492</v>
      </c>
    </row>
    <row r="634" spans="1:4" x14ac:dyDescent="0.25">
      <c r="A634" s="2">
        <v>257</v>
      </c>
      <c r="B634" s="2" t="s">
        <v>1126</v>
      </c>
      <c r="C634" s="2" t="s">
        <v>1763</v>
      </c>
      <c r="D634" s="2" t="s">
        <v>1492</v>
      </c>
    </row>
    <row r="635" spans="1:4" x14ac:dyDescent="0.25">
      <c r="A635" s="2">
        <v>258</v>
      </c>
      <c r="B635" s="2" t="s">
        <v>1126</v>
      </c>
      <c r="C635" s="2" t="s">
        <v>1764</v>
      </c>
      <c r="D635" s="2" t="s">
        <v>1492</v>
      </c>
    </row>
    <row r="636" spans="1:4" x14ac:dyDescent="0.25">
      <c r="A636" s="2">
        <v>259</v>
      </c>
      <c r="B636" s="2" t="s">
        <v>1126</v>
      </c>
      <c r="C636" s="2" t="s">
        <v>1765</v>
      </c>
      <c r="D636" s="2" t="s">
        <v>1492</v>
      </c>
    </row>
    <row r="637" spans="1:4" x14ac:dyDescent="0.25">
      <c r="A637" s="2">
        <v>260</v>
      </c>
      <c r="B637" s="2" t="s">
        <v>1126</v>
      </c>
      <c r="C637" s="2" t="s">
        <v>1766</v>
      </c>
      <c r="D637" s="2" t="s">
        <v>1492</v>
      </c>
    </row>
    <row r="638" spans="1:4" x14ac:dyDescent="0.25">
      <c r="A638" s="2">
        <v>261</v>
      </c>
      <c r="B638" s="2" t="s">
        <v>1126</v>
      </c>
      <c r="C638" s="2" t="s">
        <v>1767</v>
      </c>
      <c r="D638" s="2" t="s">
        <v>1492</v>
      </c>
    </row>
    <row r="639" spans="1:4" x14ac:dyDescent="0.25">
      <c r="A639" s="2">
        <v>262</v>
      </c>
      <c r="B639" s="2" t="s">
        <v>1126</v>
      </c>
      <c r="C639" s="2" t="s">
        <v>1768</v>
      </c>
      <c r="D639" s="2" t="s">
        <v>1492</v>
      </c>
    </row>
    <row r="640" spans="1:4" x14ac:dyDescent="0.25">
      <c r="A640" s="2">
        <v>263</v>
      </c>
      <c r="B640" s="2" t="s">
        <v>1126</v>
      </c>
      <c r="C640" s="2" t="s">
        <v>1711</v>
      </c>
      <c r="D640" s="2" t="s">
        <v>1492</v>
      </c>
    </row>
    <row r="641" spans="1:4" x14ac:dyDescent="0.25">
      <c r="A641" s="2">
        <v>264</v>
      </c>
      <c r="B641" s="2" t="s">
        <v>1126</v>
      </c>
      <c r="C641" s="2" t="s">
        <v>1481</v>
      </c>
      <c r="D641" s="2" t="s">
        <v>1492</v>
      </c>
    </row>
    <row r="642" spans="1:4" x14ac:dyDescent="0.25">
      <c r="A642" s="2">
        <v>265</v>
      </c>
      <c r="B642" s="2" t="s">
        <v>1126</v>
      </c>
      <c r="C642" s="2" t="s">
        <v>1482</v>
      </c>
      <c r="D642" s="2" t="s">
        <v>1492</v>
      </c>
    </row>
    <row r="643" spans="1:4" x14ac:dyDescent="0.25">
      <c r="A643" s="2">
        <v>266</v>
      </c>
      <c r="B643" s="2" t="s">
        <v>1126</v>
      </c>
      <c r="C643" s="2" t="s">
        <v>1483</v>
      </c>
      <c r="D643" s="2" t="s">
        <v>1492</v>
      </c>
    </row>
    <row r="644" spans="1:4" x14ac:dyDescent="0.25">
      <c r="A644" s="2">
        <v>267</v>
      </c>
      <c r="B644" s="2" t="s">
        <v>1126</v>
      </c>
      <c r="C644" s="2" t="s">
        <v>1769</v>
      </c>
      <c r="D644" s="2" t="s">
        <v>1492</v>
      </c>
    </row>
    <row r="645" spans="1:4" x14ac:dyDescent="0.25">
      <c r="A645" s="2">
        <v>268</v>
      </c>
      <c r="B645" s="2" t="s">
        <v>1126</v>
      </c>
      <c r="C645" s="2" t="s">
        <v>1770</v>
      </c>
      <c r="D645" s="2" t="s">
        <v>1492</v>
      </c>
    </row>
    <row r="646" spans="1:4" x14ac:dyDescent="0.25">
      <c r="A646" s="2">
        <v>269</v>
      </c>
      <c r="B646" s="2" t="s">
        <v>1126</v>
      </c>
      <c r="C646" s="2" t="s">
        <v>1771</v>
      </c>
      <c r="D646" s="2" t="s">
        <v>1492</v>
      </c>
    </row>
    <row r="647" spans="1:4" x14ac:dyDescent="0.25">
      <c r="A647" s="2">
        <v>270</v>
      </c>
      <c r="B647" s="2" t="s">
        <v>1126</v>
      </c>
      <c r="C647" s="2" t="s">
        <v>1772</v>
      </c>
      <c r="D647" s="2" t="s">
        <v>1492</v>
      </c>
    </row>
    <row r="648" spans="1:4" x14ac:dyDescent="0.25">
      <c r="A648" s="2">
        <v>271</v>
      </c>
      <c r="B648" s="2" t="s">
        <v>1126</v>
      </c>
      <c r="C648" s="2" t="s">
        <v>1773</v>
      </c>
      <c r="D648" s="2" t="s">
        <v>1492</v>
      </c>
    </row>
    <row r="649" spans="1:4" x14ac:dyDescent="0.25">
      <c r="A649" s="2">
        <v>272</v>
      </c>
      <c r="B649" s="2" t="s">
        <v>1126</v>
      </c>
      <c r="C649" s="2" t="s">
        <v>1774</v>
      </c>
      <c r="D649" s="2" t="s">
        <v>1492</v>
      </c>
    </row>
    <row r="650" spans="1:4" x14ac:dyDescent="0.25">
      <c r="A650" s="2">
        <v>273</v>
      </c>
      <c r="B650" s="2" t="s">
        <v>1126</v>
      </c>
      <c r="C650" s="2" t="s">
        <v>1664</v>
      </c>
      <c r="D650" s="2" t="s">
        <v>1492</v>
      </c>
    </row>
    <row r="651" spans="1:4" x14ac:dyDescent="0.25">
      <c r="A651" s="2">
        <v>274</v>
      </c>
      <c r="B651" s="2" t="s">
        <v>1126</v>
      </c>
      <c r="C651" s="2" t="s">
        <v>1775</v>
      </c>
      <c r="D651" s="2" t="s">
        <v>1492</v>
      </c>
    </row>
    <row r="652" spans="1:4" x14ac:dyDescent="0.25">
      <c r="A652" s="2">
        <v>275</v>
      </c>
      <c r="B652" s="2" t="s">
        <v>1126</v>
      </c>
      <c r="C652" s="2" t="s">
        <v>1776</v>
      </c>
      <c r="D652" s="2" t="s">
        <v>1492</v>
      </c>
    </row>
    <row r="653" spans="1:4" x14ac:dyDescent="0.25">
      <c r="A653" s="2">
        <v>276</v>
      </c>
      <c r="B653" s="2" t="s">
        <v>1126</v>
      </c>
      <c r="C653" s="2" t="s">
        <v>1777</v>
      </c>
      <c r="D653" s="2" t="s">
        <v>1492</v>
      </c>
    </row>
    <row r="654" spans="1:4" x14ac:dyDescent="0.25">
      <c r="A654" s="2">
        <v>277</v>
      </c>
      <c r="B654" s="2" t="s">
        <v>1126</v>
      </c>
      <c r="C654" s="2" t="s">
        <v>1772</v>
      </c>
      <c r="D654" s="2" t="s">
        <v>1492</v>
      </c>
    </row>
    <row r="655" spans="1:4" x14ac:dyDescent="0.25">
      <c r="A655" s="2">
        <v>278</v>
      </c>
      <c r="B655" s="2" t="s">
        <v>1126</v>
      </c>
      <c r="C655" s="2" t="s">
        <v>1773</v>
      </c>
      <c r="D655" s="2" t="s">
        <v>1492</v>
      </c>
    </row>
    <row r="656" spans="1:4" x14ac:dyDescent="0.25">
      <c r="A656" s="2">
        <v>279</v>
      </c>
      <c r="B656" s="2" t="s">
        <v>1126</v>
      </c>
      <c r="C656" s="2" t="s">
        <v>1778</v>
      </c>
      <c r="D656" s="2" t="s">
        <v>1492</v>
      </c>
    </row>
    <row r="657" spans="1:4" x14ac:dyDescent="0.25">
      <c r="A657" s="2">
        <v>280</v>
      </c>
      <c r="B657" s="2" t="s">
        <v>1126</v>
      </c>
      <c r="C657" s="2" t="s">
        <v>1779</v>
      </c>
      <c r="D657" s="2" t="s">
        <v>1492</v>
      </c>
    </row>
    <row r="658" spans="1:4" x14ac:dyDescent="0.25">
      <c r="A658" s="2">
        <v>281</v>
      </c>
      <c r="B658" s="2" t="s">
        <v>1126</v>
      </c>
      <c r="C658" s="2" t="s">
        <v>1779</v>
      </c>
      <c r="D658" s="2" t="s">
        <v>1492</v>
      </c>
    </row>
    <row r="659" spans="1:4" x14ac:dyDescent="0.25">
      <c r="A659" s="2">
        <v>282</v>
      </c>
      <c r="B659" s="2" t="s">
        <v>1126</v>
      </c>
      <c r="C659" s="2" t="s">
        <v>1780</v>
      </c>
      <c r="D659" s="2" t="s">
        <v>1492</v>
      </c>
    </row>
    <row r="660" spans="1:4" x14ac:dyDescent="0.25">
      <c r="A660" s="2">
        <v>283</v>
      </c>
      <c r="B660" s="2" t="s">
        <v>1126</v>
      </c>
      <c r="C660" s="2" t="s">
        <v>1762</v>
      </c>
      <c r="D660" s="2" t="s">
        <v>1492</v>
      </c>
    </row>
    <row r="661" spans="1:4" x14ac:dyDescent="0.25">
      <c r="A661" s="2">
        <v>284</v>
      </c>
      <c r="B661" s="2" t="s">
        <v>1126</v>
      </c>
      <c r="C661" s="2" t="s">
        <v>1762</v>
      </c>
      <c r="D661" s="2" t="s">
        <v>1492</v>
      </c>
    </row>
    <row r="662" spans="1:4" x14ac:dyDescent="0.25">
      <c r="A662" s="2">
        <v>285</v>
      </c>
      <c r="B662" s="2" t="s">
        <v>1126</v>
      </c>
      <c r="C662" s="2" t="s">
        <v>1762</v>
      </c>
      <c r="D662" s="2" t="s">
        <v>1492</v>
      </c>
    </row>
    <row r="663" spans="1:4" x14ac:dyDescent="0.25">
      <c r="A663" s="2">
        <v>286</v>
      </c>
      <c r="B663" s="2" t="s">
        <v>1126</v>
      </c>
      <c r="C663" s="2" t="s">
        <v>1781</v>
      </c>
      <c r="D663" s="2" t="s">
        <v>1492</v>
      </c>
    </row>
    <row r="664" spans="1:4" x14ac:dyDescent="0.25">
      <c r="A664" s="2">
        <v>287</v>
      </c>
      <c r="B664" s="2" t="s">
        <v>1126</v>
      </c>
      <c r="C664" s="2" t="s">
        <v>1711</v>
      </c>
      <c r="D664" s="2" t="s">
        <v>1492</v>
      </c>
    </row>
    <row r="665" spans="1:4" x14ac:dyDescent="0.25">
      <c r="A665" s="2">
        <v>288</v>
      </c>
      <c r="B665" s="2" t="s">
        <v>1126</v>
      </c>
      <c r="C665" s="2" t="s">
        <v>1782</v>
      </c>
      <c r="D665" s="2" t="s">
        <v>1492</v>
      </c>
    </row>
    <row r="666" spans="1:4" x14ac:dyDescent="0.25">
      <c r="A666" s="2">
        <v>289</v>
      </c>
      <c r="B666" s="2" t="s">
        <v>1126</v>
      </c>
      <c r="C666" s="2" t="s">
        <v>1782</v>
      </c>
      <c r="D666" s="2" t="s">
        <v>1492</v>
      </c>
    </row>
    <row r="667" spans="1:4" x14ac:dyDescent="0.25">
      <c r="A667" s="2">
        <v>290</v>
      </c>
      <c r="B667" s="2" t="s">
        <v>1126</v>
      </c>
      <c r="C667" s="2" t="s">
        <v>1782</v>
      </c>
      <c r="D667" s="2" t="s">
        <v>1492</v>
      </c>
    </row>
    <row r="668" spans="1:4" x14ac:dyDescent="0.25">
      <c r="A668" s="2">
        <v>291</v>
      </c>
      <c r="B668" s="2" t="s">
        <v>1126</v>
      </c>
      <c r="C668" s="2" t="s">
        <v>1782</v>
      </c>
      <c r="D668" s="2" t="s">
        <v>1492</v>
      </c>
    </row>
    <row r="669" spans="1:4" x14ac:dyDescent="0.25">
      <c r="A669" s="2">
        <v>292</v>
      </c>
      <c r="B669" s="2" t="s">
        <v>1126</v>
      </c>
      <c r="C669" s="2" t="s">
        <v>1783</v>
      </c>
      <c r="D669" s="2" t="s">
        <v>1492</v>
      </c>
    </row>
    <row r="670" spans="1:4" x14ac:dyDescent="0.25">
      <c r="A670" s="2">
        <v>293</v>
      </c>
      <c r="B670" s="2" t="s">
        <v>1126</v>
      </c>
      <c r="C670" s="2" t="s">
        <v>1784</v>
      </c>
      <c r="D670" s="2" t="s">
        <v>1492</v>
      </c>
    </row>
    <row r="671" spans="1:4" x14ac:dyDescent="0.25">
      <c r="A671" s="2">
        <v>294</v>
      </c>
      <c r="B671" s="2" t="s">
        <v>1126</v>
      </c>
      <c r="C671" s="2" t="s">
        <v>1785</v>
      </c>
      <c r="D671" s="2" t="s">
        <v>1492</v>
      </c>
    </row>
    <row r="672" spans="1:4" x14ac:dyDescent="0.25">
      <c r="A672" s="2">
        <v>295</v>
      </c>
      <c r="B672" s="2" t="s">
        <v>1126</v>
      </c>
      <c r="C672" s="2" t="s">
        <v>1786</v>
      </c>
      <c r="D672" s="2" t="s">
        <v>1492</v>
      </c>
    </row>
    <row r="673" spans="1:4" x14ac:dyDescent="0.25">
      <c r="A673" s="2">
        <v>296</v>
      </c>
      <c r="B673" s="2" t="s">
        <v>1126</v>
      </c>
      <c r="C673" s="2" t="s">
        <v>1786</v>
      </c>
      <c r="D673" s="2" t="s">
        <v>1492</v>
      </c>
    </row>
    <row r="674" spans="1:4" x14ac:dyDescent="0.25">
      <c r="A674" s="2">
        <v>297</v>
      </c>
      <c r="B674" s="2" t="s">
        <v>1126</v>
      </c>
      <c r="C674" s="2" t="s">
        <v>1787</v>
      </c>
      <c r="D674" s="2" t="s">
        <v>1492</v>
      </c>
    </row>
    <row r="675" spans="1:4" x14ac:dyDescent="0.25">
      <c r="A675" s="2">
        <v>298</v>
      </c>
      <c r="B675" s="2" t="s">
        <v>1126</v>
      </c>
      <c r="C675" s="2" t="s">
        <v>1786</v>
      </c>
      <c r="D675" s="2" t="s">
        <v>1492</v>
      </c>
    </row>
    <row r="676" spans="1:4" x14ac:dyDescent="0.25">
      <c r="A676" s="2">
        <v>299</v>
      </c>
      <c r="B676" s="2" t="s">
        <v>1126</v>
      </c>
      <c r="C676" s="2" t="s">
        <v>1787</v>
      </c>
      <c r="D676" s="2" t="s">
        <v>1492</v>
      </c>
    </row>
    <row r="677" spans="1:4" x14ac:dyDescent="0.25">
      <c r="A677" s="2">
        <v>300</v>
      </c>
      <c r="B677" s="2" t="s">
        <v>1126</v>
      </c>
      <c r="C677" s="2" t="s">
        <v>1788</v>
      </c>
      <c r="D677" s="2" t="s">
        <v>1492</v>
      </c>
    </row>
    <row r="678" spans="1:4" x14ac:dyDescent="0.25">
      <c r="A678" s="2">
        <v>301</v>
      </c>
      <c r="B678" s="2" t="s">
        <v>1126</v>
      </c>
      <c r="C678" s="2" t="s">
        <v>1789</v>
      </c>
      <c r="D678" s="2" t="s">
        <v>1492</v>
      </c>
    </row>
    <row r="679" spans="1:4" x14ac:dyDescent="0.25">
      <c r="A679" s="2">
        <v>302</v>
      </c>
      <c r="B679" s="2" t="s">
        <v>1126</v>
      </c>
      <c r="C679" s="2" t="s">
        <v>1790</v>
      </c>
      <c r="D679" s="2" t="s">
        <v>1492</v>
      </c>
    </row>
    <row r="680" spans="1:4" x14ac:dyDescent="0.25">
      <c r="A680" s="2">
        <v>303</v>
      </c>
      <c r="B680" s="2" t="s">
        <v>1126</v>
      </c>
      <c r="C680" s="2" t="s">
        <v>1791</v>
      </c>
      <c r="D680" s="2" t="s">
        <v>1492</v>
      </c>
    </row>
    <row r="681" spans="1:4" x14ac:dyDescent="0.25">
      <c r="A681" s="2">
        <v>304</v>
      </c>
      <c r="B681" s="2" t="s">
        <v>1126</v>
      </c>
      <c r="C681" s="2" t="s">
        <v>1788</v>
      </c>
      <c r="D681" s="2" t="s">
        <v>1492</v>
      </c>
    </row>
    <row r="682" spans="1:4" x14ac:dyDescent="0.25">
      <c r="A682" s="2">
        <v>305</v>
      </c>
      <c r="B682" s="2" t="s">
        <v>1126</v>
      </c>
      <c r="C682" s="2" t="s">
        <v>1789</v>
      </c>
      <c r="D682" s="2" t="s">
        <v>1492</v>
      </c>
    </row>
    <row r="683" spans="1:4" x14ac:dyDescent="0.25">
      <c r="A683" s="2">
        <v>306</v>
      </c>
      <c r="B683" s="2" t="s">
        <v>1126</v>
      </c>
      <c r="C683" s="2" t="s">
        <v>1792</v>
      </c>
      <c r="D683" s="2" t="s">
        <v>1492</v>
      </c>
    </row>
    <row r="684" spans="1:4" x14ac:dyDescent="0.25">
      <c r="A684" s="2">
        <v>307</v>
      </c>
      <c r="B684" s="2" t="s">
        <v>1126</v>
      </c>
      <c r="C684" s="2" t="s">
        <v>1793</v>
      </c>
      <c r="D684" s="2" t="s">
        <v>1492</v>
      </c>
    </row>
    <row r="685" spans="1:4" x14ac:dyDescent="0.25">
      <c r="A685" s="2">
        <v>308</v>
      </c>
      <c r="B685" s="2" t="s">
        <v>1126</v>
      </c>
      <c r="C685" s="2" t="s">
        <v>1786</v>
      </c>
      <c r="D685" s="2" t="s">
        <v>1492</v>
      </c>
    </row>
    <row r="686" spans="1:4" x14ac:dyDescent="0.25">
      <c r="A686" s="2">
        <v>309</v>
      </c>
      <c r="B686" s="2" t="s">
        <v>1126</v>
      </c>
      <c r="C686" s="2" t="s">
        <v>1787</v>
      </c>
      <c r="D686" s="2" t="s">
        <v>1492</v>
      </c>
    </row>
    <row r="687" spans="1:4" x14ac:dyDescent="0.25">
      <c r="A687" s="2">
        <v>310</v>
      </c>
      <c r="B687" s="2" t="s">
        <v>1126</v>
      </c>
      <c r="C687" s="2" t="s">
        <v>1794</v>
      </c>
      <c r="D687" s="2" t="s">
        <v>1492</v>
      </c>
    </row>
    <row r="688" spans="1:4" x14ac:dyDescent="0.25">
      <c r="A688" s="2">
        <v>311</v>
      </c>
      <c r="B688" s="2" t="s">
        <v>1126</v>
      </c>
      <c r="C688" s="2" t="s">
        <v>1795</v>
      </c>
      <c r="D688" s="2" t="s">
        <v>1492</v>
      </c>
    </row>
    <row r="689" spans="1:4" x14ac:dyDescent="0.25">
      <c r="A689" s="2">
        <v>312</v>
      </c>
      <c r="B689" s="2" t="s">
        <v>1126</v>
      </c>
      <c r="C689" s="2" t="s">
        <v>1726</v>
      </c>
      <c r="D689" s="2" t="s">
        <v>1492</v>
      </c>
    </row>
    <row r="690" spans="1:4" x14ac:dyDescent="0.25">
      <c r="A690" s="2">
        <v>313</v>
      </c>
      <c r="B690" s="2" t="s">
        <v>1126</v>
      </c>
      <c r="C690" s="2" t="s">
        <v>1664</v>
      </c>
      <c r="D690" s="2" t="s">
        <v>1492</v>
      </c>
    </row>
    <row r="691" spans="1:4" x14ac:dyDescent="0.25">
      <c r="A691" s="2">
        <v>314</v>
      </c>
      <c r="B691" s="2" t="s">
        <v>1126</v>
      </c>
      <c r="C691" s="2" t="s">
        <v>1775</v>
      </c>
      <c r="D691" s="2" t="s">
        <v>1492</v>
      </c>
    </row>
    <row r="692" spans="1:4" x14ac:dyDescent="0.25">
      <c r="A692" s="2">
        <v>315</v>
      </c>
      <c r="B692" s="2" t="s">
        <v>1126</v>
      </c>
      <c r="C692" s="2" t="s">
        <v>1796</v>
      </c>
      <c r="D692" s="2" t="s">
        <v>1492</v>
      </c>
    </row>
    <row r="693" spans="1:4" x14ac:dyDescent="0.25">
      <c r="A693" s="2">
        <v>316</v>
      </c>
      <c r="B693" s="2" t="s">
        <v>1126</v>
      </c>
      <c r="C693" s="2" t="s">
        <v>1797</v>
      </c>
      <c r="D693" s="2" t="s">
        <v>1492</v>
      </c>
    </row>
    <row r="694" spans="1:4" x14ac:dyDescent="0.25">
      <c r="A694" s="2">
        <v>317</v>
      </c>
      <c r="B694" s="2" t="s">
        <v>1126</v>
      </c>
      <c r="C694" s="2" t="s">
        <v>1798</v>
      </c>
      <c r="D694" s="2" t="s">
        <v>1492</v>
      </c>
    </row>
    <row r="695" spans="1:4" x14ac:dyDescent="0.25">
      <c r="A695" s="2">
        <v>318</v>
      </c>
      <c r="B695" s="2" t="s">
        <v>1126</v>
      </c>
      <c r="C695" s="2" t="s">
        <v>1799</v>
      </c>
      <c r="D695" s="2" t="s">
        <v>1492</v>
      </c>
    </row>
    <row r="696" spans="1:4" x14ac:dyDescent="0.25">
      <c r="A696" s="2">
        <v>319</v>
      </c>
      <c r="B696" s="2" t="s">
        <v>1126</v>
      </c>
      <c r="C696" s="2" t="s">
        <v>1800</v>
      </c>
      <c r="D696" s="2" t="s">
        <v>1492</v>
      </c>
    </row>
    <row r="697" spans="1:4" x14ac:dyDescent="0.25">
      <c r="A697" s="2">
        <v>320</v>
      </c>
      <c r="B697" s="2" t="s">
        <v>1126</v>
      </c>
      <c r="C697" s="2" t="s">
        <v>1736</v>
      </c>
      <c r="D697" s="2" t="s">
        <v>1492</v>
      </c>
    </row>
    <row r="698" spans="1:4" x14ac:dyDescent="0.25">
      <c r="A698" s="2">
        <v>321</v>
      </c>
      <c r="B698" s="2" t="s">
        <v>1126</v>
      </c>
      <c r="C698" s="2" t="s">
        <v>1801</v>
      </c>
      <c r="D698" s="2" t="s">
        <v>1492</v>
      </c>
    </row>
    <row r="699" spans="1:4" x14ac:dyDescent="0.25">
      <c r="A699" s="2">
        <v>322</v>
      </c>
      <c r="B699" s="2" t="s">
        <v>1126</v>
      </c>
      <c r="C699" s="2" t="s">
        <v>1802</v>
      </c>
      <c r="D699" s="2" t="s">
        <v>1492</v>
      </c>
    </row>
    <row r="700" spans="1:4" x14ac:dyDescent="0.25">
      <c r="A700" s="2">
        <v>323</v>
      </c>
      <c r="B700" s="2" t="s">
        <v>1126</v>
      </c>
      <c r="C700" s="2" t="s">
        <v>1803</v>
      </c>
      <c r="D700" s="2" t="s">
        <v>1492</v>
      </c>
    </row>
    <row r="701" spans="1:4" x14ac:dyDescent="0.25">
      <c r="A701" s="2">
        <v>324</v>
      </c>
      <c r="B701" s="2" t="s">
        <v>1126</v>
      </c>
      <c r="C701" s="2" t="s">
        <v>1804</v>
      </c>
      <c r="D701" s="2" t="s">
        <v>1492</v>
      </c>
    </row>
    <row r="702" spans="1:4" x14ac:dyDescent="0.25">
      <c r="A702" s="2">
        <v>325</v>
      </c>
      <c r="B702" s="2" t="s">
        <v>1126</v>
      </c>
      <c r="C702" s="2" t="s">
        <v>1805</v>
      </c>
      <c r="D702" s="2" t="s">
        <v>1492</v>
      </c>
    </row>
    <row r="703" spans="1:4" x14ac:dyDescent="0.25">
      <c r="A703" s="2">
        <v>326</v>
      </c>
      <c r="B703" s="2" t="s">
        <v>1126</v>
      </c>
      <c r="C703" s="2" t="s">
        <v>1806</v>
      </c>
      <c r="D703" s="2" t="s">
        <v>1492</v>
      </c>
    </row>
    <row r="704" spans="1:4" x14ac:dyDescent="0.25">
      <c r="A704" s="2">
        <v>327</v>
      </c>
      <c r="B704" s="2" t="s">
        <v>1126</v>
      </c>
      <c r="C704" s="2" t="s">
        <v>1807</v>
      </c>
      <c r="D704" s="2" t="s">
        <v>1492</v>
      </c>
    </row>
    <row r="705" spans="1:4" x14ac:dyDescent="0.25">
      <c r="A705" s="2">
        <v>328</v>
      </c>
      <c r="B705" s="2" t="s">
        <v>1126</v>
      </c>
      <c r="C705" s="2" t="s">
        <v>1808</v>
      </c>
      <c r="D705" s="2" t="s">
        <v>1492</v>
      </c>
    </row>
    <row r="706" spans="1:4" x14ac:dyDescent="0.25">
      <c r="A706" s="2">
        <v>329</v>
      </c>
      <c r="B706" s="2" t="s">
        <v>1126</v>
      </c>
      <c r="C706" s="2" t="s">
        <v>1806</v>
      </c>
      <c r="D706" s="2" t="s">
        <v>1492</v>
      </c>
    </row>
    <row r="707" spans="1:4" x14ac:dyDescent="0.25">
      <c r="A707" s="2">
        <v>331</v>
      </c>
      <c r="B707" s="2" t="s">
        <v>1126</v>
      </c>
      <c r="C707" s="2" t="s">
        <v>1809</v>
      </c>
      <c r="D707" s="2" t="s">
        <v>1492</v>
      </c>
    </row>
    <row r="708" spans="1:4" x14ac:dyDescent="0.25">
      <c r="A708" s="2">
        <v>332</v>
      </c>
      <c r="B708" s="2" t="s">
        <v>1126</v>
      </c>
      <c r="C708" s="2" t="s">
        <v>1801</v>
      </c>
      <c r="D708" s="2" t="s">
        <v>1492</v>
      </c>
    </row>
    <row r="709" spans="1:4" x14ac:dyDescent="0.25">
      <c r="A709" s="2">
        <v>333</v>
      </c>
      <c r="B709" s="2" t="s">
        <v>1126</v>
      </c>
      <c r="C709" s="2" t="s">
        <v>1810</v>
      </c>
      <c r="D709" s="2" t="s">
        <v>1492</v>
      </c>
    </row>
    <row r="710" spans="1:4" x14ac:dyDescent="0.25">
      <c r="A710" s="2">
        <v>334</v>
      </c>
      <c r="B710" s="2" t="s">
        <v>1126</v>
      </c>
      <c r="C710" s="2" t="s">
        <v>1794</v>
      </c>
      <c r="D710" s="2" t="s">
        <v>1492</v>
      </c>
    </row>
    <row r="711" spans="1:4" x14ac:dyDescent="0.25">
      <c r="A711" s="2">
        <v>335</v>
      </c>
      <c r="B711" s="2" t="s">
        <v>1126</v>
      </c>
      <c r="C711" s="2" t="s">
        <v>1811</v>
      </c>
      <c r="D711" s="2" t="s">
        <v>1492</v>
      </c>
    </row>
    <row r="712" spans="1:4" x14ac:dyDescent="0.25">
      <c r="A712" s="2">
        <v>336</v>
      </c>
      <c r="B712" s="2" t="s">
        <v>1126</v>
      </c>
      <c r="C712" s="2" t="s">
        <v>1484</v>
      </c>
      <c r="D712" s="2" t="s">
        <v>1492</v>
      </c>
    </row>
    <row r="713" spans="1:4" x14ac:dyDescent="0.25">
      <c r="A713" s="2">
        <v>337</v>
      </c>
      <c r="B713" s="2" t="s">
        <v>1126</v>
      </c>
      <c r="C713" s="2" t="s">
        <v>1812</v>
      </c>
      <c r="D713" s="2" t="s">
        <v>1492</v>
      </c>
    </row>
    <row r="714" spans="1:4" x14ac:dyDescent="0.25">
      <c r="A714" s="2">
        <v>338</v>
      </c>
      <c r="B714" s="2" t="s">
        <v>1126</v>
      </c>
      <c r="C714" s="2" t="s">
        <v>1813</v>
      </c>
      <c r="D714" s="2" t="s">
        <v>1492</v>
      </c>
    </row>
    <row r="715" spans="1:4" x14ac:dyDescent="0.25">
      <c r="A715" s="2">
        <v>339</v>
      </c>
      <c r="B715" s="2" t="s">
        <v>1126</v>
      </c>
      <c r="C715" s="2" t="s">
        <v>1777</v>
      </c>
      <c r="D715" s="2" t="s">
        <v>1492</v>
      </c>
    </row>
    <row r="716" spans="1:4" x14ac:dyDescent="0.25">
      <c r="A716" s="2">
        <v>340</v>
      </c>
      <c r="B716" s="2" t="s">
        <v>1126</v>
      </c>
      <c r="C716" s="2" t="s">
        <v>1814</v>
      </c>
      <c r="D716" s="2" t="s">
        <v>1492</v>
      </c>
    </row>
    <row r="717" spans="1:4" x14ac:dyDescent="0.25">
      <c r="A717" s="2">
        <v>341</v>
      </c>
      <c r="B717" s="2" t="s">
        <v>1126</v>
      </c>
      <c r="C717" s="2" t="s">
        <v>1777</v>
      </c>
      <c r="D717" s="2" t="s">
        <v>1492</v>
      </c>
    </row>
    <row r="718" spans="1:4" x14ac:dyDescent="0.25">
      <c r="A718" s="2">
        <v>342</v>
      </c>
      <c r="B718" s="2" t="s">
        <v>1126</v>
      </c>
      <c r="C718" s="2" t="s">
        <v>1815</v>
      </c>
      <c r="D718" s="2" t="s">
        <v>1492</v>
      </c>
    </row>
    <row r="719" spans="1:4" x14ac:dyDescent="0.25">
      <c r="A719" s="2">
        <v>343</v>
      </c>
      <c r="B719" s="2" t="s">
        <v>1126</v>
      </c>
      <c r="C719" s="2" t="s">
        <v>1816</v>
      </c>
      <c r="D719" s="2" t="s">
        <v>1492</v>
      </c>
    </row>
    <row r="720" spans="1:4" x14ac:dyDescent="0.25">
      <c r="A720" s="2">
        <v>344</v>
      </c>
      <c r="B720" s="2" t="s">
        <v>1126</v>
      </c>
      <c r="C720" s="2" t="s">
        <v>1816</v>
      </c>
      <c r="D720" s="2" t="s">
        <v>1492</v>
      </c>
    </row>
    <row r="721" spans="1:4" x14ac:dyDescent="0.25">
      <c r="A721" s="2">
        <v>345</v>
      </c>
      <c r="B721" s="2" t="s">
        <v>1126</v>
      </c>
      <c r="C721" s="2" t="s">
        <v>1816</v>
      </c>
      <c r="D721" s="2" t="s">
        <v>1492</v>
      </c>
    </row>
    <row r="722" spans="1:4" x14ac:dyDescent="0.25">
      <c r="A722" s="2">
        <v>346</v>
      </c>
      <c r="B722" s="2" t="s">
        <v>1126</v>
      </c>
      <c r="C722" s="2" t="s">
        <v>1816</v>
      </c>
      <c r="D722" s="2" t="s">
        <v>1492</v>
      </c>
    </row>
    <row r="723" spans="1:4" x14ac:dyDescent="0.25">
      <c r="A723" s="2">
        <v>347</v>
      </c>
      <c r="B723" s="2" t="s">
        <v>1126</v>
      </c>
      <c r="C723" s="2" t="s">
        <v>1816</v>
      </c>
      <c r="D723" s="2" t="s">
        <v>1492</v>
      </c>
    </row>
    <row r="724" spans="1:4" x14ac:dyDescent="0.25">
      <c r="A724" s="2">
        <v>348</v>
      </c>
      <c r="B724" s="2" t="s">
        <v>1126</v>
      </c>
      <c r="C724" s="2" t="s">
        <v>1816</v>
      </c>
      <c r="D724" s="2" t="s">
        <v>1492</v>
      </c>
    </row>
    <row r="725" spans="1:4" x14ac:dyDescent="0.25">
      <c r="A725" s="2">
        <v>349</v>
      </c>
      <c r="B725" s="2" t="s">
        <v>1126</v>
      </c>
      <c r="C725" s="2" t="s">
        <v>1816</v>
      </c>
      <c r="D725" s="2" t="s">
        <v>1492</v>
      </c>
    </row>
    <row r="726" spans="1:4" x14ac:dyDescent="0.25">
      <c r="A726" s="2">
        <v>350</v>
      </c>
      <c r="B726" s="2" t="s">
        <v>1126</v>
      </c>
      <c r="C726" s="2" t="s">
        <v>1816</v>
      </c>
      <c r="D726" s="2" t="s">
        <v>1492</v>
      </c>
    </row>
    <row r="727" spans="1:4" x14ac:dyDescent="0.25">
      <c r="A727" s="2">
        <v>351</v>
      </c>
      <c r="B727" s="2" t="s">
        <v>1126</v>
      </c>
      <c r="C727" s="2" t="s">
        <v>1817</v>
      </c>
      <c r="D727" s="2" t="s">
        <v>1492</v>
      </c>
    </row>
    <row r="728" spans="1:4" x14ac:dyDescent="0.25">
      <c r="A728" s="2">
        <v>352</v>
      </c>
      <c r="B728" s="2" t="s">
        <v>1126</v>
      </c>
      <c r="C728" s="2" t="s">
        <v>1818</v>
      </c>
      <c r="D728" s="2" t="s">
        <v>1492</v>
      </c>
    </row>
    <row r="729" spans="1:4" x14ac:dyDescent="0.25">
      <c r="A729" s="2">
        <v>353</v>
      </c>
      <c r="B729" s="2" t="s">
        <v>1126</v>
      </c>
      <c r="C729" s="2" t="s">
        <v>1782</v>
      </c>
      <c r="D729" s="2" t="s">
        <v>1492</v>
      </c>
    </row>
    <row r="730" spans="1:4" x14ac:dyDescent="0.25">
      <c r="A730" s="2">
        <v>354</v>
      </c>
      <c r="B730" s="2" t="s">
        <v>1126</v>
      </c>
      <c r="C730" s="2" t="s">
        <v>1819</v>
      </c>
      <c r="D730" s="2" t="s">
        <v>1492</v>
      </c>
    </row>
    <row r="731" spans="1:4" x14ac:dyDescent="0.25">
      <c r="A731" s="2">
        <v>355</v>
      </c>
      <c r="B731" s="2" t="s">
        <v>1126</v>
      </c>
      <c r="C731" s="2" t="s">
        <v>1801</v>
      </c>
      <c r="D731" s="2" t="s">
        <v>1492</v>
      </c>
    </row>
    <row r="732" spans="1:4" x14ac:dyDescent="0.25">
      <c r="A732" s="2">
        <v>356</v>
      </c>
      <c r="B732" s="2" t="s">
        <v>1126</v>
      </c>
      <c r="C732" s="2" t="s">
        <v>1820</v>
      </c>
      <c r="D732" s="2" t="s">
        <v>1492</v>
      </c>
    </row>
    <row r="733" spans="1:4" x14ac:dyDescent="0.25">
      <c r="A733" s="2">
        <v>357</v>
      </c>
      <c r="B733" s="2" t="s">
        <v>1126</v>
      </c>
      <c r="C733" s="2" t="s">
        <v>1821</v>
      </c>
      <c r="D733" s="2" t="s">
        <v>1492</v>
      </c>
    </row>
    <row r="734" spans="1:4" x14ac:dyDescent="0.25">
      <c r="A734" s="2">
        <v>358</v>
      </c>
      <c r="B734" s="2" t="s">
        <v>1126</v>
      </c>
      <c r="C734" s="2" t="s">
        <v>1633</v>
      </c>
      <c r="D734" s="2" t="s">
        <v>1492</v>
      </c>
    </row>
    <row r="735" spans="1:4" x14ac:dyDescent="0.25">
      <c r="A735" s="2">
        <v>359</v>
      </c>
      <c r="B735" s="2" t="s">
        <v>1126</v>
      </c>
      <c r="C735" s="2" t="s">
        <v>1777</v>
      </c>
      <c r="D735" s="2" t="s">
        <v>1492</v>
      </c>
    </row>
    <row r="736" spans="1:4" x14ac:dyDescent="0.25">
      <c r="A736" s="2">
        <v>360</v>
      </c>
      <c r="B736" s="2" t="s">
        <v>1126</v>
      </c>
      <c r="C736" s="2" t="s">
        <v>1801</v>
      </c>
      <c r="D736" s="2" t="s">
        <v>1492</v>
      </c>
    </row>
    <row r="737" spans="1:4" x14ac:dyDescent="0.25">
      <c r="A737" s="2">
        <v>361</v>
      </c>
      <c r="B737" s="2" t="s">
        <v>1126</v>
      </c>
      <c r="C737" s="2" t="s">
        <v>1727</v>
      </c>
      <c r="D737" s="2" t="s">
        <v>1492</v>
      </c>
    </row>
    <row r="738" spans="1:4" x14ac:dyDescent="0.25">
      <c r="A738" s="2">
        <v>362</v>
      </c>
      <c r="B738" s="2" t="s">
        <v>1126</v>
      </c>
      <c r="C738" s="2" t="s">
        <v>1727</v>
      </c>
      <c r="D738" s="2" t="s">
        <v>1492</v>
      </c>
    </row>
    <row r="739" spans="1:4" x14ac:dyDescent="0.25">
      <c r="A739" s="2">
        <v>363</v>
      </c>
      <c r="B739" s="2" t="s">
        <v>1126</v>
      </c>
      <c r="C739" s="2" t="s">
        <v>1802</v>
      </c>
      <c r="D739" s="2" t="s">
        <v>1492</v>
      </c>
    </row>
    <row r="740" spans="1:4" x14ac:dyDescent="0.25">
      <c r="A740" s="2">
        <v>364</v>
      </c>
      <c r="B740" s="2" t="s">
        <v>1126</v>
      </c>
      <c r="C740" s="2" t="s">
        <v>1822</v>
      </c>
      <c r="D740" s="2" t="s">
        <v>1492</v>
      </c>
    </row>
    <row r="741" spans="1:4" x14ac:dyDescent="0.25">
      <c r="A741" s="2">
        <v>365</v>
      </c>
      <c r="B741" s="2" t="s">
        <v>1126</v>
      </c>
      <c r="C741" s="2" t="s">
        <v>1823</v>
      </c>
      <c r="D741" s="2" t="s">
        <v>1492</v>
      </c>
    </row>
    <row r="742" spans="1:4" x14ac:dyDescent="0.25">
      <c r="A742" s="2">
        <v>366</v>
      </c>
      <c r="B742" s="2" t="s">
        <v>1126</v>
      </c>
      <c r="C742" s="2" t="s">
        <v>1824</v>
      </c>
      <c r="D742" s="2" t="s">
        <v>1492</v>
      </c>
    </row>
    <row r="743" spans="1:4" x14ac:dyDescent="0.25">
      <c r="A743" s="2">
        <v>367</v>
      </c>
      <c r="B743" s="2" t="s">
        <v>1126</v>
      </c>
      <c r="C743" s="2" t="s">
        <v>1825</v>
      </c>
      <c r="D743" s="2" t="s">
        <v>1492</v>
      </c>
    </row>
    <row r="744" spans="1:4" x14ac:dyDescent="0.25">
      <c r="A744" s="2">
        <v>368</v>
      </c>
      <c r="B744" s="2" t="s">
        <v>1126</v>
      </c>
      <c r="C744" s="2" t="s">
        <v>1824</v>
      </c>
      <c r="D744" s="2" t="s">
        <v>1492</v>
      </c>
    </row>
    <row r="745" spans="1:4" x14ac:dyDescent="0.25">
      <c r="A745" s="2">
        <v>369</v>
      </c>
      <c r="B745" s="2" t="s">
        <v>1126</v>
      </c>
      <c r="C745" s="2" t="s">
        <v>1826</v>
      </c>
      <c r="D745" s="2" t="s">
        <v>1492</v>
      </c>
    </row>
    <row r="746" spans="1:4" x14ac:dyDescent="0.25">
      <c r="A746" s="2">
        <v>370</v>
      </c>
      <c r="B746" s="2" t="s">
        <v>1126</v>
      </c>
      <c r="C746" s="2" t="s">
        <v>1827</v>
      </c>
      <c r="D746" s="2" t="s">
        <v>1492</v>
      </c>
    </row>
    <row r="747" spans="1:4" x14ac:dyDescent="0.25">
      <c r="A747" s="2">
        <v>371</v>
      </c>
      <c r="B747" s="2" t="s">
        <v>1126</v>
      </c>
      <c r="C747" s="2" t="s">
        <v>1827</v>
      </c>
      <c r="D747" s="2" t="s">
        <v>1492</v>
      </c>
    </row>
    <row r="748" spans="1:4" x14ac:dyDescent="0.25">
      <c r="A748" s="2">
        <v>372</v>
      </c>
      <c r="B748" s="2" t="s">
        <v>1126</v>
      </c>
      <c r="C748" s="2" t="s">
        <v>1827</v>
      </c>
      <c r="D748" s="2" t="s">
        <v>1492</v>
      </c>
    </row>
    <row r="749" spans="1:4" x14ac:dyDescent="0.25">
      <c r="A749" s="2">
        <v>374</v>
      </c>
      <c r="B749" s="2" t="s">
        <v>1126</v>
      </c>
      <c r="C749" s="2" t="s">
        <v>1485</v>
      </c>
      <c r="D749" s="2" t="s">
        <v>1492</v>
      </c>
    </row>
    <row r="750" spans="1:4" x14ac:dyDescent="0.25">
      <c r="A750" s="2">
        <v>375</v>
      </c>
      <c r="B750" s="2" t="s">
        <v>1126</v>
      </c>
      <c r="C750" s="2" t="s">
        <v>1828</v>
      </c>
      <c r="D750" s="2" t="s">
        <v>1492</v>
      </c>
    </row>
    <row r="751" spans="1:4" x14ac:dyDescent="0.25">
      <c r="A751" s="2">
        <v>376</v>
      </c>
      <c r="B751" s="2" t="s">
        <v>1126</v>
      </c>
      <c r="C751" s="2" t="s">
        <v>1829</v>
      </c>
      <c r="D751" s="2" t="s">
        <v>1492</v>
      </c>
    </row>
    <row r="752" spans="1:4" x14ac:dyDescent="0.25">
      <c r="A752" s="2">
        <v>377</v>
      </c>
      <c r="B752" s="2" t="s">
        <v>1126</v>
      </c>
      <c r="C752" s="2" t="s">
        <v>1810</v>
      </c>
      <c r="D752" s="2" t="s">
        <v>1492</v>
      </c>
    </row>
    <row r="753" spans="1:4" x14ac:dyDescent="0.25">
      <c r="A753" s="2">
        <v>378</v>
      </c>
      <c r="B753" s="2" t="s">
        <v>1126</v>
      </c>
      <c r="C753" s="2" t="s">
        <v>1794</v>
      </c>
      <c r="D753" s="2" t="s">
        <v>1492</v>
      </c>
    </row>
    <row r="754" spans="1:4" x14ac:dyDescent="0.25">
      <c r="A754" s="2">
        <v>379</v>
      </c>
      <c r="B754" s="2" t="s">
        <v>1126</v>
      </c>
      <c r="C754" s="2" t="s">
        <v>1486</v>
      </c>
      <c r="D754" s="2" t="s">
        <v>1492</v>
      </c>
    </row>
    <row r="755" spans="1:4" x14ac:dyDescent="0.25">
      <c r="A755" s="2">
        <v>380</v>
      </c>
      <c r="B755" s="2" t="s">
        <v>1126</v>
      </c>
      <c r="C755" s="2" t="s">
        <v>1830</v>
      </c>
      <c r="D755" s="2" t="s">
        <v>1492</v>
      </c>
    </row>
    <row r="756" spans="1:4" x14ac:dyDescent="0.25">
      <c r="A756" s="2">
        <v>600</v>
      </c>
      <c r="B756" s="2" t="s">
        <v>1126</v>
      </c>
      <c r="C756" s="2" t="s">
        <v>1831</v>
      </c>
      <c r="D756" s="2" t="s">
        <v>1492</v>
      </c>
    </row>
    <row r="757" spans="1:4" x14ac:dyDescent="0.25">
      <c r="A757" s="2">
        <v>601</v>
      </c>
      <c r="B757" s="2" t="s">
        <v>1126</v>
      </c>
      <c r="C757" s="2" t="s">
        <v>1832</v>
      </c>
      <c r="D757" s="2" t="s">
        <v>1492</v>
      </c>
    </row>
    <row r="758" spans="1:4" x14ac:dyDescent="0.25">
      <c r="A758" s="2">
        <v>602</v>
      </c>
      <c r="B758" s="2" t="s">
        <v>1126</v>
      </c>
      <c r="C758" s="2" t="s">
        <v>1833</v>
      </c>
      <c r="D758" s="2" t="s">
        <v>1492</v>
      </c>
    </row>
    <row r="759" spans="1:4" x14ac:dyDescent="0.25">
      <c r="A759" s="2">
        <v>603</v>
      </c>
      <c r="B759" s="2" t="s">
        <v>1126</v>
      </c>
      <c r="C759" s="2" t="s">
        <v>1834</v>
      </c>
      <c r="D759" s="2" t="s">
        <v>1492</v>
      </c>
    </row>
    <row r="760" spans="1:4" x14ac:dyDescent="0.25">
      <c r="A760" s="2">
        <v>604</v>
      </c>
      <c r="B760" s="2" t="s">
        <v>1126</v>
      </c>
      <c r="C760" s="2" t="s">
        <v>1835</v>
      </c>
      <c r="D760" s="2" t="s">
        <v>1492</v>
      </c>
    </row>
    <row r="761" spans="1:4" x14ac:dyDescent="0.25">
      <c r="A761" s="2">
        <v>605</v>
      </c>
      <c r="B761" s="2" t="s">
        <v>1126</v>
      </c>
      <c r="C761" s="2" t="s">
        <v>1836</v>
      </c>
      <c r="D761" s="2" t="s">
        <v>1492</v>
      </c>
    </row>
    <row r="762" spans="1:4" x14ac:dyDescent="0.25">
      <c r="A762" s="2">
        <v>606</v>
      </c>
      <c r="B762" s="2" t="s">
        <v>1126</v>
      </c>
      <c r="C762" s="2" t="s">
        <v>1837</v>
      </c>
      <c r="D762" s="2" t="s">
        <v>1492</v>
      </c>
    </row>
    <row r="763" spans="1:4" x14ac:dyDescent="0.25">
      <c r="A763" s="2">
        <v>607</v>
      </c>
      <c r="B763" s="2" t="s">
        <v>1126</v>
      </c>
      <c r="C763" s="2" t="s">
        <v>1838</v>
      </c>
      <c r="D763" s="2" t="s">
        <v>1492</v>
      </c>
    </row>
    <row r="764" spans="1:4" x14ac:dyDescent="0.25">
      <c r="A764" s="2">
        <v>608</v>
      </c>
      <c r="B764" s="2" t="s">
        <v>1126</v>
      </c>
      <c r="C764" s="2" t="s">
        <v>1839</v>
      </c>
      <c r="D764" s="2" t="s">
        <v>1492</v>
      </c>
    </row>
    <row r="765" spans="1:4" x14ac:dyDescent="0.25">
      <c r="A765" s="2">
        <v>609</v>
      </c>
      <c r="B765" s="2" t="s">
        <v>1126</v>
      </c>
      <c r="C765" s="2" t="s">
        <v>1840</v>
      </c>
      <c r="D765" s="2" t="s">
        <v>1492</v>
      </c>
    </row>
    <row r="766" spans="1:4" x14ac:dyDescent="0.25">
      <c r="A766" s="2">
        <v>610</v>
      </c>
      <c r="B766" s="2" t="s">
        <v>1126</v>
      </c>
      <c r="C766" s="2" t="s">
        <v>1841</v>
      </c>
      <c r="D766" s="2" t="s">
        <v>1492</v>
      </c>
    </row>
    <row r="767" spans="1:4" x14ac:dyDescent="0.25">
      <c r="A767" s="2">
        <v>611</v>
      </c>
      <c r="B767" s="2" t="s">
        <v>1126</v>
      </c>
      <c r="C767" s="2" t="s">
        <v>1842</v>
      </c>
      <c r="D767" s="2" t="s">
        <v>1492</v>
      </c>
    </row>
    <row r="768" spans="1:4" x14ac:dyDescent="0.25">
      <c r="A768" s="2">
        <v>612</v>
      </c>
      <c r="B768" s="2" t="s">
        <v>1126</v>
      </c>
      <c r="C768" s="2" t="s">
        <v>1838</v>
      </c>
      <c r="D768" s="2" t="s">
        <v>1492</v>
      </c>
    </row>
    <row r="769" spans="1:4" x14ac:dyDescent="0.25">
      <c r="A769" s="2">
        <v>613</v>
      </c>
      <c r="B769" s="2" t="s">
        <v>1126</v>
      </c>
      <c r="C769" s="2" t="s">
        <v>1838</v>
      </c>
      <c r="D769" s="2" t="s">
        <v>1492</v>
      </c>
    </row>
    <row r="770" spans="1:4" x14ac:dyDescent="0.25">
      <c r="A770" s="2">
        <v>614</v>
      </c>
      <c r="B770" s="2" t="s">
        <v>1126</v>
      </c>
      <c r="C770" s="2" t="s">
        <v>1838</v>
      </c>
      <c r="D770" s="2" t="s">
        <v>1492</v>
      </c>
    </row>
    <row r="771" spans="1:4" x14ac:dyDescent="0.25">
      <c r="A771" s="2">
        <v>615</v>
      </c>
      <c r="B771" s="2" t="s">
        <v>1126</v>
      </c>
      <c r="C771" s="2" t="s">
        <v>1843</v>
      </c>
      <c r="D771" s="2" t="s">
        <v>1492</v>
      </c>
    </row>
    <row r="772" spans="1:4" x14ac:dyDescent="0.25">
      <c r="A772" s="2">
        <v>616</v>
      </c>
      <c r="B772" s="2" t="s">
        <v>1126</v>
      </c>
      <c r="C772" s="2" t="s">
        <v>1844</v>
      </c>
      <c r="D772" s="2" t="s">
        <v>1492</v>
      </c>
    </row>
    <row r="773" spans="1:4" x14ac:dyDescent="0.25">
      <c r="A773" s="2">
        <v>617</v>
      </c>
      <c r="B773" s="2" t="s">
        <v>1126</v>
      </c>
      <c r="C773" s="2" t="s">
        <v>1845</v>
      </c>
      <c r="D773" s="2" t="s">
        <v>1492</v>
      </c>
    </row>
    <row r="774" spans="1:4" x14ac:dyDescent="0.25">
      <c r="A774" s="2">
        <v>618</v>
      </c>
      <c r="B774" s="2" t="s">
        <v>1126</v>
      </c>
      <c r="C774" s="2" t="s">
        <v>1846</v>
      </c>
      <c r="D774" s="2" t="s">
        <v>1492</v>
      </c>
    </row>
    <row r="775" spans="1:4" x14ac:dyDescent="0.25">
      <c r="A775" s="2">
        <v>619</v>
      </c>
      <c r="B775" s="2" t="s">
        <v>1126</v>
      </c>
      <c r="C775" s="2" t="s">
        <v>1847</v>
      </c>
      <c r="D775" s="2" t="s">
        <v>1492</v>
      </c>
    </row>
    <row r="776" spans="1:4" x14ac:dyDescent="0.25">
      <c r="A776" s="2">
        <v>620</v>
      </c>
      <c r="B776" s="2" t="s">
        <v>1126</v>
      </c>
      <c r="C776" s="2" t="s">
        <v>1848</v>
      </c>
      <c r="D776" s="2" t="s">
        <v>1492</v>
      </c>
    </row>
    <row r="777" spans="1:4" x14ac:dyDescent="0.25">
      <c r="A777" s="2">
        <v>621</v>
      </c>
      <c r="B777" s="2" t="s">
        <v>1126</v>
      </c>
      <c r="C777" s="2" t="s">
        <v>1849</v>
      </c>
      <c r="D777" s="2" t="s">
        <v>1492</v>
      </c>
    </row>
    <row r="778" spans="1:4" x14ac:dyDescent="0.25">
      <c r="A778" s="2">
        <v>622</v>
      </c>
      <c r="B778" s="2" t="s">
        <v>1126</v>
      </c>
      <c r="C778" s="2" t="s">
        <v>1850</v>
      </c>
      <c r="D778" s="2" t="s">
        <v>1492</v>
      </c>
    </row>
    <row r="779" spans="1:4" x14ac:dyDescent="0.25">
      <c r="A779" s="2">
        <v>623</v>
      </c>
      <c r="B779" s="2" t="s">
        <v>1126</v>
      </c>
      <c r="C779" s="2" t="s">
        <v>1838</v>
      </c>
      <c r="D779" s="2" t="s">
        <v>1492</v>
      </c>
    </row>
    <row r="780" spans="1:4" x14ac:dyDescent="0.25">
      <c r="A780" s="2">
        <v>624</v>
      </c>
      <c r="B780" s="2" t="s">
        <v>1126</v>
      </c>
      <c r="C780" s="2" t="s">
        <v>1851</v>
      </c>
      <c r="D780" s="2" t="s">
        <v>1492</v>
      </c>
    </row>
    <row r="781" spans="1:4" x14ac:dyDescent="0.25">
      <c r="A781" s="2">
        <v>625</v>
      </c>
      <c r="B781" s="2" t="s">
        <v>1126</v>
      </c>
      <c r="C781" s="2" t="s">
        <v>1852</v>
      </c>
      <c r="D781" s="2" t="s">
        <v>1492</v>
      </c>
    </row>
    <row r="782" spans="1:4" x14ac:dyDescent="0.25">
      <c r="A782" s="2">
        <v>626</v>
      </c>
      <c r="B782" s="2" t="s">
        <v>1126</v>
      </c>
      <c r="C782" s="2" t="s">
        <v>1853</v>
      </c>
      <c r="D782" s="2" t="s">
        <v>1492</v>
      </c>
    </row>
    <row r="783" spans="1:4" x14ac:dyDescent="0.25">
      <c r="A783" s="2">
        <v>627</v>
      </c>
      <c r="B783" s="2" t="s">
        <v>1126</v>
      </c>
      <c r="C783" s="2" t="s">
        <v>1854</v>
      </c>
      <c r="D783" s="2" t="s">
        <v>1492</v>
      </c>
    </row>
    <row r="784" spans="1:4" x14ac:dyDescent="0.25">
      <c r="A784" s="2">
        <v>628</v>
      </c>
      <c r="B784" s="2" t="s">
        <v>1126</v>
      </c>
      <c r="C784" s="2" t="s">
        <v>1855</v>
      </c>
      <c r="D784" s="2" t="s">
        <v>1492</v>
      </c>
    </row>
    <row r="785" spans="1:4" x14ac:dyDescent="0.25">
      <c r="A785" s="2">
        <v>629</v>
      </c>
      <c r="B785" s="2" t="s">
        <v>1126</v>
      </c>
      <c r="C785" s="2" t="s">
        <v>1856</v>
      </c>
      <c r="D785" s="2" t="s">
        <v>1492</v>
      </c>
    </row>
    <row r="786" spans="1:4" x14ac:dyDescent="0.25">
      <c r="A786" s="2">
        <v>630</v>
      </c>
      <c r="B786" s="2" t="s">
        <v>1126</v>
      </c>
      <c r="C786" s="2" t="s">
        <v>1857</v>
      </c>
      <c r="D786" s="2" t="s">
        <v>1492</v>
      </c>
    </row>
    <row r="787" spans="1:4" x14ac:dyDescent="0.25">
      <c r="A787" s="2">
        <v>631</v>
      </c>
      <c r="B787" s="2" t="s">
        <v>1126</v>
      </c>
      <c r="C787" s="2" t="s">
        <v>216</v>
      </c>
      <c r="D787" s="2" t="s">
        <v>1492</v>
      </c>
    </row>
    <row r="788" spans="1:4" x14ac:dyDescent="0.25">
      <c r="A788" s="2">
        <v>632</v>
      </c>
      <c r="B788" s="2" t="s">
        <v>1126</v>
      </c>
      <c r="C788" s="2" t="s">
        <v>1843</v>
      </c>
      <c r="D788" s="2" t="s">
        <v>1492</v>
      </c>
    </row>
    <row r="789" spans="1:4" x14ac:dyDescent="0.25">
      <c r="A789" s="2">
        <v>633</v>
      </c>
      <c r="B789" s="2" t="s">
        <v>1126</v>
      </c>
      <c r="C789" s="2" t="s">
        <v>1858</v>
      </c>
      <c r="D789" s="2" t="s">
        <v>1492</v>
      </c>
    </row>
    <row r="790" spans="1:4" x14ac:dyDescent="0.25">
      <c r="A790" s="2">
        <v>634</v>
      </c>
      <c r="B790" s="2" t="s">
        <v>1126</v>
      </c>
      <c r="C790" s="2" t="s">
        <v>216</v>
      </c>
      <c r="D790" s="2" t="s">
        <v>1492</v>
      </c>
    </row>
    <row r="791" spans="1:4" x14ac:dyDescent="0.25">
      <c r="A791" s="2">
        <v>635</v>
      </c>
      <c r="B791" s="2" t="s">
        <v>1126</v>
      </c>
      <c r="C791" s="2" t="s">
        <v>1859</v>
      </c>
      <c r="D791" s="2" t="s">
        <v>1492</v>
      </c>
    </row>
    <row r="792" spans="1:4" x14ac:dyDescent="0.25">
      <c r="A792" s="2">
        <v>636</v>
      </c>
      <c r="B792" s="2" t="s">
        <v>1126</v>
      </c>
      <c r="C792" s="2" t="s">
        <v>217</v>
      </c>
      <c r="D792" s="2" t="s">
        <v>1492</v>
      </c>
    </row>
    <row r="793" spans="1:4" x14ac:dyDescent="0.25">
      <c r="A793" s="2">
        <v>637</v>
      </c>
      <c r="B793" s="2" t="s">
        <v>1126</v>
      </c>
      <c r="C793" s="2" t="s">
        <v>218</v>
      </c>
      <c r="D793" s="2" t="s">
        <v>1492</v>
      </c>
    </row>
    <row r="794" spans="1:4" x14ac:dyDescent="0.25">
      <c r="A794" s="2">
        <v>638</v>
      </c>
      <c r="B794" s="2" t="s">
        <v>1126</v>
      </c>
      <c r="C794" s="2" t="s">
        <v>219</v>
      </c>
      <c r="D794" s="2" t="s">
        <v>1492</v>
      </c>
    </row>
    <row r="795" spans="1:4" x14ac:dyDescent="0.25">
      <c r="A795" s="2">
        <v>639</v>
      </c>
      <c r="B795" s="2" t="s">
        <v>1126</v>
      </c>
      <c r="C795" s="2" t="s">
        <v>1860</v>
      </c>
      <c r="D795" s="2" t="s">
        <v>1492</v>
      </c>
    </row>
    <row r="796" spans="1:4" x14ac:dyDescent="0.25">
      <c r="A796" s="2">
        <v>640</v>
      </c>
      <c r="B796" s="2" t="s">
        <v>1126</v>
      </c>
      <c r="C796" s="2" t="s">
        <v>1487</v>
      </c>
      <c r="D796" s="2" t="s">
        <v>1492</v>
      </c>
    </row>
    <row r="797" spans="1:4" x14ac:dyDescent="0.25">
      <c r="A797" s="2">
        <v>641</v>
      </c>
      <c r="B797" s="2" t="s">
        <v>1126</v>
      </c>
      <c r="C797" s="2" t="s">
        <v>1487</v>
      </c>
      <c r="D797" s="2" t="s">
        <v>1492</v>
      </c>
    </row>
    <row r="798" spans="1:4" x14ac:dyDescent="0.25">
      <c r="A798" s="2">
        <v>642</v>
      </c>
      <c r="B798" s="2" t="s">
        <v>1126</v>
      </c>
      <c r="C798" s="2" t="s">
        <v>1861</v>
      </c>
      <c r="D798" s="2" t="s">
        <v>1492</v>
      </c>
    </row>
    <row r="799" spans="1:4" x14ac:dyDescent="0.25">
      <c r="A799" s="2">
        <v>643</v>
      </c>
      <c r="B799" s="2" t="s">
        <v>1126</v>
      </c>
      <c r="C799" s="2" t="s">
        <v>216</v>
      </c>
      <c r="D799" s="2" t="s">
        <v>1492</v>
      </c>
    </row>
    <row r="800" spans="1:4" x14ac:dyDescent="0.25">
      <c r="A800" s="2">
        <v>644</v>
      </c>
      <c r="B800" s="2" t="s">
        <v>1126</v>
      </c>
      <c r="C800" s="2" t="s">
        <v>1859</v>
      </c>
      <c r="D800" s="2" t="s">
        <v>1492</v>
      </c>
    </row>
    <row r="801" spans="1:4" x14ac:dyDescent="0.25">
      <c r="A801" s="2">
        <v>645</v>
      </c>
      <c r="B801" s="2" t="s">
        <v>1126</v>
      </c>
      <c r="C801" s="2" t="s">
        <v>1860</v>
      </c>
      <c r="D801" s="2" t="s">
        <v>1492</v>
      </c>
    </row>
    <row r="802" spans="1:4" x14ac:dyDescent="0.25">
      <c r="A802" s="2">
        <v>646</v>
      </c>
      <c r="B802" s="2" t="s">
        <v>1126</v>
      </c>
      <c r="C802" s="2" t="s">
        <v>220</v>
      </c>
      <c r="D802" s="2" t="s">
        <v>1492</v>
      </c>
    </row>
    <row r="803" spans="1:4" x14ac:dyDescent="0.25">
      <c r="A803" s="2">
        <v>647</v>
      </c>
      <c r="B803" s="2" t="s">
        <v>1126</v>
      </c>
      <c r="C803" s="2" t="s">
        <v>1862</v>
      </c>
      <c r="D803" s="2" t="s">
        <v>1492</v>
      </c>
    </row>
    <row r="804" spans="1:4" x14ac:dyDescent="0.25">
      <c r="A804" s="2">
        <v>648</v>
      </c>
      <c r="B804" s="2" t="s">
        <v>1126</v>
      </c>
      <c r="C804" s="2" t="s">
        <v>1863</v>
      </c>
      <c r="D804" s="2" t="s">
        <v>1492</v>
      </c>
    </row>
    <row r="805" spans="1:4" x14ac:dyDescent="0.25">
      <c r="A805" s="2">
        <v>649</v>
      </c>
      <c r="B805" s="2" t="s">
        <v>1126</v>
      </c>
      <c r="C805" s="2" t="s">
        <v>1864</v>
      </c>
      <c r="D805" s="2" t="s">
        <v>1492</v>
      </c>
    </row>
    <row r="806" spans="1:4" x14ac:dyDescent="0.25">
      <c r="A806" s="2">
        <v>650</v>
      </c>
      <c r="B806" s="2" t="s">
        <v>1126</v>
      </c>
      <c r="C806" s="2" t="s">
        <v>1863</v>
      </c>
      <c r="D806" s="2" t="s">
        <v>1492</v>
      </c>
    </row>
    <row r="807" spans="1:4" x14ac:dyDescent="0.25">
      <c r="A807" s="2">
        <v>651</v>
      </c>
      <c r="B807" s="2" t="s">
        <v>1126</v>
      </c>
      <c r="C807" s="2" t="s">
        <v>1864</v>
      </c>
      <c r="D807" s="2" t="s">
        <v>1492</v>
      </c>
    </row>
    <row r="808" spans="1:4" x14ac:dyDescent="0.25">
      <c r="A808" s="2">
        <v>652</v>
      </c>
      <c r="B808" s="2" t="s">
        <v>1126</v>
      </c>
      <c r="C808" s="2" t="s">
        <v>1865</v>
      </c>
      <c r="D808" s="2" t="s">
        <v>1492</v>
      </c>
    </row>
    <row r="809" spans="1:4" x14ac:dyDescent="0.25">
      <c r="A809" s="2">
        <v>653</v>
      </c>
      <c r="B809" s="2" t="s">
        <v>1126</v>
      </c>
      <c r="C809" s="2" t="s">
        <v>1866</v>
      </c>
      <c r="D809" s="2" t="s">
        <v>1492</v>
      </c>
    </row>
    <row r="810" spans="1:4" x14ac:dyDescent="0.25">
      <c r="A810" s="2">
        <v>654</v>
      </c>
      <c r="B810" s="2" t="s">
        <v>1126</v>
      </c>
      <c r="C810" s="2" t="s">
        <v>1866</v>
      </c>
      <c r="D810" s="2" t="s">
        <v>1492</v>
      </c>
    </row>
    <row r="811" spans="1:4" x14ac:dyDescent="0.25">
      <c r="A811" s="2">
        <v>655</v>
      </c>
      <c r="B811" s="2" t="s">
        <v>1126</v>
      </c>
      <c r="C811" s="2" t="s">
        <v>1867</v>
      </c>
      <c r="D811" s="2" t="s">
        <v>1492</v>
      </c>
    </row>
    <row r="812" spans="1:4" x14ac:dyDescent="0.25">
      <c r="A812" s="2">
        <v>656</v>
      </c>
      <c r="B812" s="2" t="s">
        <v>1126</v>
      </c>
      <c r="C812" s="2" t="s">
        <v>1868</v>
      </c>
      <c r="D812" s="2" t="s">
        <v>1492</v>
      </c>
    </row>
    <row r="813" spans="1:4" x14ac:dyDescent="0.25">
      <c r="A813" s="2">
        <v>657</v>
      </c>
      <c r="B813" s="2" t="s">
        <v>1126</v>
      </c>
      <c r="C813" s="2" t="s">
        <v>1869</v>
      </c>
      <c r="D813" s="2" t="s">
        <v>1492</v>
      </c>
    </row>
    <row r="814" spans="1:4" x14ac:dyDescent="0.25">
      <c r="A814" s="2">
        <v>658</v>
      </c>
      <c r="B814" s="2" t="s">
        <v>1126</v>
      </c>
      <c r="C814" s="2" t="s">
        <v>1868</v>
      </c>
      <c r="D814" s="2" t="s">
        <v>1492</v>
      </c>
    </row>
    <row r="815" spans="1:4" x14ac:dyDescent="0.25">
      <c r="A815" s="2">
        <v>659</v>
      </c>
      <c r="B815" s="2" t="s">
        <v>1126</v>
      </c>
      <c r="C815" s="2" t="s">
        <v>1870</v>
      </c>
      <c r="D815" s="2" t="s">
        <v>1492</v>
      </c>
    </row>
    <row r="816" spans="1:4" x14ac:dyDescent="0.25">
      <c r="A816" s="2">
        <v>660</v>
      </c>
      <c r="B816" s="2" t="s">
        <v>1126</v>
      </c>
      <c r="C816" s="2" t="s">
        <v>1871</v>
      </c>
      <c r="D816" s="2" t="s">
        <v>1492</v>
      </c>
    </row>
    <row r="817" spans="1:4" x14ac:dyDescent="0.25">
      <c r="A817" s="2">
        <v>661</v>
      </c>
      <c r="B817" s="2" t="s">
        <v>1126</v>
      </c>
      <c r="C817" s="2" t="s">
        <v>1872</v>
      </c>
      <c r="D817" s="2" t="s">
        <v>1492</v>
      </c>
    </row>
    <row r="818" spans="1:4" x14ac:dyDescent="0.25">
      <c r="A818" s="2">
        <v>662</v>
      </c>
      <c r="B818" s="2" t="s">
        <v>1126</v>
      </c>
      <c r="C818" s="2" t="s">
        <v>1872</v>
      </c>
      <c r="D818" s="2" t="s">
        <v>1492</v>
      </c>
    </row>
    <row r="819" spans="1:4" x14ac:dyDescent="0.25">
      <c r="A819" s="2">
        <v>663</v>
      </c>
      <c r="B819" s="2" t="s">
        <v>1126</v>
      </c>
      <c r="C819" s="2" t="s">
        <v>1873</v>
      </c>
      <c r="D819" s="2" t="s">
        <v>1492</v>
      </c>
    </row>
    <row r="820" spans="1:4" x14ac:dyDescent="0.25">
      <c r="A820" s="2">
        <v>664</v>
      </c>
      <c r="B820" s="2" t="s">
        <v>1126</v>
      </c>
      <c r="C820" s="2" t="s">
        <v>1873</v>
      </c>
      <c r="D820" s="2" t="s">
        <v>1492</v>
      </c>
    </row>
    <row r="821" spans="1:4" x14ac:dyDescent="0.25">
      <c r="A821" s="2">
        <v>665</v>
      </c>
      <c r="B821" s="2" t="s">
        <v>1126</v>
      </c>
      <c r="C821" s="2" t="s">
        <v>1870</v>
      </c>
      <c r="D821" s="2" t="s">
        <v>1492</v>
      </c>
    </row>
    <row r="822" spans="1:4" x14ac:dyDescent="0.25">
      <c r="A822" s="2">
        <v>666</v>
      </c>
      <c r="B822" s="2" t="s">
        <v>1126</v>
      </c>
      <c r="C822" s="2" t="s">
        <v>1874</v>
      </c>
      <c r="D822" s="2" t="s">
        <v>1492</v>
      </c>
    </row>
    <row r="823" spans="1:4" x14ac:dyDescent="0.25">
      <c r="A823" s="2">
        <v>667</v>
      </c>
      <c r="B823" s="2" t="s">
        <v>1126</v>
      </c>
      <c r="C823" s="2" t="s">
        <v>1875</v>
      </c>
      <c r="D823" s="2" t="s">
        <v>1492</v>
      </c>
    </row>
    <row r="824" spans="1:4" x14ac:dyDescent="0.25">
      <c r="A824" s="2">
        <v>668</v>
      </c>
      <c r="B824" s="2" t="s">
        <v>1126</v>
      </c>
      <c r="C824" s="2" t="s">
        <v>1876</v>
      </c>
      <c r="D824" s="2" t="s">
        <v>1492</v>
      </c>
    </row>
    <row r="825" spans="1:4" x14ac:dyDescent="0.25">
      <c r="A825" s="2">
        <v>669</v>
      </c>
      <c r="B825" s="2" t="s">
        <v>1126</v>
      </c>
      <c r="C825" s="2" t="s">
        <v>1877</v>
      </c>
      <c r="D825" s="2" t="s">
        <v>1492</v>
      </c>
    </row>
    <row r="826" spans="1:4" x14ac:dyDescent="0.25">
      <c r="A826" s="2">
        <v>670</v>
      </c>
      <c r="B826" s="2" t="s">
        <v>1126</v>
      </c>
      <c r="C826" s="2" t="s">
        <v>1876</v>
      </c>
      <c r="D826" s="2" t="s">
        <v>1492</v>
      </c>
    </row>
    <row r="827" spans="1:4" x14ac:dyDescent="0.25">
      <c r="A827" s="2">
        <v>671</v>
      </c>
      <c r="B827" s="2" t="s">
        <v>1126</v>
      </c>
      <c r="C827" s="2" t="s">
        <v>1878</v>
      </c>
      <c r="D827" s="2" t="s">
        <v>1492</v>
      </c>
    </row>
    <row r="828" spans="1:4" x14ac:dyDescent="0.25">
      <c r="A828" s="2">
        <v>672</v>
      </c>
      <c r="B828" s="2" t="s">
        <v>1126</v>
      </c>
      <c r="C828" s="2" t="s">
        <v>1861</v>
      </c>
      <c r="D828" s="2" t="s">
        <v>1492</v>
      </c>
    </row>
    <row r="829" spans="1:4" x14ac:dyDescent="0.25">
      <c r="A829" s="2">
        <v>673</v>
      </c>
      <c r="B829" s="2" t="s">
        <v>1126</v>
      </c>
      <c r="C829" s="2" t="s">
        <v>1859</v>
      </c>
      <c r="D829" s="2" t="s">
        <v>1492</v>
      </c>
    </row>
    <row r="830" spans="1:4" x14ac:dyDescent="0.25">
      <c r="A830" s="2">
        <v>674</v>
      </c>
      <c r="B830" s="2" t="s">
        <v>1126</v>
      </c>
      <c r="C830" s="2" t="s">
        <v>1879</v>
      </c>
      <c r="D830" s="2" t="s">
        <v>1492</v>
      </c>
    </row>
    <row r="831" spans="1:4" x14ac:dyDescent="0.25">
      <c r="A831" s="2">
        <v>675</v>
      </c>
      <c r="B831" s="2" t="s">
        <v>1126</v>
      </c>
      <c r="C831" s="2" t="s">
        <v>1876</v>
      </c>
      <c r="D831" s="2" t="s">
        <v>1492</v>
      </c>
    </row>
    <row r="832" spans="1:4" x14ac:dyDescent="0.25">
      <c r="A832" s="2">
        <v>676</v>
      </c>
      <c r="B832" s="2" t="s">
        <v>1126</v>
      </c>
      <c r="C832" s="2" t="s">
        <v>1876</v>
      </c>
      <c r="D832" s="2" t="s">
        <v>1492</v>
      </c>
    </row>
    <row r="833" spans="1:4" x14ac:dyDescent="0.25">
      <c r="A833" s="2">
        <v>677</v>
      </c>
      <c r="B833" s="2" t="s">
        <v>1126</v>
      </c>
      <c r="C833" s="2" t="s">
        <v>1880</v>
      </c>
      <c r="D833" s="2" t="s">
        <v>1492</v>
      </c>
    </row>
    <row r="834" spans="1:4" x14ac:dyDescent="0.25">
      <c r="A834" s="2">
        <v>678</v>
      </c>
      <c r="B834" s="2" t="s">
        <v>1126</v>
      </c>
      <c r="C834" s="2" t="s">
        <v>1866</v>
      </c>
      <c r="D834" s="2" t="s">
        <v>1492</v>
      </c>
    </row>
    <row r="835" spans="1:4" x14ac:dyDescent="0.25">
      <c r="A835" s="2">
        <v>679</v>
      </c>
      <c r="B835" s="2" t="s">
        <v>1126</v>
      </c>
      <c r="C835" s="2" t="s">
        <v>1866</v>
      </c>
      <c r="D835" s="2" t="s">
        <v>1492</v>
      </c>
    </row>
    <row r="836" spans="1:4" x14ac:dyDescent="0.25">
      <c r="A836" s="2">
        <v>680</v>
      </c>
      <c r="B836" s="2" t="s">
        <v>1126</v>
      </c>
      <c r="C836" s="2" t="s">
        <v>1881</v>
      </c>
      <c r="D836" s="2" t="s">
        <v>1492</v>
      </c>
    </row>
    <row r="837" spans="1:4" x14ac:dyDescent="0.25">
      <c r="A837" s="2">
        <v>681</v>
      </c>
      <c r="B837" s="2" t="s">
        <v>1126</v>
      </c>
      <c r="C837" s="2" t="s">
        <v>1882</v>
      </c>
      <c r="D837" s="2" t="s">
        <v>1492</v>
      </c>
    </row>
    <row r="838" spans="1:4" x14ac:dyDescent="0.25">
      <c r="A838" s="2">
        <v>682</v>
      </c>
      <c r="B838" s="2" t="s">
        <v>1126</v>
      </c>
      <c r="C838" s="2" t="s">
        <v>1838</v>
      </c>
      <c r="D838" s="2" t="s">
        <v>1492</v>
      </c>
    </row>
    <row r="839" spans="1:4" x14ac:dyDescent="0.25">
      <c r="A839" s="2">
        <v>683</v>
      </c>
      <c r="B839" s="2" t="s">
        <v>1126</v>
      </c>
      <c r="C839" s="2" t="s">
        <v>1883</v>
      </c>
      <c r="D839" s="2" t="s">
        <v>1492</v>
      </c>
    </row>
    <row r="840" spans="1:4" x14ac:dyDescent="0.25">
      <c r="A840" s="2">
        <v>684</v>
      </c>
      <c r="B840" s="2" t="s">
        <v>1126</v>
      </c>
      <c r="C840" s="2" t="s">
        <v>1848</v>
      </c>
      <c r="D840" s="2" t="s">
        <v>1492</v>
      </c>
    </row>
    <row r="841" spans="1:4" x14ac:dyDescent="0.25">
      <c r="A841" s="2">
        <v>685</v>
      </c>
      <c r="B841" s="2" t="s">
        <v>1126</v>
      </c>
      <c r="C841" s="2" t="s">
        <v>1863</v>
      </c>
      <c r="D841" s="2" t="s">
        <v>1492</v>
      </c>
    </row>
    <row r="842" spans="1:4" x14ac:dyDescent="0.25">
      <c r="A842" s="2">
        <v>686</v>
      </c>
      <c r="B842" s="2" t="s">
        <v>1126</v>
      </c>
      <c r="C842" s="2" t="s">
        <v>1881</v>
      </c>
      <c r="D842" s="2" t="s">
        <v>1492</v>
      </c>
    </row>
    <row r="843" spans="1:4" x14ac:dyDescent="0.25">
      <c r="A843" s="2">
        <v>687</v>
      </c>
      <c r="B843" s="2" t="s">
        <v>1126</v>
      </c>
      <c r="C843" s="2" t="s">
        <v>1882</v>
      </c>
      <c r="D843" s="2" t="s">
        <v>1492</v>
      </c>
    </row>
    <row r="844" spans="1:4" x14ac:dyDescent="0.25">
      <c r="A844" s="2">
        <v>688</v>
      </c>
      <c r="B844" s="2" t="s">
        <v>1126</v>
      </c>
      <c r="C844" s="2" t="s">
        <v>1848</v>
      </c>
      <c r="D844" s="2" t="s">
        <v>1492</v>
      </c>
    </row>
    <row r="845" spans="1:4" x14ac:dyDescent="0.25">
      <c r="A845" s="2">
        <v>689</v>
      </c>
      <c r="B845" s="2" t="s">
        <v>1126</v>
      </c>
      <c r="C845" s="2" t="s">
        <v>1848</v>
      </c>
      <c r="D845" s="2" t="s">
        <v>1492</v>
      </c>
    </row>
    <row r="846" spans="1:4" x14ac:dyDescent="0.25">
      <c r="A846" s="2">
        <v>690</v>
      </c>
      <c r="B846" s="2" t="s">
        <v>1126</v>
      </c>
      <c r="C846" s="2" t="s">
        <v>1838</v>
      </c>
      <c r="D846" s="2" t="s">
        <v>1492</v>
      </c>
    </row>
    <row r="847" spans="1:4" x14ac:dyDescent="0.25">
      <c r="A847" s="2">
        <v>691</v>
      </c>
      <c r="B847" s="2" t="s">
        <v>1126</v>
      </c>
      <c r="C847" s="2" t="s">
        <v>1883</v>
      </c>
      <c r="D847" s="2" t="s">
        <v>1492</v>
      </c>
    </row>
    <row r="848" spans="1:4" x14ac:dyDescent="0.25">
      <c r="A848" s="2">
        <v>692</v>
      </c>
      <c r="B848" s="2" t="s">
        <v>1126</v>
      </c>
      <c r="C848" s="2" t="s">
        <v>1838</v>
      </c>
      <c r="D848" s="2" t="s">
        <v>1492</v>
      </c>
    </row>
    <row r="849" spans="1:4" x14ac:dyDescent="0.25">
      <c r="A849" s="2">
        <v>693</v>
      </c>
      <c r="B849" s="2" t="s">
        <v>1126</v>
      </c>
      <c r="C849" s="2" t="s">
        <v>1838</v>
      </c>
      <c r="D849" s="2" t="s">
        <v>1492</v>
      </c>
    </row>
    <row r="850" spans="1:4" x14ac:dyDescent="0.25">
      <c r="A850" s="2">
        <v>694</v>
      </c>
      <c r="B850" s="2" t="s">
        <v>1126</v>
      </c>
      <c r="C850" s="2" t="s">
        <v>1838</v>
      </c>
      <c r="D850" s="2" t="s">
        <v>1492</v>
      </c>
    </row>
    <row r="851" spans="1:4" x14ac:dyDescent="0.25">
      <c r="A851" s="2">
        <v>695</v>
      </c>
      <c r="B851" s="2" t="s">
        <v>1126</v>
      </c>
      <c r="C851" s="2" t="s">
        <v>1883</v>
      </c>
      <c r="D851" s="2" t="s">
        <v>1492</v>
      </c>
    </row>
    <row r="852" spans="1:4" x14ac:dyDescent="0.25">
      <c r="A852" s="2">
        <v>696</v>
      </c>
      <c r="B852" s="2" t="s">
        <v>1126</v>
      </c>
      <c r="C852" s="2" t="s">
        <v>1884</v>
      </c>
      <c r="D852" s="2" t="s">
        <v>1492</v>
      </c>
    </row>
    <row r="853" spans="1:4" x14ac:dyDescent="0.25">
      <c r="A853" s="2">
        <v>697</v>
      </c>
      <c r="B853" s="2" t="s">
        <v>1126</v>
      </c>
      <c r="C853" s="2" t="s">
        <v>1885</v>
      </c>
      <c r="D853" s="2" t="s">
        <v>1492</v>
      </c>
    </row>
    <row r="854" spans="1:4" x14ac:dyDescent="0.25">
      <c r="A854" s="2">
        <v>698</v>
      </c>
      <c r="B854" s="2" t="s">
        <v>1126</v>
      </c>
      <c r="C854" s="2" t="s">
        <v>1886</v>
      </c>
      <c r="D854" s="2" t="s">
        <v>1492</v>
      </c>
    </row>
    <row r="855" spans="1:4" x14ac:dyDescent="0.25">
      <c r="A855" s="2">
        <v>699</v>
      </c>
      <c r="B855" s="2" t="s">
        <v>1126</v>
      </c>
      <c r="C855" s="2" t="s">
        <v>1884</v>
      </c>
      <c r="D855" s="2" t="s">
        <v>1492</v>
      </c>
    </row>
    <row r="856" spans="1:4" x14ac:dyDescent="0.25">
      <c r="A856" s="2">
        <v>700</v>
      </c>
      <c r="B856" s="2" t="s">
        <v>1126</v>
      </c>
      <c r="C856" s="2" t="s">
        <v>1887</v>
      </c>
      <c r="D856" s="2" t="s">
        <v>1492</v>
      </c>
    </row>
    <row r="857" spans="1:4" x14ac:dyDescent="0.25">
      <c r="A857" s="2">
        <v>701</v>
      </c>
      <c r="B857" s="2" t="s">
        <v>1126</v>
      </c>
      <c r="C857" s="2" t="s">
        <v>1884</v>
      </c>
      <c r="D857" s="2" t="s">
        <v>1492</v>
      </c>
    </row>
    <row r="858" spans="1:4" x14ac:dyDescent="0.25">
      <c r="A858" s="2">
        <v>703</v>
      </c>
      <c r="B858" s="2" t="s">
        <v>1126</v>
      </c>
      <c r="C858" s="2" t="s">
        <v>1888</v>
      </c>
      <c r="D858" s="2" t="s">
        <v>1492</v>
      </c>
    </row>
    <row r="859" spans="1:4" x14ac:dyDescent="0.25">
      <c r="A859" s="2">
        <v>704</v>
      </c>
      <c r="B859" s="2" t="s">
        <v>1126</v>
      </c>
      <c r="C859" s="2" t="s">
        <v>1838</v>
      </c>
      <c r="D859" s="2" t="s">
        <v>1492</v>
      </c>
    </row>
    <row r="860" spans="1:4" x14ac:dyDescent="0.25">
      <c r="A860" s="2">
        <v>705</v>
      </c>
      <c r="B860" s="2" t="s">
        <v>1126</v>
      </c>
      <c r="C860" s="2" t="s">
        <v>1838</v>
      </c>
      <c r="D860" s="2" t="s">
        <v>1492</v>
      </c>
    </row>
    <row r="861" spans="1:4" x14ac:dyDescent="0.25">
      <c r="A861" s="2">
        <v>706</v>
      </c>
      <c r="B861" s="2" t="s">
        <v>1126</v>
      </c>
      <c r="C861" s="2" t="s">
        <v>1838</v>
      </c>
      <c r="D861" s="2" t="s">
        <v>1492</v>
      </c>
    </row>
    <row r="862" spans="1:4" x14ac:dyDescent="0.25">
      <c r="A862" s="2">
        <v>707</v>
      </c>
      <c r="B862" s="2" t="s">
        <v>1126</v>
      </c>
      <c r="C862" s="2" t="s">
        <v>1838</v>
      </c>
      <c r="D862" s="2" t="s">
        <v>1492</v>
      </c>
    </row>
    <row r="863" spans="1:4" x14ac:dyDescent="0.25">
      <c r="A863" s="2">
        <v>708</v>
      </c>
      <c r="B863" s="2" t="s">
        <v>1126</v>
      </c>
      <c r="C863" s="2" t="s">
        <v>1838</v>
      </c>
      <c r="D863" s="2" t="s">
        <v>1492</v>
      </c>
    </row>
    <row r="864" spans="1:4" x14ac:dyDescent="0.25">
      <c r="A864" s="2">
        <v>709</v>
      </c>
      <c r="B864" s="2" t="s">
        <v>1126</v>
      </c>
      <c r="C864" s="2" t="s">
        <v>1889</v>
      </c>
      <c r="D864" s="2" t="s">
        <v>1492</v>
      </c>
    </row>
    <row r="865" spans="1:4" x14ac:dyDescent="0.25">
      <c r="A865" s="2">
        <v>710</v>
      </c>
      <c r="B865" s="2" t="s">
        <v>1126</v>
      </c>
      <c r="C865" s="2" t="s">
        <v>1890</v>
      </c>
      <c r="D865" s="2" t="s">
        <v>1492</v>
      </c>
    </row>
    <row r="866" spans="1:4" x14ac:dyDescent="0.25">
      <c r="A866" s="2">
        <v>711</v>
      </c>
      <c r="B866" s="2" t="s">
        <v>1126</v>
      </c>
      <c r="C866" s="2" t="s">
        <v>1891</v>
      </c>
      <c r="D866" s="2" t="s">
        <v>1492</v>
      </c>
    </row>
    <row r="867" spans="1:4" x14ac:dyDescent="0.25">
      <c r="A867" s="2">
        <v>712</v>
      </c>
      <c r="B867" s="2" t="s">
        <v>1126</v>
      </c>
      <c r="C867" s="2" t="s">
        <v>1868</v>
      </c>
      <c r="D867" s="2" t="s">
        <v>1492</v>
      </c>
    </row>
    <row r="868" spans="1:4" x14ac:dyDescent="0.25">
      <c r="A868" s="2">
        <v>713</v>
      </c>
      <c r="B868" s="2" t="s">
        <v>1126</v>
      </c>
      <c r="C868" s="2" t="s">
        <v>1870</v>
      </c>
      <c r="D868" s="2" t="s">
        <v>1492</v>
      </c>
    </row>
    <row r="869" spans="1:4" x14ac:dyDescent="0.25">
      <c r="A869" s="2">
        <v>714</v>
      </c>
      <c r="B869" s="2" t="s">
        <v>1126</v>
      </c>
      <c r="C869" s="2" t="s">
        <v>1892</v>
      </c>
      <c r="D869" s="2" t="s">
        <v>1492</v>
      </c>
    </row>
    <row r="870" spans="1:4" x14ac:dyDescent="0.25">
      <c r="A870" s="2">
        <v>715</v>
      </c>
      <c r="B870" s="2" t="s">
        <v>1126</v>
      </c>
      <c r="C870" s="2" t="s">
        <v>1893</v>
      </c>
      <c r="D870" s="2" t="s">
        <v>1492</v>
      </c>
    </row>
    <row r="871" spans="1:4" x14ac:dyDescent="0.25">
      <c r="A871" s="2">
        <v>716</v>
      </c>
      <c r="B871" s="2" t="s">
        <v>1126</v>
      </c>
      <c r="C871" s="2" t="s">
        <v>1894</v>
      </c>
      <c r="D871" s="2" t="s">
        <v>1492</v>
      </c>
    </row>
    <row r="872" spans="1:4" x14ac:dyDescent="0.25">
      <c r="A872" s="2">
        <v>717</v>
      </c>
      <c r="B872" s="2" t="s">
        <v>1126</v>
      </c>
      <c r="C872" s="2" t="s">
        <v>1838</v>
      </c>
      <c r="D872" s="2" t="s">
        <v>1492</v>
      </c>
    </row>
    <row r="873" spans="1:4" x14ac:dyDescent="0.25">
      <c r="A873" s="2">
        <v>718</v>
      </c>
      <c r="B873" s="2" t="s">
        <v>1126</v>
      </c>
      <c r="C873" s="2" t="s">
        <v>1895</v>
      </c>
      <c r="D873" s="2" t="s">
        <v>1492</v>
      </c>
    </row>
    <row r="874" spans="1:4" x14ac:dyDescent="0.25">
      <c r="A874" s="2">
        <v>719</v>
      </c>
      <c r="B874" s="2" t="s">
        <v>1126</v>
      </c>
      <c r="C874" s="2" t="s">
        <v>1872</v>
      </c>
      <c r="D874" s="2" t="s">
        <v>1492</v>
      </c>
    </row>
    <row r="875" spans="1:4" x14ac:dyDescent="0.25">
      <c r="A875" s="2">
        <v>720</v>
      </c>
      <c r="B875" s="2" t="s">
        <v>1126</v>
      </c>
      <c r="C875" s="2" t="s">
        <v>1883</v>
      </c>
      <c r="D875" s="2" t="s">
        <v>1492</v>
      </c>
    </row>
    <row r="876" spans="1:4" x14ac:dyDescent="0.25">
      <c r="A876" s="2">
        <v>721</v>
      </c>
      <c r="B876" s="2" t="s">
        <v>1126</v>
      </c>
      <c r="C876" s="2" t="s">
        <v>1838</v>
      </c>
      <c r="D876" s="2" t="s">
        <v>1492</v>
      </c>
    </row>
    <row r="877" spans="1:4" x14ac:dyDescent="0.25">
      <c r="A877" s="2">
        <v>722</v>
      </c>
      <c r="B877" s="2" t="s">
        <v>1126</v>
      </c>
      <c r="C877" s="2" t="s">
        <v>1838</v>
      </c>
      <c r="D877" s="2" t="s">
        <v>1492</v>
      </c>
    </row>
    <row r="878" spans="1:4" x14ac:dyDescent="0.25">
      <c r="A878" s="2">
        <v>723</v>
      </c>
      <c r="B878" s="2" t="s">
        <v>1126</v>
      </c>
      <c r="C878" s="2" t="s">
        <v>1838</v>
      </c>
      <c r="D878" s="2" t="s">
        <v>1492</v>
      </c>
    </row>
    <row r="879" spans="1:4" x14ac:dyDescent="0.25">
      <c r="A879" s="2">
        <v>724</v>
      </c>
      <c r="B879" s="2" t="s">
        <v>1126</v>
      </c>
      <c r="C879" s="2" t="s">
        <v>1838</v>
      </c>
      <c r="D879" s="2" t="s">
        <v>1492</v>
      </c>
    </row>
    <row r="880" spans="1:4" x14ac:dyDescent="0.25">
      <c r="A880" s="2">
        <v>725</v>
      </c>
      <c r="B880" s="2" t="s">
        <v>1126</v>
      </c>
      <c r="C880" s="2" t="s">
        <v>1838</v>
      </c>
      <c r="D880" s="2" t="s">
        <v>1492</v>
      </c>
    </row>
    <row r="881" spans="1:4" x14ac:dyDescent="0.25">
      <c r="A881" s="2">
        <v>726</v>
      </c>
      <c r="B881" s="2" t="s">
        <v>1126</v>
      </c>
      <c r="C881" s="2" t="s">
        <v>1896</v>
      </c>
      <c r="D881" s="2" t="s">
        <v>1492</v>
      </c>
    </row>
    <row r="882" spans="1:4" x14ac:dyDescent="0.25">
      <c r="A882" s="2">
        <v>729</v>
      </c>
      <c r="B882" s="2" t="s">
        <v>1126</v>
      </c>
      <c r="C882" s="2" t="s">
        <v>1488</v>
      </c>
      <c r="D882" s="2" t="s">
        <v>1492</v>
      </c>
    </row>
    <row r="883" spans="1:4" x14ac:dyDescent="0.25">
      <c r="A883" s="2">
        <v>730</v>
      </c>
      <c r="B883" s="2" t="s">
        <v>1126</v>
      </c>
      <c r="C883" s="2" t="s">
        <v>1874</v>
      </c>
      <c r="D883" s="2" t="s">
        <v>1492</v>
      </c>
    </row>
    <row r="884" spans="1:4" x14ac:dyDescent="0.25">
      <c r="A884" s="2">
        <v>731</v>
      </c>
      <c r="B884" s="2" t="s">
        <v>1126</v>
      </c>
      <c r="C884" s="2" t="s">
        <v>1897</v>
      </c>
      <c r="D884" s="2" t="s">
        <v>1492</v>
      </c>
    </row>
    <row r="885" spans="1:4" x14ac:dyDescent="0.25">
      <c r="A885" s="2">
        <v>732</v>
      </c>
      <c r="B885" s="2" t="s">
        <v>1126</v>
      </c>
      <c r="C885" s="2" t="s">
        <v>1898</v>
      </c>
      <c r="D885" s="2" t="s">
        <v>1492</v>
      </c>
    </row>
    <row r="886" spans="1:4" x14ac:dyDescent="0.25">
      <c r="A886" s="2">
        <v>734</v>
      </c>
      <c r="B886" s="2" t="s">
        <v>1126</v>
      </c>
      <c r="C886" s="2" t="s">
        <v>1489</v>
      </c>
      <c r="D886" s="2" t="s">
        <v>1492</v>
      </c>
    </row>
    <row r="887" spans="1:4" x14ac:dyDescent="0.25">
      <c r="A887" s="2">
        <v>735</v>
      </c>
      <c r="B887" s="2" t="s">
        <v>1126</v>
      </c>
      <c r="C887" s="2" t="s">
        <v>1899</v>
      </c>
      <c r="D887" s="2" t="s">
        <v>1492</v>
      </c>
    </row>
    <row r="888" spans="1:4" x14ac:dyDescent="0.25">
      <c r="A888" s="2">
        <v>736</v>
      </c>
      <c r="B888" s="2" t="s">
        <v>1126</v>
      </c>
      <c r="C888" s="2" t="s">
        <v>1900</v>
      </c>
      <c r="D888" s="2" t="s">
        <v>1492</v>
      </c>
    </row>
    <row r="889" spans="1:4" x14ac:dyDescent="0.25">
      <c r="A889" s="2">
        <v>737</v>
      </c>
      <c r="B889" s="2" t="s">
        <v>1126</v>
      </c>
      <c r="C889" s="2" t="s">
        <v>1898</v>
      </c>
      <c r="D889" s="2" t="s">
        <v>1492</v>
      </c>
    </row>
    <row r="890" spans="1:4" x14ac:dyDescent="0.25">
      <c r="A890" s="2">
        <v>738</v>
      </c>
      <c r="B890" s="2" t="s">
        <v>1126</v>
      </c>
      <c r="C890" s="2" t="s">
        <v>1490</v>
      </c>
      <c r="D890" s="2" t="s">
        <v>1492</v>
      </c>
    </row>
    <row r="891" spans="1:4" x14ac:dyDescent="0.25">
      <c r="A891" s="2">
        <v>739</v>
      </c>
      <c r="B891" s="2" t="s">
        <v>1126</v>
      </c>
      <c r="C891" s="2" t="s">
        <v>1897</v>
      </c>
      <c r="D891" s="2" t="s">
        <v>1492</v>
      </c>
    </row>
    <row r="892" spans="1:4" x14ac:dyDescent="0.25">
      <c r="A892" s="2">
        <v>740</v>
      </c>
      <c r="B892" s="2" t="s">
        <v>1126</v>
      </c>
      <c r="C892" s="2" t="s">
        <v>1901</v>
      </c>
      <c r="D892" s="2" t="s">
        <v>1492</v>
      </c>
    </row>
    <row r="893" spans="1:4" x14ac:dyDescent="0.25">
      <c r="A893" s="2">
        <v>741</v>
      </c>
      <c r="B893" s="2" t="s">
        <v>1126</v>
      </c>
      <c r="C893" s="2" t="s">
        <v>1902</v>
      </c>
      <c r="D893" s="2" t="s">
        <v>1492</v>
      </c>
    </row>
    <row r="894" spans="1:4" x14ac:dyDescent="0.25">
      <c r="A894" s="2">
        <v>742</v>
      </c>
      <c r="B894" s="2" t="s">
        <v>1126</v>
      </c>
      <c r="C894" s="2" t="s">
        <v>1491</v>
      </c>
      <c r="D894" s="2" t="s">
        <v>1492</v>
      </c>
    </row>
    <row r="895" spans="1:4" x14ac:dyDescent="0.25">
      <c r="A895" s="2">
        <v>743</v>
      </c>
      <c r="B895" s="2" t="s">
        <v>1126</v>
      </c>
      <c r="C895" s="2" t="s">
        <v>1881</v>
      </c>
      <c r="D895" s="2" t="s">
        <v>1492</v>
      </c>
    </row>
    <row r="896" spans="1:4" x14ac:dyDescent="0.25">
      <c r="A896" s="2">
        <v>744</v>
      </c>
      <c r="B896" s="2" t="s">
        <v>1126</v>
      </c>
      <c r="C896" s="2" t="s">
        <v>1881</v>
      </c>
      <c r="D896" s="2" t="s">
        <v>1492</v>
      </c>
    </row>
    <row r="897" spans="1:4" x14ac:dyDescent="0.25">
      <c r="A897" s="2">
        <v>745</v>
      </c>
      <c r="B897" s="2" t="s">
        <v>1126</v>
      </c>
      <c r="C897" s="2" t="s">
        <v>1903</v>
      </c>
      <c r="D897" s="2" t="s">
        <v>1492</v>
      </c>
    </row>
    <row r="898" spans="1:4" x14ac:dyDescent="0.25">
      <c r="A898" s="2">
        <v>746</v>
      </c>
      <c r="B898" s="2" t="s">
        <v>1126</v>
      </c>
      <c r="C898" s="2" t="s">
        <v>1485</v>
      </c>
      <c r="D898" s="2" t="s">
        <v>1492</v>
      </c>
    </row>
  </sheetData>
  <autoFilter ref="A1:D898" xr:uid="{0957F178-BBD3-4F79-B63F-E892C826DED9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5BB5-0933-4C42-8048-238DEB54E318}">
  <sheetPr>
    <tabColor theme="8" tint="0.39997558519241921"/>
  </sheetPr>
  <dimension ref="A1:D24"/>
  <sheetViews>
    <sheetView showGridLines="0" workbookViewId="0">
      <selection activeCell="N20" sqref="N20"/>
    </sheetView>
  </sheetViews>
  <sheetFormatPr baseColWidth="10" defaultRowHeight="15" x14ac:dyDescent="0.25"/>
  <sheetData>
    <row r="1" spans="1:4" ht="25.5" x14ac:dyDescent="0.25">
      <c r="A1" s="1" t="s">
        <v>119</v>
      </c>
      <c r="B1" s="1" t="s">
        <v>121</v>
      </c>
      <c r="C1" s="3" t="s">
        <v>1150</v>
      </c>
      <c r="D1" s="3" t="s">
        <v>1151</v>
      </c>
    </row>
    <row r="2" spans="1:4" x14ac:dyDescent="0.25">
      <c r="A2" s="2">
        <v>335</v>
      </c>
      <c r="B2" s="2">
        <v>6</v>
      </c>
      <c r="C2" s="2" t="s">
        <v>1160</v>
      </c>
      <c r="D2" s="2" t="s">
        <v>1158</v>
      </c>
    </row>
    <row r="3" spans="1:4" x14ac:dyDescent="0.25">
      <c r="A3" s="2">
        <v>335</v>
      </c>
      <c r="B3" s="2">
        <v>12</v>
      </c>
      <c r="C3" s="2" t="s">
        <v>1154</v>
      </c>
      <c r="D3" s="2" t="s">
        <v>1155</v>
      </c>
    </row>
    <row r="4" spans="1:4" x14ac:dyDescent="0.25">
      <c r="A4" s="2">
        <v>335</v>
      </c>
      <c r="B4" s="2">
        <v>155</v>
      </c>
      <c r="C4" s="2" t="s">
        <v>1154</v>
      </c>
      <c r="D4" s="2" t="s">
        <v>1155</v>
      </c>
    </row>
    <row r="5" spans="1:4" x14ac:dyDescent="0.25">
      <c r="A5" s="2">
        <v>335</v>
      </c>
      <c r="B5" s="2">
        <v>1</v>
      </c>
      <c r="C5" s="2" t="s">
        <v>1160</v>
      </c>
      <c r="D5" s="2" t="s">
        <v>1153</v>
      </c>
    </row>
    <row r="6" spans="1:4" x14ac:dyDescent="0.25">
      <c r="A6" s="2">
        <v>270</v>
      </c>
      <c r="B6" s="2">
        <v>12</v>
      </c>
      <c r="C6" s="2" t="s">
        <v>1154</v>
      </c>
      <c r="D6" s="2" t="s">
        <v>1155</v>
      </c>
    </row>
    <row r="7" spans="1:4" x14ac:dyDescent="0.25">
      <c r="A7" s="2">
        <v>271</v>
      </c>
      <c r="B7" s="2">
        <v>12</v>
      </c>
      <c r="C7" s="2" t="s">
        <v>1154</v>
      </c>
      <c r="D7" s="2" t="s">
        <v>1155</v>
      </c>
    </row>
    <row r="8" spans="1:4" x14ac:dyDescent="0.25">
      <c r="A8" s="2">
        <v>277</v>
      </c>
      <c r="B8" s="2">
        <v>12</v>
      </c>
      <c r="C8" s="2" t="s">
        <v>1154</v>
      </c>
      <c r="D8" s="2" t="s">
        <v>1155</v>
      </c>
    </row>
    <row r="9" spans="1:4" x14ac:dyDescent="0.25">
      <c r="A9" s="2">
        <v>278</v>
      </c>
      <c r="B9" s="2">
        <v>12</v>
      </c>
      <c r="C9" s="2" t="s">
        <v>1154</v>
      </c>
      <c r="D9" s="2" t="s">
        <v>1155</v>
      </c>
    </row>
    <row r="10" spans="1:4" x14ac:dyDescent="0.25">
      <c r="A10" s="2">
        <v>288</v>
      </c>
      <c r="B10" s="2">
        <v>12</v>
      </c>
      <c r="C10" s="2" t="s">
        <v>1154</v>
      </c>
      <c r="D10" s="2" t="s">
        <v>1155</v>
      </c>
    </row>
    <row r="11" spans="1:4" x14ac:dyDescent="0.25">
      <c r="A11" s="2">
        <v>289</v>
      </c>
      <c r="B11" s="2">
        <v>12</v>
      </c>
      <c r="C11" s="2" t="s">
        <v>1154</v>
      </c>
      <c r="D11" s="2" t="s">
        <v>1155</v>
      </c>
    </row>
    <row r="12" spans="1:4" x14ac:dyDescent="0.25">
      <c r="A12" s="2">
        <v>290</v>
      </c>
      <c r="B12" s="2">
        <v>12</v>
      </c>
      <c r="C12" s="2" t="s">
        <v>1154</v>
      </c>
      <c r="D12" s="2" t="s">
        <v>1155</v>
      </c>
    </row>
    <row r="13" spans="1:4" x14ac:dyDescent="0.25">
      <c r="A13" s="2">
        <v>291</v>
      </c>
      <c r="B13" s="2">
        <v>12</v>
      </c>
      <c r="C13" s="2" t="s">
        <v>1154</v>
      </c>
      <c r="D13" s="2" t="s">
        <v>1155</v>
      </c>
    </row>
    <row r="14" spans="1:4" x14ac:dyDescent="0.25">
      <c r="A14" s="2">
        <v>326</v>
      </c>
      <c r="B14" s="2">
        <v>12</v>
      </c>
      <c r="C14" s="2" t="s">
        <v>1154</v>
      </c>
      <c r="D14" s="2" t="s">
        <v>1155</v>
      </c>
    </row>
    <row r="15" spans="1:4" x14ac:dyDescent="0.25">
      <c r="A15" s="2">
        <v>328</v>
      </c>
      <c r="B15" s="2">
        <v>12</v>
      </c>
      <c r="C15" s="2" t="s">
        <v>1154</v>
      </c>
      <c r="D15" s="2" t="s">
        <v>1155</v>
      </c>
    </row>
    <row r="16" spans="1:4" x14ac:dyDescent="0.25">
      <c r="A16" s="2">
        <v>329</v>
      </c>
      <c r="B16" s="2">
        <v>12</v>
      </c>
      <c r="C16" s="2" t="s">
        <v>1154</v>
      </c>
      <c r="D16" s="2" t="s">
        <v>1155</v>
      </c>
    </row>
    <row r="17" spans="1:4" x14ac:dyDescent="0.25">
      <c r="A17" s="2">
        <v>353</v>
      </c>
      <c r="B17" s="2">
        <v>12</v>
      </c>
      <c r="C17" s="2" t="s">
        <v>1154</v>
      </c>
      <c r="D17" s="2" t="s">
        <v>1155</v>
      </c>
    </row>
    <row r="18" spans="1:4" x14ac:dyDescent="0.25">
      <c r="A18" s="2">
        <v>565</v>
      </c>
      <c r="B18" s="2">
        <v>1</v>
      </c>
      <c r="C18" s="2" t="s">
        <v>1152</v>
      </c>
      <c r="D18" s="2" t="s">
        <v>1153</v>
      </c>
    </row>
    <row r="19" spans="1:4" x14ac:dyDescent="0.25">
      <c r="A19" s="2">
        <v>565</v>
      </c>
      <c r="B19" s="2">
        <v>112</v>
      </c>
      <c r="C19" s="2" t="s">
        <v>1152</v>
      </c>
      <c r="D19" s="2" t="s">
        <v>1153</v>
      </c>
    </row>
    <row r="20" spans="1:4" x14ac:dyDescent="0.25">
      <c r="A20" s="2">
        <v>568</v>
      </c>
      <c r="B20" s="2">
        <v>1</v>
      </c>
      <c r="C20" s="2" t="s">
        <v>1152</v>
      </c>
      <c r="D20" s="2" t="s">
        <v>1153</v>
      </c>
    </row>
    <row r="21" spans="1:4" x14ac:dyDescent="0.25">
      <c r="A21" s="2">
        <v>568</v>
      </c>
      <c r="B21" s="2">
        <v>112</v>
      </c>
      <c r="C21" s="2" t="s">
        <v>1152</v>
      </c>
      <c r="D21" s="2" t="s">
        <v>1153</v>
      </c>
    </row>
    <row r="22" spans="1:4" x14ac:dyDescent="0.25">
      <c r="A22" s="2">
        <v>565</v>
      </c>
      <c r="B22" s="2">
        <v>6</v>
      </c>
      <c r="C22" s="2" t="s">
        <v>1152</v>
      </c>
      <c r="D22" s="2" t="s">
        <v>1157</v>
      </c>
    </row>
    <row r="23" spans="1:4" x14ac:dyDescent="0.25">
      <c r="A23" s="2">
        <v>568</v>
      </c>
      <c r="B23" s="2">
        <v>6</v>
      </c>
      <c r="C23" s="2" t="s">
        <v>1152</v>
      </c>
      <c r="D23" s="2" t="s">
        <v>1157</v>
      </c>
    </row>
    <row r="24" spans="1:4" x14ac:dyDescent="0.25">
      <c r="A24" s="2">
        <v>563</v>
      </c>
      <c r="B24" s="2">
        <v>1</v>
      </c>
      <c r="C24" s="2" t="s">
        <v>1152</v>
      </c>
      <c r="D24" s="2" t="s">
        <v>1153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7F71-2EF1-45C6-97F3-A5CDA11F2537}">
  <sheetPr>
    <tabColor rgb="FF002060"/>
  </sheetPr>
  <dimension ref="A1:N283"/>
  <sheetViews>
    <sheetView showGridLines="0" zoomScale="115" zoomScaleNormal="115" workbookViewId="0">
      <pane ySplit="1" topLeftCell="A27" activePane="bottomLeft" state="frozen"/>
      <selection activeCell="G2000" sqref="G2000"/>
      <selection pane="bottomLeft" activeCell="B34" sqref="B34:B51"/>
    </sheetView>
  </sheetViews>
  <sheetFormatPr baseColWidth="10" defaultRowHeight="15" x14ac:dyDescent="0.25"/>
  <cols>
    <col min="1" max="1" width="30.140625" customWidth="1"/>
    <col min="2" max="2" width="27.5703125" bestFit="1" customWidth="1"/>
    <col min="3" max="8" width="14.140625" customWidth="1"/>
    <col min="9" max="9" width="21" customWidth="1"/>
    <col min="10" max="11" width="11.42578125" customWidth="1"/>
    <col min="12" max="12" width="21" customWidth="1"/>
  </cols>
  <sheetData>
    <row r="1" spans="1:14" ht="38.25" x14ac:dyDescent="0.25">
      <c r="A1" s="3" t="s">
        <v>3</v>
      </c>
      <c r="B1" s="3" t="s">
        <v>118</v>
      </c>
      <c r="C1" s="3" t="s">
        <v>211</v>
      </c>
      <c r="D1" s="3" t="s">
        <v>210</v>
      </c>
      <c r="E1" s="105" t="s">
        <v>166</v>
      </c>
      <c r="F1" s="3" t="s">
        <v>130</v>
      </c>
      <c r="G1" s="3" t="s">
        <v>131</v>
      </c>
      <c r="H1" s="3" t="s">
        <v>132</v>
      </c>
      <c r="I1" s="3" t="s">
        <v>209</v>
      </c>
      <c r="J1" s="3" t="s">
        <v>34</v>
      </c>
      <c r="K1" s="105" t="s">
        <v>136</v>
      </c>
      <c r="L1" s="3" t="s">
        <v>208</v>
      </c>
      <c r="M1" s="3" t="s">
        <v>35</v>
      </c>
      <c r="N1" s="3" t="s">
        <v>1041</v>
      </c>
    </row>
    <row r="2" spans="1:14" x14ac:dyDescent="0.25">
      <c r="A2" s="2" t="s">
        <v>154</v>
      </c>
      <c r="B2" s="2" t="s">
        <v>137</v>
      </c>
      <c r="C2" s="8">
        <v>44774</v>
      </c>
      <c r="D2" s="8">
        <v>45138</v>
      </c>
      <c r="E2" s="8" t="str">
        <f t="shared" ref="E2:E33" si="0">YEAR(C2)*100+MONTH(C2)&amp;"-"&amp;YEAR(D2)*100+MONTH(D2)</f>
        <v>202208-202307</v>
      </c>
      <c r="F2" s="8" t="s">
        <v>4</v>
      </c>
      <c r="G2" s="8" t="s">
        <v>4</v>
      </c>
      <c r="H2" s="8" t="s">
        <v>4</v>
      </c>
      <c r="I2" s="2" t="s">
        <v>137</v>
      </c>
      <c r="J2" s="2" t="s">
        <v>38</v>
      </c>
      <c r="K2" s="2" t="str">
        <f>VLOOKUP($J2,'Auxiliar Calculos'!$X$1:$AB$23,2,0)</f>
        <v>Proporcional</v>
      </c>
      <c r="L2" s="2" t="s">
        <v>4</v>
      </c>
      <c r="M2" s="5">
        <v>1</v>
      </c>
      <c r="N2" s="5">
        <v>1</v>
      </c>
    </row>
    <row r="3" spans="1:14" x14ac:dyDescent="0.25">
      <c r="A3" s="2" t="s">
        <v>154</v>
      </c>
      <c r="B3" s="2" t="s">
        <v>137</v>
      </c>
      <c r="C3" s="8">
        <v>45139</v>
      </c>
      <c r="D3" s="8">
        <v>45504</v>
      </c>
      <c r="E3" s="8" t="str">
        <f t="shared" si="0"/>
        <v>202308-202407</v>
      </c>
      <c r="F3" s="8" t="s">
        <v>4</v>
      </c>
      <c r="G3" s="8" t="s">
        <v>4</v>
      </c>
      <c r="H3" s="8" t="s">
        <v>4</v>
      </c>
      <c r="I3" s="2" t="s">
        <v>137</v>
      </c>
      <c r="J3" s="2" t="s">
        <v>38</v>
      </c>
      <c r="K3" s="2" t="str">
        <f>VLOOKUP($J3,'Auxiliar Calculos'!$X$1:$AB$23,2,0)</f>
        <v>Proporcional</v>
      </c>
      <c r="L3" s="2" t="s">
        <v>4</v>
      </c>
      <c r="M3" s="5">
        <v>1</v>
      </c>
      <c r="N3" s="5">
        <v>1</v>
      </c>
    </row>
    <row r="4" spans="1:14" x14ac:dyDescent="0.25">
      <c r="A4" s="2" t="s">
        <v>287</v>
      </c>
      <c r="B4" s="2" t="s">
        <v>288</v>
      </c>
      <c r="C4" s="8">
        <v>36526</v>
      </c>
      <c r="D4" s="8">
        <v>44196</v>
      </c>
      <c r="E4" s="8" t="str">
        <f t="shared" si="0"/>
        <v>200001-202012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157</v>
      </c>
      <c r="K4" s="2" t="str">
        <f>VLOOKUP($J4,'Auxiliar Calculos'!$X$1:$AB$23,2,0)</f>
        <v>Proporcional</v>
      </c>
      <c r="L4" s="2" t="s">
        <v>288</v>
      </c>
      <c r="M4" s="5" t="s">
        <v>4</v>
      </c>
      <c r="N4" s="5">
        <v>1</v>
      </c>
    </row>
    <row r="5" spans="1:14" x14ac:dyDescent="0.25">
      <c r="A5" s="2" t="s">
        <v>287</v>
      </c>
      <c r="B5" s="2" t="s">
        <v>288</v>
      </c>
      <c r="C5" s="8">
        <v>44197</v>
      </c>
      <c r="D5" s="8">
        <v>45657</v>
      </c>
      <c r="E5" s="8" t="str">
        <f t="shared" si="0"/>
        <v>202101-202412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157</v>
      </c>
      <c r="K5" s="2" t="str">
        <f>VLOOKUP($J5,'Auxiliar Calculos'!$X$1:$AB$23,2,0)</f>
        <v>Proporcional</v>
      </c>
      <c r="L5" s="2" t="s">
        <v>288</v>
      </c>
      <c r="M5" s="5" t="s">
        <v>4</v>
      </c>
      <c r="N5" s="5">
        <v>1</v>
      </c>
    </row>
    <row r="6" spans="1:14" x14ac:dyDescent="0.25">
      <c r="A6" s="2" t="s">
        <v>221</v>
      </c>
      <c r="B6" s="2" t="s">
        <v>235</v>
      </c>
      <c r="C6" s="8">
        <v>42870</v>
      </c>
      <c r="D6" s="8">
        <v>44695</v>
      </c>
      <c r="E6" s="8" t="str">
        <f t="shared" si="0"/>
        <v>201705-202205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38</v>
      </c>
      <c r="K6" s="2" t="str">
        <f>VLOOKUP($J6,'Auxiliar Calculos'!$X$1:$AB$23,2,0)</f>
        <v>Proporcional</v>
      </c>
      <c r="L6" s="2" t="s">
        <v>4</v>
      </c>
      <c r="M6" s="5">
        <v>1</v>
      </c>
      <c r="N6" s="5">
        <v>1</v>
      </c>
    </row>
    <row r="7" spans="1:14" x14ac:dyDescent="0.25">
      <c r="A7" s="2" t="s">
        <v>11</v>
      </c>
      <c r="B7" s="2" t="s">
        <v>11</v>
      </c>
      <c r="C7" s="8">
        <v>38718</v>
      </c>
      <c r="D7" s="8">
        <v>40178</v>
      </c>
      <c r="E7" s="8" t="str">
        <f t="shared" si="0"/>
        <v>200601-200912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38</v>
      </c>
      <c r="K7" s="2" t="str">
        <f>VLOOKUP($J7,'Auxiliar Calculos'!$X$1:$AB$23,2,0)</f>
        <v>Proporcional</v>
      </c>
      <c r="L7" s="2" t="s">
        <v>4</v>
      </c>
      <c r="M7" s="5">
        <v>0.8</v>
      </c>
      <c r="N7" s="5">
        <v>1</v>
      </c>
    </row>
    <row r="8" spans="1:14" x14ac:dyDescent="0.25">
      <c r="A8" s="2" t="s">
        <v>11</v>
      </c>
      <c r="B8" s="2" t="s">
        <v>11</v>
      </c>
      <c r="C8" s="8">
        <v>40179</v>
      </c>
      <c r="D8" s="8">
        <v>40543</v>
      </c>
      <c r="E8" s="8" t="str">
        <f t="shared" si="0"/>
        <v>201001-201012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38</v>
      </c>
      <c r="K8" s="2" t="str">
        <f>VLOOKUP($J8,'Auxiliar Calculos'!$X$1:$AB$23,2,0)</f>
        <v>Proporcional</v>
      </c>
      <c r="L8" s="2" t="s">
        <v>4</v>
      </c>
      <c r="M8" s="5">
        <v>0.8</v>
      </c>
      <c r="N8" s="5">
        <v>1</v>
      </c>
    </row>
    <row r="9" spans="1:14" x14ac:dyDescent="0.25">
      <c r="A9" s="2" t="s">
        <v>11</v>
      </c>
      <c r="B9" s="2" t="s">
        <v>11</v>
      </c>
      <c r="C9" s="8">
        <v>40544</v>
      </c>
      <c r="D9" s="8">
        <v>40908</v>
      </c>
      <c r="E9" s="8" t="str">
        <f t="shared" si="0"/>
        <v>201101-201112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38</v>
      </c>
      <c r="K9" s="2" t="str">
        <f>VLOOKUP($J9,'Auxiliar Calculos'!$X$1:$AB$23,2,0)</f>
        <v>Proporcional</v>
      </c>
      <c r="L9" s="2" t="s">
        <v>4</v>
      </c>
      <c r="M9" s="5">
        <v>0.8</v>
      </c>
      <c r="N9" s="5">
        <v>1</v>
      </c>
    </row>
    <row r="10" spans="1:14" x14ac:dyDescent="0.25">
      <c r="A10" s="2" t="s">
        <v>11</v>
      </c>
      <c r="B10" s="2" t="s">
        <v>11</v>
      </c>
      <c r="C10" s="8">
        <v>40909</v>
      </c>
      <c r="D10" s="8">
        <v>41305</v>
      </c>
      <c r="E10" s="8" t="str">
        <f t="shared" si="0"/>
        <v>201201-201301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38</v>
      </c>
      <c r="K10" s="2" t="str">
        <f>VLOOKUP($J10,'Auxiliar Calculos'!$X$1:$AB$23,2,0)</f>
        <v>Proporcional</v>
      </c>
      <c r="L10" s="2" t="s">
        <v>4</v>
      </c>
      <c r="M10" s="5">
        <v>0.8</v>
      </c>
      <c r="N10" s="5">
        <v>1</v>
      </c>
    </row>
    <row r="11" spans="1:14" x14ac:dyDescent="0.25">
      <c r="A11" s="2" t="s">
        <v>11</v>
      </c>
      <c r="B11" s="2" t="s">
        <v>11</v>
      </c>
      <c r="C11" s="8">
        <v>41306</v>
      </c>
      <c r="D11" s="8">
        <v>41981</v>
      </c>
      <c r="E11" s="8" t="str">
        <f t="shared" si="0"/>
        <v>201302-201412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38</v>
      </c>
      <c r="K11" s="2" t="str">
        <f>VLOOKUP($J11,'Auxiliar Calculos'!$X$1:$AB$23,2,0)</f>
        <v>Proporcional</v>
      </c>
      <c r="L11" s="2" t="s">
        <v>4</v>
      </c>
      <c r="M11" s="5">
        <v>0.8</v>
      </c>
      <c r="N11" s="5">
        <v>1</v>
      </c>
    </row>
    <row r="12" spans="1:14" x14ac:dyDescent="0.25">
      <c r="A12" s="2" t="s">
        <v>11</v>
      </c>
      <c r="B12" s="2" t="s">
        <v>11</v>
      </c>
      <c r="C12" s="8">
        <v>41982</v>
      </c>
      <c r="D12" s="8">
        <v>42247</v>
      </c>
      <c r="E12" s="8" t="str">
        <f t="shared" si="0"/>
        <v>201412-201508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38</v>
      </c>
      <c r="K12" s="2" t="str">
        <f>VLOOKUP($J12,'Auxiliar Calculos'!$X$1:$AB$23,2,0)</f>
        <v>Proporcional</v>
      </c>
      <c r="L12" s="2" t="s">
        <v>4</v>
      </c>
      <c r="M12" s="5">
        <v>0.8</v>
      </c>
      <c r="N12" s="5">
        <v>1</v>
      </c>
    </row>
    <row r="13" spans="1:14" x14ac:dyDescent="0.25">
      <c r="A13" s="2" t="s">
        <v>11</v>
      </c>
      <c r="B13" s="2" t="s">
        <v>11</v>
      </c>
      <c r="C13" s="8">
        <v>42248</v>
      </c>
      <c r="D13" s="8">
        <f>C14-1</f>
        <v>42551</v>
      </c>
      <c r="E13" s="8" t="str">
        <f t="shared" si="0"/>
        <v>201509-201606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38</v>
      </c>
      <c r="K13" s="2" t="str">
        <f>VLOOKUP($J13,'Auxiliar Calculos'!$X$1:$AB$23,2,0)</f>
        <v>Proporcional</v>
      </c>
      <c r="L13" s="2" t="s">
        <v>4</v>
      </c>
      <c r="M13" s="5">
        <v>0.8</v>
      </c>
      <c r="N13" s="5">
        <v>1</v>
      </c>
    </row>
    <row r="14" spans="1:14" x14ac:dyDescent="0.25">
      <c r="A14" s="2" t="s">
        <v>11</v>
      </c>
      <c r="B14" s="2" t="s">
        <v>11</v>
      </c>
      <c r="C14" s="8">
        <v>42552</v>
      </c>
      <c r="D14" s="8">
        <v>42613</v>
      </c>
      <c r="E14" s="8" t="str">
        <f t="shared" si="0"/>
        <v>201607-201608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38</v>
      </c>
      <c r="K14" s="2" t="str">
        <f>VLOOKUP($J14,'Auxiliar Calculos'!$X$1:$AB$23,2,0)</f>
        <v>Proporcional</v>
      </c>
      <c r="L14" s="2" t="s">
        <v>4</v>
      </c>
      <c r="M14" s="5">
        <v>0.8</v>
      </c>
      <c r="N14" s="5">
        <v>1</v>
      </c>
    </row>
    <row r="15" spans="1:14" x14ac:dyDescent="0.25">
      <c r="A15" s="2" t="s">
        <v>11</v>
      </c>
      <c r="B15" s="2" t="s">
        <v>11</v>
      </c>
      <c r="C15" s="8">
        <v>42614</v>
      </c>
      <c r="D15" s="8">
        <v>43008</v>
      </c>
      <c r="E15" s="8" t="str">
        <f t="shared" si="0"/>
        <v>201609-201709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38</v>
      </c>
      <c r="K15" s="2" t="str">
        <f>VLOOKUP($J15,'Auxiliar Calculos'!$X$1:$AB$23,2,0)</f>
        <v>Proporcional</v>
      </c>
      <c r="L15" s="2" t="s">
        <v>4</v>
      </c>
      <c r="M15" s="5">
        <v>0.8</v>
      </c>
      <c r="N15" s="5">
        <v>1</v>
      </c>
    </row>
    <row r="16" spans="1:14" x14ac:dyDescent="0.25">
      <c r="A16" s="2" t="s">
        <v>11</v>
      </c>
      <c r="B16" s="2" t="s">
        <v>11</v>
      </c>
      <c r="C16" s="8">
        <v>43009</v>
      </c>
      <c r="D16" s="8">
        <v>43404</v>
      </c>
      <c r="E16" s="8" t="str">
        <f t="shared" si="0"/>
        <v>201710-201810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38</v>
      </c>
      <c r="K16" s="2" t="str">
        <f>VLOOKUP($J16,'Auxiliar Calculos'!$X$1:$AB$23,2,0)</f>
        <v>Proporcional</v>
      </c>
      <c r="L16" s="2" t="s">
        <v>4</v>
      </c>
      <c r="M16" s="5">
        <v>0.8</v>
      </c>
      <c r="N16" s="5">
        <v>1</v>
      </c>
    </row>
    <row r="17" spans="1:14" x14ac:dyDescent="0.25">
      <c r="A17" s="2" t="s">
        <v>11</v>
      </c>
      <c r="B17" s="2" t="s">
        <v>11</v>
      </c>
      <c r="C17" s="8">
        <v>43405</v>
      </c>
      <c r="D17" s="8">
        <v>43769</v>
      </c>
      <c r="E17" s="8" t="str">
        <f t="shared" si="0"/>
        <v>201811-201910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38</v>
      </c>
      <c r="K17" s="2" t="str">
        <f>VLOOKUP($J17,'Auxiliar Calculos'!$X$1:$AB$23,2,0)</f>
        <v>Proporcional</v>
      </c>
      <c r="L17" s="2" t="s">
        <v>4</v>
      </c>
      <c r="M17" s="5">
        <v>0.8</v>
      </c>
      <c r="N17" s="5">
        <v>1</v>
      </c>
    </row>
    <row r="18" spans="1:14" x14ac:dyDescent="0.25">
      <c r="A18" s="2" t="s">
        <v>11</v>
      </c>
      <c r="B18" s="2" t="s">
        <v>11</v>
      </c>
      <c r="C18" s="8">
        <v>43770</v>
      </c>
      <c r="D18" s="8">
        <v>44500</v>
      </c>
      <c r="E18" s="8" t="str">
        <f t="shared" si="0"/>
        <v>201911-202110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38</v>
      </c>
      <c r="K18" s="2" t="str">
        <f>VLOOKUP($J18,'Auxiliar Calculos'!$X$1:$AB$23,2,0)</f>
        <v>Proporcional</v>
      </c>
      <c r="L18" s="2" t="s">
        <v>4</v>
      </c>
      <c r="M18" s="5">
        <v>0.8</v>
      </c>
      <c r="N18" s="5">
        <v>1</v>
      </c>
    </row>
    <row r="19" spans="1:14" x14ac:dyDescent="0.25">
      <c r="A19" s="2" t="s">
        <v>11</v>
      </c>
      <c r="B19" s="2" t="s">
        <v>11</v>
      </c>
      <c r="C19" s="8">
        <v>44501</v>
      </c>
      <c r="D19" s="8">
        <v>45230</v>
      </c>
      <c r="E19" s="8" t="str">
        <f t="shared" si="0"/>
        <v>202111-202310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38</v>
      </c>
      <c r="K19" s="2" t="str">
        <f>VLOOKUP($J19,'Auxiliar Calculos'!$X$1:$AB$23,2,0)</f>
        <v>Proporcional</v>
      </c>
      <c r="L19" s="2" t="s">
        <v>4</v>
      </c>
      <c r="M19" s="5">
        <v>0.8</v>
      </c>
      <c r="N19" s="5">
        <v>1</v>
      </c>
    </row>
    <row r="20" spans="1:14" x14ac:dyDescent="0.25">
      <c r="A20" s="2" t="s">
        <v>11</v>
      </c>
      <c r="B20" s="2" t="s">
        <v>272</v>
      </c>
      <c r="C20" s="8">
        <v>44501</v>
      </c>
      <c r="D20" s="8">
        <v>45230</v>
      </c>
      <c r="E20" s="8" t="str">
        <f t="shared" si="0"/>
        <v>202111-202310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38</v>
      </c>
      <c r="K20" s="2" t="str">
        <f>VLOOKUP($J20,'Auxiliar Calculos'!$X$1:$AB$23,2,0)</f>
        <v>Proporcional</v>
      </c>
      <c r="L20" s="2" t="s">
        <v>4</v>
      </c>
      <c r="M20" s="5">
        <v>0.8</v>
      </c>
      <c r="N20" s="5">
        <v>1</v>
      </c>
    </row>
    <row r="21" spans="1:14" x14ac:dyDescent="0.25">
      <c r="A21" s="2" t="s">
        <v>11</v>
      </c>
      <c r="B21" s="2" t="s">
        <v>273</v>
      </c>
      <c r="C21" s="8">
        <v>44501</v>
      </c>
      <c r="D21" s="8">
        <v>45230</v>
      </c>
      <c r="E21" s="8" t="str">
        <f t="shared" si="0"/>
        <v>202111-202310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38</v>
      </c>
      <c r="K21" s="2" t="str">
        <f>VLOOKUP($J21,'Auxiliar Calculos'!$X$1:$AB$23,2,0)</f>
        <v>Proporcional</v>
      </c>
      <c r="L21" s="2" t="s">
        <v>4</v>
      </c>
      <c r="M21" s="5">
        <v>0.8</v>
      </c>
      <c r="N21" s="5">
        <v>1</v>
      </c>
    </row>
    <row r="22" spans="1:14" x14ac:dyDescent="0.25">
      <c r="A22" s="2" t="s">
        <v>11</v>
      </c>
      <c r="B22" s="2" t="s">
        <v>11</v>
      </c>
      <c r="C22" s="8">
        <v>45231</v>
      </c>
      <c r="D22" s="8">
        <v>45961</v>
      </c>
      <c r="E22" s="8" t="str">
        <f t="shared" si="0"/>
        <v>202311-202510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38</v>
      </c>
      <c r="K22" s="2" t="str">
        <f>VLOOKUP($J22,'Auxiliar Calculos'!$X$1:$AB$23,2,0)</f>
        <v>Proporcional</v>
      </c>
      <c r="L22" s="2" t="s">
        <v>4</v>
      </c>
      <c r="M22" s="5">
        <v>0.8</v>
      </c>
      <c r="N22" s="5">
        <v>1</v>
      </c>
    </row>
    <row r="23" spans="1:14" x14ac:dyDescent="0.25">
      <c r="A23" s="2" t="s">
        <v>11</v>
      </c>
      <c r="B23" s="2" t="s">
        <v>272</v>
      </c>
      <c r="C23" s="8">
        <v>45231</v>
      </c>
      <c r="D23" s="8">
        <v>45961</v>
      </c>
      <c r="E23" s="8" t="str">
        <f t="shared" si="0"/>
        <v>202311-202510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38</v>
      </c>
      <c r="K23" s="2" t="str">
        <f>VLOOKUP($J23,'Auxiliar Calculos'!$X$1:$AB$23,2,0)</f>
        <v>Proporcional</v>
      </c>
      <c r="L23" s="2" t="s">
        <v>4</v>
      </c>
      <c r="M23" s="5">
        <v>0.8</v>
      </c>
      <c r="N23" s="5">
        <v>1</v>
      </c>
    </row>
    <row r="24" spans="1:14" x14ac:dyDescent="0.25">
      <c r="A24" s="2" t="s">
        <v>11</v>
      </c>
      <c r="B24" s="2" t="s">
        <v>273</v>
      </c>
      <c r="C24" s="8">
        <v>45231</v>
      </c>
      <c r="D24" s="8">
        <v>45961</v>
      </c>
      <c r="E24" s="8" t="str">
        <f t="shared" si="0"/>
        <v>202311-202510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38</v>
      </c>
      <c r="K24" s="2" t="str">
        <f>VLOOKUP($J24,'Auxiliar Calculos'!$X$1:$AB$23,2,0)</f>
        <v>Proporcional</v>
      </c>
      <c r="L24" s="2" t="s">
        <v>4</v>
      </c>
      <c r="M24" s="5">
        <v>0.8</v>
      </c>
      <c r="N24" s="5">
        <v>1</v>
      </c>
    </row>
    <row r="25" spans="1:14" x14ac:dyDescent="0.25">
      <c r="A25" s="2" t="s">
        <v>223</v>
      </c>
      <c r="B25" s="2" t="s">
        <v>11</v>
      </c>
      <c r="C25" s="8">
        <v>42695</v>
      </c>
      <c r="D25" s="8">
        <v>43190</v>
      </c>
      <c r="E25" s="8" t="str">
        <f t="shared" si="0"/>
        <v>201611-201803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38</v>
      </c>
      <c r="K25" s="2" t="str">
        <f>VLOOKUP($J25,'Auxiliar Calculos'!$X$1:$AB$23,2,0)</f>
        <v>Proporcional</v>
      </c>
      <c r="L25" s="2" t="s">
        <v>4</v>
      </c>
      <c r="M25" s="5">
        <v>0.8</v>
      </c>
      <c r="N25" s="5">
        <v>1</v>
      </c>
    </row>
    <row r="26" spans="1:14" x14ac:dyDescent="0.25">
      <c r="A26" s="2" t="s">
        <v>223</v>
      </c>
      <c r="B26" s="2" t="s">
        <v>11</v>
      </c>
      <c r="C26" s="8">
        <v>43191</v>
      </c>
      <c r="D26" s="8">
        <v>43404</v>
      </c>
      <c r="E26" s="8" t="str">
        <f t="shared" si="0"/>
        <v>201804-201810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38</v>
      </c>
      <c r="K26" s="2" t="str">
        <f>VLOOKUP($J26,'Auxiliar Calculos'!$X$1:$AB$23,2,0)</f>
        <v>Proporcional</v>
      </c>
      <c r="L26" s="2" t="s">
        <v>4</v>
      </c>
      <c r="M26" s="5">
        <v>0.8</v>
      </c>
      <c r="N26" s="5">
        <v>1</v>
      </c>
    </row>
    <row r="27" spans="1:14" x14ac:dyDescent="0.25">
      <c r="A27" s="2" t="s">
        <v>1148</v>
      </c>
      <c r="B27" s="2" t="s">
        <v>11</v>
      </c>
      <c r="C27" s="8">
        <v>38718</v>
      </c>
      <c r="D27" s="8">
        <v>40178</v>
      </c>
      <c r="E27" s="8" t="str">
        <f t="shared" si="0"/>
        <v>200601-200912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38</v>
      </c>
      <c r="K27" s="2" t="str">
        <f>VLOOKUP($J27,'Auxiliar Calculos'!$X$1:$AB$23,2,0)</f>
        <v>Proporcional</v>
      </c>
      <c r="L27" s="2" t="s">
        <v>4</v>
      </c>
      <c r="M27" s="5">
        <v>0.8</v>
      </c>
      <c r="N27" s="5">
        <v>1</v>
      </c>
    </row>
    <row r="28" spans="1:14" x14ac:dyDescent="0.25">
      <c r="A28" s="2" t="s">
        <v>1148</v>
      </c>
      <c r="B28" s="2" t="s">
        <v>11</v>
      </c>
      <c r="C28" s="8">
        <v>40179</v>
      </c>
      <c r="D28" s="8">
        <v>40543</v>
      </c>
      <c r="E28" s="8" t="str">
        <f t="shared" si="0"/>
        <v>201001-201012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38</v>
      </c>
      <c r="K28" s="2" t="str">
        <f>VLOOKUP($J28,'Auxiliar Calculos'!$X$1:$AB$23,2,0)</f>
        <v>Proporcional</v>
      </c>
      <c r="L28" s="2" t="s">
        <v>4</v>
      </c>
      <c r="M28" s="5">
        <v>0.8</v>
      </c>
      <c r="N28" s="5">
        <v>1</v>
      </c>
    </row>
    <row r="29" spans="1:14" x14ac:dyDescent="0.25">
      <c r="A29" s="2" t="s">
        <v>1148</v>
      </c>
      <c r="B29" s="2" t="s">
        <v>11</v>
      </c>
      <c r="C29" s="8">
        <v>40544</v>
      </c>
      <c r="D29" s="8">
        <v>40908</v>
      </c>
      <c r="E29" s="8" t="str">
        <f t="shared" si="0"/>
        <v>201101-201112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38</v>
      </c>
      <c r="K29" s="2" t="str">
        <f>VLOOKUP($J29,'Auxiliar Calculos'!$X$1:$AB$23,2,0)</f>
        <v>Proporcional</v>
      </c>
      <c r="L29" s="2" t="s">
        <v>4</v>
      </c>
      <c r="M29" s="5">
        <v>0.8</v>
      </c>
      <c r="N29" s="5">
        <v>1</v>
      </c>
    </row>
    <row r="30" spans="1:14" x14ac:dyDescent="0.25">
      <c r="A30" s="2" t="s">
        <v>1148</v>
      </c>
      <c r="B30" s="2" t="s">
        <v>11</v>
      </c>
      <c r="C30" s="8">
        <v>40909</v>
      </c>
      <c r="D30" s="8">
        <v>41305</v>
      </c>
      <c r="E30" s="8" t="str">
        <f t="shared" si="0"/>
        <v>201201-201301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38</v>
      </c>
      <c r="K30" s="2" t="str">
        <f>VLOOKUP($J30,'Auxiliar Calculos'!$X$1:$AB$23,2,0)</f>
        <v>Proporcional</v>
      </c>
      <c r="L30" s="2" t="s">
        <v>4</v>
      </c>
      <c r="M30" s="5">
        <v>0.8</v>
      </c>
      <c r="N30" s="5">
        <v>1</v>
      </c>
    </row>
    <row r="31" spans="1:14" x14ac:dyDescent="0.25">
      <c r="A31" s="2" t="s">
        <v>1148</v>
      </c>
      <c r="B31" s="2" t="s">
        <v>11</v>
      </c>
      <c r="C31" s="8">
        <v>41306</v>
      </c>
      <c r="D31" s="8">
        <v>42016</v>
      </c>
      <c r="E31" s="8" t="str">
        <f t="shared" si="0"/>
        <v>201302-201501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38</v>
      </c>
      <c r="K31" s="2" t="str">
        <f>VLOOKUP($J31,'Auxiliar Calculos'!$X$1:$AB$23,2,0)</f>
        <v>Proporcional</v>
      </c>
      <c r="L31" s="2" t="s">
        <v>4</v>
      </c>
      <c r="M31" s="5">
        <v>0.8</v>
      </c>
      <c r="N31" s="5">
        <v>1</v>
      </c>
    </row>
    <row r="32" spans="1:14" x14ac:dyDescent="0.25">
      <c r="A32" s="2" t="s">
        <v>1129</v>
      </c>
      <c r="B32" s="2" t="s">
        <v>11</v>
      </c>
      <c r="C32" s="8">
        <v>44501</v>
      </c>
      <c r="D32" s="8">
        <v>45230</v>
      </c>
      <c r="E32" s="8" t="str">
        <f t="shared" si="0"/>
        <v>202111-202310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38</v>
      </c>
      <c r="K32" s="2" t="str">
        <f>VLOOKUP($J32,'Auxiliar Calculos'!$X$1:$AB$23,2,0)</f>
        <v>Proporcional</v>
      </c>
      <c r="L32" s="2" t="s">
        <v>4</v>
      </c>
      <c r="M32" s="5">
        <v>0.8</v>
      </c>
      <c r="N32" s="5">
        <v>1</v>
      </c>
    </row>
    <row r="33" spans="1:14" x14ac:dyDescent="0.25">
      <c r="A33" s="2" t="s">
        <v>2028</v>
      </c>
      <c r="B33" s="2" t="s">
        <v>288</v>
      </c>
      <c r="C33" s="8">
        <v>45474</v>
      </c>
      <c r="D33" s="8">
        <v>45838</v>
      </c>
      <c r="E33" s="8" t="str">
        <f t="shared" si="0"/>
        <v>202407-202506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38</v>
      </c>
      <c r="K33" s="2" t="str">
        <f>VLOOKUP($J33,'Auxiliar Calculos'!$X$1:$AB$23,2,0)</f>
        <v>Proporcional</v>
      </c>
      <c r="L33" s="2" t="s">
        <v>4</v>
      </c>
      <c r="M33" s="5">
        <v>1</v>
      </c>
      <c r="N33" s="5">
        <v>1</v>
      </c>
    </row>
    <row r="34" spans="1:14" x14ac:dyDescent="0.25">
      <c r="A34" s="2" t="s">
        <v>176</v>
      </c>
      <c r="B34" s="2" t="s">
        <v>155</v>
      </c>
      <c r="C34" s="8">
        <v>36526</v>
      </c>
      <c r="D34" s="8">
        <v>41943</v>
      </c>
      <c r="E34" s="8" t="str">
        <f t="shared" ref="E34:E73" si="1">YEAR(C34)*100+MONTH(C34)&amp;"-"&amp;YEAR(D34)*100+MONTH(D34)</f>
        <v>200001-201410</v>
      </c>
      <c r="F34" s="2" t="s">
        <v>155</v>
      </c>
      <c r="G34" s="2" t="s">
        <v>4</v>
      </c>
      <c r="H34" s="2" t="s">
        <v>155</v>
      </c>
      <c r="I34" s="2" t="s">
        <v>155</v>
      </c>
      <c r="J34" s="2" t="s">
        <v>157</v>
      </c>
      <c r="K34" s="2" t="str">
        <f>VLOOKUP($J34,'Auxiliar Calculos'!$X$1:$AB$23,2,0)</f>
        <v>Proporcional</v>
      </c>
      <c r="L34" s="2" t="s">
        <v>155</v>
      </c>
      <c r="M34" s="5" t="s">
        <v>4</v>
      </c>
      <c r="N34" s="5">
        <v>1</v>
      </c>
    </row>
    <row r="35" spans="1:14" x14ac:dyDescent="0.25">
      <c r="A35" s="2" t="s">
        <v>176</v>
      </c>
      <c r="B35" s="2" t="s">
        <v>156</v>
      </c>
      <c r="C35" s="8">
        <v>36526</v>
      </c>
      <c r="D35" s="8">
        <v>41943</v>
      </c>
      <c r="E35" s="8" t="str">
        <f t="shared" si="1"/>
        <v>200001-201410</v>
      </c>
      <c r="F35" s="2" t="s">
        <v>156</v>
      </c>
      <c r="G35" s="2" t="s">
        <v>4</v>
      </c>
      <c r="H35" s="2" t="s">
        <v>156</v>
      </c>
      <c r="I35" s="2" t="s">
        <v>156</v>
      </c>
      <c r="J35" s="2" t="s">
        <v>157</v>
      </c>
      <c r="K35" s="2" t="str">
        <f>VLOOKUP($J35,'Auxiliar Calculos'!$X$1:$AB$23,2,0)</f>
        <v>Proporcional</v>
      </c>
      <c r="L35" s="2" t="s">
        <v>156</v>
      </c>
      <c r="M35" s="5" t="s">
        <v>4</v>
      </c>
      <c r="N35" s="5">
        <v>1</v>
      </c>
    </row>
    <row r="36" spans="1:14" x14ac:dyDescent="0.25">
      <c r="A36" s="2" t="s">
        <v>176</v>
      </c>
      <c r="B36" s="2" t="s">
        <v>2034</v>
      </c>
      <c r="C36" s="8">
        <v>36526</v>
      </c>
      <c r="D36" s="8">
        <v>41943</v>
      </c>
      <c r="E36" s="8" t="str">
        <f t="shared" si="1"/>
        <v>200001-201410</v>
      </c>
      <c r="F36" s="2" t="s">
        <v>2034</v>
      </c>
      <c r="G36" s="2" t="s">
        <v>4</v>
      </c>
      <c r="H36" s="2" t="s">
        <v>2034</v>
      </c>
      <c r="I36" s="2" t="s">
        <v>2034</v>
      </c>
      <c r="J36" s="2" t="s">
        <v>157</v>
      </c>
      <c r="K36" s="2" t="str">
        <f>VLOOKUP($J36,'Auxiliar Calculos'!$X$1:$AB$23,2,0)</f>
        <v>Proporcional</v>
      </c>
      <c r="L36" s="2" t="s">
        <v>2034</v>
      </c>
      <c r="M36" s="5" t="s">
        <v>4</v>
      </c>
      <c r="N36" s="5">
        <v>1</v>
      </c>
    </row>
    <row r="37" spans="1:14" x14ac:dyDescent="0.25">
      <c r="A37" s="2" t="s">
        <v>176</v>
      </c>
      <c r="B37" s="2" t="s">
        <v>2035</v>
      </c>
      <c r="C37" s="8">
        <v>36526</v>
      </c>
      <c r="D37" s="8">
        <v>41943</v>
      </c>
      <c r="E37" s="8" t="str">
        <f t="shared" si="1"/>
        <v>200001-201410</v>
      </c>
      <c r="F37" s="2" t="s">
        <v>2035</v>
      </c>
      <c r="G37" s="2" t="s">
        <v>4</v>
      </c>
      <c r="H37" s="2" t="s">
        <v>2035</v>
      </c>
      <c r="I37" s="2" t="s">
        <v>2035</v>
      </c>
      <c r="J37" s="2" t="s">
        <v>157</v>
      </c>
      <c r="K37" s="2" t="str">
        <f>VLOOKUP($J37,'Auxiliar Calculos'!$X$1:$AB$23,2,0)</f>
        <v>Proporcional</v>
      </c>
      <c r="L37" s="2" t="s">
        <v>2035</v>
      </c>
      <c r="M37" s="5" t="s">
        <v>4</v>
      </c>
      <c r="N37" s="5">
        <v>1</v>
      </c>
    </row>
    <row r="38" spans="1:14" x14ac:dyDescent="0.25">
      <c r="A38" s="2" t="s">
        <v>176</v>
      </c>
      <c r="B38" s="2" t="s">
        <v>2036</v>
      </c>
      <c r="C38" s="8">
        <v>36526</v>
      </c>
      <c r="D38" s="8">
        <v>41943</v>
      </c>
      <c r="E38" s="8" t="str">
        <f t="shared" si="1"/>
        <v>200001-201410</v>
      </c>
      <c r="F38" s="2" t="s">
        <v>2036</v>
      </c>
      <c r="G38" s="2"/>
      <c r="H38" s="2" t="s">
        <v>2036</v>
      </c>
      <c r="I38" s="2" t="s">
        <v>2036</v>
      </c>
      <c r="J38" s="2" t="s">
        <v>157</v>
      </c>
      <c r="K38" s="2" t="str">
        <f>VLOOKUP($J38,'Auxiliar Calculos'!$X$1:$AB$23,2,0)</f>
        <v>Proporcional</v>
      </c>
      <c r="L38" s="2" t="s">
        <v>2036</v>
      </c>
      <c r="M38" s="5" t="s">
        <v>4</v>
      </c>
      <c r="N38" s="5">
        <v>1</v>
      </c>
    </row>
    <row r="39" spans="1:14" x14ac:dyDescent="0.25">
      <c r="A39" s="2" t="s">
        <v>176</v>
      </c>
      <c r="B39" s="2" t="s">
        <v>2037</v>
      </c>
      <c r="C39" s="8">
        <v>36526</v>
      </c>
      <c r="D39" s="8">
        <v>41943</v>
      </c>
      <c r="E39" s="8" t="str">
        <f t="shared" si="1"/>
        <v>200001-201410</v>
      </c>
      <c r="F39" s="2" t="s">
        <v>2037</v>
      </c>
      <c r="G39" s="2"/>
      <c r="H39" s="2" t="s">
        <v>2037</v>
      </c>
      <c r="I39" s="2" t="s">
        <v>2037</v>
      </c>
      <c r="J39" s="2" t="s">
        <v>157</v>
      </c>
      <c r="K39" s="2" t="str">
        <f>VLOOKUP($J39,'Auxiliar Calculos'!$X$1:$AB$23,2,0)</f>
        <v>Proporcional</v>
      </c>
      <c r="L39" s="2" t="s">
        <v>2037</v>
      </c>
      <c r="M39" s="5" t="s">
        <v>4</v>
      </c>
      <c r="N39" s="5">
        <v>1</v>
      </c>
    </row>
    <row r="40" spans="1:14" x14ac:dyDescent="0.25">
      <c r="A40" s="2" t="s">
        <v>176</v>
      </c>
      <c r="B40" s="2" t="s">
        <v>2038</v>
      </c>
      <c r="C40" s="8">
        <v>36526</v>
      </c>
      <c r="D40" s="8">
        <v>41943</v>
      </c>
      <c r="E40" s="8" t="str">
        <f t="shared" si="1"/>
        <v>200001-201410</v>
      </c>
      <c r="F40" s="2" t="s">
        <v>2038</v>
      </c>
      <c r="G40" s="2"/>
      <c r="H40" s="2" t="s">
        <v>2038</v>
      </c>
      <c r="I40" s="2" t="s">
        <v>2038</v>
      </c>
      <c r="J40" s="2" t="s">
        <v>157</v>
      </c>
      <c r="K40" s="2" t="str">
        <f>VLOOKUP($J40,'Auxiliar Calculos'!$X$1:$AB$23,2,0)</f>
        <v>Proporcional</v>
      </c>
      <c r="L40" s="2" t="s">
        <v>2038</v>
      </c>
      <c r="M40" s="5" t="s">
        <v>4</v>
      </c>
      <c r="N40" s="5">
        <v>1</v>
      </c>
    </row>
    <row r="41" spans="1:14" x14ac:dyDescent="0.25">
      <c r="A41" s="2" t="s">
        <v>176</v>
      </c>
      <c r="B41" s="2" t="s">
        <v>2039</v>
      </c>
      <c r="C41" s="8">
        <v>36526</v>
      </c>
      <c r="D41" s="8">
        <v>41943</v>
      </c>
      <c r="E41" s="8" t="str">
        <f t="shared" si="1"/>
        <v>200001-201410</v>
      </c>
      <c r="F41" s="2" t="s">
        <v>2039</v>
      </c>
      <c r="G41" s="2"/>
      <c r="H41" s="2" t="s">
        <v>2039</v>
      </c>
      <c r="I41" s="2" t="s">
        <v>2039</v>
      </c>
      <c r="J41" s="2" t="s">
        <v>157</v>
      </c>
      <c r="K41" s="2" t="str">
        <f>VLOOKUP($J41,'Auxiliar Calculos'!$X$1:$AB$23,2,0)</f>
        <v>Proporcional</v>
      </c>
      <c r="L41" s="2" t="s">
        <v>2039</v>
      </c>
      <c r="M41" s="5" t="s">
        <v>4</v>
      </c>
      <c r="N41" s="5">
        <v>1</v>
      </c>
    </row>
    <row r="42" spans="1:14" x14ac:dyDescent="0.25">
      <c r="A42" s="2" t="s">
        <v>176</v>
      </c>
      <c r="B42" s="2" t="s">
        <v>2040</v>
      </c>
      <c r="C42" s="8">
        <v>36526</v>
      </c>
      <c r="D42" s="8">
        <v>41943</v>
      </c>
      <c r="E42" s="8" t="str">
        <f t="shared" si="1"/>
        <v>200001-201410</v>
      </c>
      <c r="F42" s="2" t="s">
        <v>2040</v>
      </c>
      <c r="G42" s="2"/>
      <c r="H42" s="2" t="s">
        <v>2040</v>
      </c>
      <c r="I42" s="2" t="s">
        <v>2040</v>
      </c>
      <c r="J42" s="2" t="s">
        <v>157</v>
      </c>
      <c r="K42" s="2" t="str">
        <f>VLOOKUP($J42,'Auxiliar Calculos'!$X$1:$AB$23,2,0)</f>
        <v>Proporcional</v>
      </c>
      <c r="L42" s="2" t="s">
        <v>2040</v>
      </c>
      <c r="M42" s="5" t="s">
        <v>4</v>
      </c>
      <c r="N42" s="5">
        <v>1</v>
      </c>
    </row>
    <row r="43" spans="1:14" x14ac:dyDescent="0.25">
      <c r="A43" s="2" t="s">
        <v>176</v>
      </c>
      <c r="B43" s="2" t="s">
        <v>2041</v>
      </c>
      <c r="C43" s="8">
        <v>36526</v>
      </c>
      <c r="D43" s="8">
        <v>41943</v>
      </c>
      <c r="E43" s="8" t="str">
        <f t="shared" si="1"/>
        <v>200001-201410</v>
      </c>
      <c r="F43" s="2" t="s">
        <v>2041</v>
      </c>
      <c r="G43" s="2"/>
      <c r="H43" s="2" t="s">
        <v>2041</v>
      </c>
      <c r="I43" s="2" t="s">
        <v>2041</v>
      </c>
      <c r="J43" s="2" t="s">
        <v>157</v>
      </c>
      <c r="K43" s="2" t="str">
        <f>VLOOKUP($J43,'Auxiliar Calculos'!$X$1:$AB$23,2,0)</f>
        <v>Proporcional</v>
      </c>
      <c r="L43" s="2" t="s">
        <v>2041</v>
      </c>
      <c r="M43" s="5" t="s">
        <v>4</v>
      </c>
      <c r="N43" s="5">
        <v>1</v>
      </c>
    </row>
    <row r="44" spans="1:14" x14ac:dyDescent="0.25">
      <c r="A44" s="2" t="s">
        <v>176</v>
      </c>
      <c r="B44" s="2" t="s">
        <v>2042</v>
      </c>
      <c r="C44" s="8">
        <v>36526</v>
      </c>
      <c r="D44" s="8">
        <v>41943</v>
      </c>
      <c r="E44" s="8" t="str">
        <f t="shared" si="1"/>
        <v>200001-201410</v>
      </c>
      <c r="F44" s="2" t="s">
        <v>2042</v>
      </c>
      <c r="G44" s="2"/>
      <c r="H44" s="2" t="s">
        <v>2042</v>
      </c>
      <c r="I44" s="2" t="s">
        <v>2042</v>
      </c>
      <c r="J44" s="2" t="s">
        <v>157</v>
      </c>
      <c r="K44" s="2" t="str">
        <f>VLOOKUP($J44,'Auxiliar Calculos'!$X$1:$AB$23,2,0)</f>
        <v>Proporcional</v>
      </c>
      <c r="L44" s="2" t="s">
        <v>2042</v>
      </c>
      <c r="M44" s="5" t="s">
        <v>4</v>
      </c>
      <c r="N44" s="5">
        <v>1</v>
      </c>
    </row>
    <row r="45" spans="1:14" x14ac:dyDescent="0.25">
      <c r="A45" s="2" t="s">
        <v>176</v>
      </c>
      <c r="B45" s="2" t="s">
        <v>2043</v>
      </c>
      <c r="C45" s="8">
        <v>36526</v>
      </c>
      <c r="D45" s="8">
        <v>41943</v>
      </c>
      <c r="E45" s="8" t="str">
        <f t="shared" si="1"/>
        <v>200001-201410</v>
      </c>
      <c r="F45" s="2" t="s">
        <v>2043</v>
      </c>
      <c r="G45" s="2"/>
      <c r="H45" s="2" t="s">
        <v>2043</v>
      </c>
      <c r="I45" s="2" t="s">
        <v>2043</v>
      </c>
      <c r="J45" s="2" t="s">
        <v>157</v>
      </c>
      <c r="K45" s="2" t="str">
        <f>VLOOKUP($J45,'Auxiliar Calculos'!$X$1:$AB$23,2,0)</f>
        <v>Proporcional</v>
      </c>
      <c r="L45" s="2" t="s">
        <v>2043</v>
      </c>
      <c r="M45" s="5" t="s">
        <v>4</v>
      </c>
      <c r="N45" s="5">
        <v>1</v>
      </c>
    </row>
    <row r="46" spans="1:14" x14ac:dyDescent="0.25">
      <c r="A46" s="2" t="s">
        <v>176</v>
      </c>
      <c r="B46" s="2" t="s">
        <v>2044</v>
      </c>
      <c r="C46" s="8">
        <v>36526</v>
      </c>
      <c r="D46" s="8">
        <v>41943</v>
      </c>
      <c r="E46" s="8" t="str">
        <f t="shared" si="1"/>
        <v>200001-201410</v>
      </c>
      <c r="F46" s="2" t="s">
        <v>2044</v>
      </c>
      <c r="G46" s="2"/>
      <c r="H46" s="2" t="s">
        <v>2044</v>
      </c>
      <c r="I46" s="2" t="s">
        <v>2044</v>
      </c>
      <c r="J46" s="2" t="s">
        <v>157</v>
      </c>
      <c r="K46" s="2" t="str">
        <f>VLOOKUP($J46,'Auxiliar Calculos'!$X$1:$AB$23,2,0)</f>
        <v>Proporcional</v>
      </c>
      <c r="L46" s="2" t="s">
        <v>2044</v>
      </c>
      <c r="M46" s="5" t="s">
        <v>4</v>
      </c>
      <c r="N46" s="5">
        <v>1</v>
      </c>
    </row>
    <row r="47" spans="1:14" x14ac:dyDescent="0.25">
      <c r="A47" s="2" t="s">
        <v>176</v>
      </c>
      <c r="B47" s="2" t="s">
        <v>2045</v>
      </c>
      <c r="C47" s="8">
        <v>36526</v>
      </c>
      <c r="D47" s="8">
        <v>41943</v>
      </c>
      <c r="E47" s="8" t="str">
        <f t="shared" si="1"/>
        <v>200001-201410</v>
      </c>
      <c r="F47" s="2" t="s">
        <v>2045</v>
      </c>
      <c r="G47" s="2"/>
      <c r="H47" s="2" t="s">
        <v>2045</v>
      </c>
      <c r="I47" s="2" t="s">
        <v>2045</v>
      </c>
      <c r="J47" s="2" t="s">
        <v>157</v>
      </c>
      <c r="K47" s="2" t="str">
        <f>VLOOKUP($J47,'Auxiliar Calculos'!$X$1:$AB$23,2,0)</f>
        <v>Proporcional</v>
      </c>
      <c r="L47" s="2" t="s">
        <v>2045</v>
      </c>
      <c r="M47" s="5" t="s">
        <v>4</v>
      </c>
      <c r="N47" s="5">
        <v>1</v>
      </c>
    </row>
    <row r="48" spans="1:14" x14ac:dyDescent="0.25">
      <c r="A48" s="2" t="s">
        <v>176</v>
      </c>
      <c r="B48" s="2" t="s">
        <v>2046</v>
      </c>
      <c r="C48" s="8">
        <v>36526</v>
      </c>
      <c r="D48" s="8">
        <v>41943</v>
      </c>
      <c r="E48" s="8" t="str">
        <f t="shared" si="1"/>
        <v>200001-201410</v>
      </c>
      <c r="F48" s="2" t="s">
        <v>2046</v>
      </c>
      <c r="G48" s="2" t="s">
        <v>4</v>
      </c>
      <c r="H48" s="2" t="s">
        <v>2046</v>
      </c>
      <c r="I48" s="2" t="s">
        <v>2046</v>
      </c>
      <c r="J48" s="2" t="s">
        <v>157</v>
      </c>
      <c r="K48" s="2" t="str">
        <f>VLOOKUP($J48,'Auxiliar Calculos'!$X$1:$AB$23,2,0)</f>
        <v>Proporcional</v>
      </c>
      <c r="L48" s="2" t="s">
        <v>2046</v>
      </c>
      <c r="M48" s="5" t="s">
        <v>4</v>
      </c>
      <c r="N48" s="5">
        <v>1</v>
      </c>
    </row>
    <row r="49" spans="1:14" x14ac:dyDescent="0.25">
      <c r="A49" s="2" t="s">
        <v>176</v>
      </c>
      <c r="B49" s="2" t="s">
        <v>2047</v>
      </c>
      <c r="C49" s="8">
        <v>36526</v>
      </c>
      <c r="D49" s="8">
        <v>41943</v>
      </c>
      <c r="E49" s="8" t="str">
        <f t="shared" si="1"/>
        <v>200001-201410</v>
      </c>
      <c r="F49" s="2" t="s">
        <v>2047</v>
      </c>
      <c r="G49" s="2" t="s">
        <v>4</v>
      </c>
      <c r="H49" s="2" t="s">
        <v>2047</v>
      </c>
      <c r="I49" s="2" t="s">
        <v>2047</v>
      </c>
      <c r="J49" s="2" t="s">
        <v>157</v>
      </c>
      <c r="K49" s="2" t="str">
        <f>VLOOKUP($J49,'Auxiliar Calculos'!$X$1:$AB$23,2,0)</f>
        <v>Proporcional</v>
      </c>
      <c r="L49" s="2" t="s">
        <v>2047</v>
      </c>
      <c r="M49" s="5" t="s">
        <v>4</v>
      </c>
      <c r="N49" s="5">
        <v>1</v>
      </c>
    </row>
    <row r="50" spans="1:14" x14ac:dyDescent="0.25">
      <c r="A50" s="2" t="s">
        <v>176</v>
      </c>
      <c r="B50" s="2" t="s">
        <v>2048</v>
      </c>
      <c r="C50" s="8">
        <v>36526</v>
      </c>
      <c r="D50" s="8">
        <v>41943</v>
      </c>
      <c r="E50" s="8" t="str">
        <f t="shared" si="1"/>
        <v>200001-201410</v>
      </c>
      <c r="F50" s="2" t="s">
        <v>2048</v>
      </c>
      <c r="G50" s="2" t="s">
        <v>4</v>
      </c>
      <c r="H50" s="2" t="s">
        <v>2048</v>
      </c>
      <c r="I50" s="2" t="s">
        <v>2048</v>
      </c>
      <c r="J50" s="2" t="s">
        <v>157</v>
      </c>
      <c r="K50" s="2" t="str">
        <f>VLOOKUP($J50,'Auxiliar Calculos'!$X$1:$AB$23,2,0)</f>
        <v>Proporcional</v>
      </c>
      <c r="L50" s="2" t="s">
        <v>2048</v>
      </c>
      <c r="M50" s="5" t="s">
        <v>4</v>
      </c>
      <c r="N50" s="5">
        <v>1</v>
      </c>
    </row>
    <row r="51" spans="1:14" x14ac:dyDescent="0.25">
      <c r="A51" s="2" t="s">
        <v>176</v>
      </c>
      <c r="B51" s="2" t="s">
        <v>2049</v>
      </c>
      <c r="C51" s="8">
        <v>36526</v>
      </c>
      <c r="D51" s="8">
        <v>41943</v>
      </c>
      <c r="E51" s="8" t="str">
        <f t="shared" si="1"/>
        <v>200001-201410</v>
      </c>
      <c r="F51" s="2" t="s">
        <v>2049</v>
      </c>
      <c r="G51" s="2" t="s">
        <v>4</v>
      </c>
      <c r="H51" s="2" t="s">
        <v>2049</v>
      </c>
      <c r="I51" s="2" t="s">
        <v>2049</v>
      </c>
      <c r="J51" s="2" t="s">
        <v>157</v>
      </c>
      <c r="K51" s="2" t="str">
        <f>VLOOKUP($J51,'Auxiliar Calculos'!$X$1:$AB$23,2,0)</f>
        <v>Proporcional</v>
      </c>
      <c r="L51" s="2" t="s">
        <v>2049</v>
      </c>
      <c r="M51" s="5" t="s">
        <v>4</v>
      </c>
      <c r="N51" s="5">
        <v>1</v>
      </c>
    </row>
    <row r="52" spans="1:14" x14ac:dyDescent="0.25">
      <c r="A52" s="2" t="s">
        <v>176</v>
      </c>
      <c r="B52" s="2" t="s">
        <v>155</v>
      </c>
      <c r="C52" s="8">
        <v>41944</v>
      </c>
      <c r="D52" s="8">
        <v>45657</v>
      </c>
      <c r="E52" s="8" t="str">
        <f t="shared" si="1"/>
        <v>201411-202412</v>
      </c>
      <c r="F52" s="2" t="s">
        <v>155</v>
      </c>
      <c r="G52" s="2" t="s">
        <v>4</v>
      </c>
      <c r="H52" s="2" t="s">
        <v>155</v>
      </c>
      <c r="I52" s="2" t="s">
        <v>155</v>
      </c>
      <c r="J52" s="2" t="s">
        <v>157</v>
      </c>
      <c r="K52" s="2" t="str">
        <f>VLOOKUP($J52,'Auxiliar Calculos'!$X$1:$AB$23,2,0)</f>
        <v>Proporcional</v>
      </c>
      <c r="L52" s="2" t="s">
        <v>155</v>
      </c>
      <c r="M52" s="5" t="s">
        <v>4</v>
      </c>
      <c r="N52" s="5">
        <v>1</v>
      </c>
    </row>
    <row r="53" spans="1:14" x14ac:dyDescent="0.25">
      <c r="A53" s="2" t="s">
        <v>176</v>
      </c>
      <c r="B53" s="2" t="s">
        <v>156</v>
      </c>
      <c r="C53" s="8">
        <v>41944</v>
      </c>
      <c r="D53" s="8">
        <v>45657</v>
      </c>
      <c r="E53" s="8" t="str">
        <f t="shared" si="1"/>
        <v>201411-202412</v>
      </c>
      <c r="F53" s="2" t="s">
        <v>156</v>
      </c>
      <c r="G53" s="2" t="s">
        <v>4</v>
      </c>
      <c r="H53" s="2" t="s">
        <v>156</v>
      </c>
      <c r="I53" s="2" t="s">
        <v>156</v>
      </c>
      <c r="J53" s="2" t="s">
        <v>157</v>
      </c>
      <c r="K53" s="2" t="str">
        <f>VLOOKUP($J53,'Auxiliar Calculos'!$X$1:$AB$23,2,0)</f>
        <v>Proporcional</v>
      </c>
      <c r="L53" s="2" t="s">
        <v>156</v>
      </c>
      <c r="M53" s="5" t="s">
        <v>4</v>
      </c>
      <c r="N53" s="5">
        <v>1</v>
      </c>
    </row>
    <row r="54" spans="1:14" x14ac:dyDescent="0.25">
      <c r="A54" s="2" t="s">
        <v>176</v>
      </c>
      <c r="B54" s="2" t="s">
        <v>2034</v>
      </c>
      <c r="C54" s="8">
        <v>41944</v>
      </c>
      <c r="D54" s="8">
        <v>45657</v>
      </c>
      <c r="E54" s="8" t="str">
        <f t="shared" si="1"/>
        <v>201411-202412</v>
      </c>
      <c r="F54" s="2" t="s">
        <v>2034</v>
      </c>
      <c r="G54" s="2" t="s">
        <v>4</v>
      </c>
      <c r="H54" s="2" t="s">
        <v>2034</v>
      </c>
      <c r="I54" s="2" t="s">
        <v>2034</v>
      </c>
      <c r="J54" s="2" t="s">
        <v>157</v>
      </c>
      <c r="K54" s="2" t="str">
        <f>VLOOKUP($J54,'Auxiliar Calculos'!$X$1:$AB$23,2,0)</f>
        <v>Proporcional</v>
      </c>
      <c r="L54" s="2" t="s">
        <v>2034</v>
      </c>
      <c r="M54" s="5" t="s">
        <v>4</v>
      </c>
      <c r="N54" s="5">
        <v>1</v>
      </c>
    </row>
    <row r="55" spans="1:14" x14ac:dyDescent="0.25">
      <c r="A55" s="2" t="s">
        <v>176</v>
      </c>
      <c r="B55" s="2" t="s">
        <v>2035</v>
      </c>
      <c r="C55" s="8">
        <v>41944</v>
      </c>
      <c r="D55" s="8">
        <v>45657</v>
      </c>
      <c r="E55" s="8" t="str">
        <f t="shared" si="1"/>
        <v>201411-202412</v>
      </c>
      <c r="F55" s="2" t="s">
        <v>2035</v>
      </c>
      <c r="G55" s="2" t="s">
        <v>4</v>
      </c>
      <c r="H55" s="2" t="s">
        <v>2035</v>
      </c>
      <c r="I55" s="2" t="s">
        <v>2035</v>
      </c>
      <c r="J55" s="2" t="s">
        <v>157</v>
      </c>
      <c r="K55" s="2" t="str">
        <f>VLOOKUP($J55,'Auxiliar Calculos'!$X$1:$AB$23,2,0)</f>
        <v>Proporcional</v>
      </c>
      <c r="L55" s="2" t="s">
        <v>2035</v>
      </c>
      <c r="M55" s="5" t="s">
        <v>4</v>
      </c>
      <c r="N55" s="5">
        <v>1</v>
      </c>
    </row>
    <row r="56" spans="1:14" x14ac:dyDescent="0.25">
      <c r="A56" s="2" t="s">
        <v>176</v>
      </c>
      <c r="B56" s="2" t="s">
        <v>2036</v>
      </c>
      <c r="C56" s="8">
        <v>41944</v>
      </c>
      <c r="D56" s="8">
        <v>45657</v>
      </c>
      <c r="E56" s="8" t="str">
        <f t="shared" si="1"/>
        <v>201411-202412</v>
      </c>
      <c r="F56" s="2" t="s">
        <v>2036</v>
      </c>
      <c r="G56" s="2" t="s">
        <v>4</v>
      </c>
      <c r="H56" s="2" t="s">
        <v>2036</v>
      </c>
      <c r="I56" s="2" t="s">
        <v>2036</v>
      </c>
      <c r="J56" s="2" t="s">
        <v>157</v>
      </c>
      <c r="K56" s="2" t="str">
        <f>VLOOKUP($J56,'Auxiliar Calculos'!$X$1:$AB$23,2,0)</f>
        <v>Proporcional</v>
      </c>
      <c r="L56" s="2" t="s">
        <v>2036</v>
      </c>
      <c r="M56" s="5" t="s">
        <v>4</v>
      </c>
      <c r="N56" s="5">
        <v>1</v>
      </c>
    </row>
    <row r="57" spans="1:14" x14ac:dyDescent="0.25">
      <c r="A57" s="2" t="s">
        <v>176</v>
      </c>
      <c r="B57" s="2" t="s">
        <v>2037</v>
      </c>
      <c r="C57" s="8">
        <v>41944</v>
      </c>
      <c r="D57" s="8">
        <v>45657</v>
      </c>
      <c r="E57" s="8" t="str">
        <f t="shared" si="1"/>
        <v>201411-202412</v>
      </c>
      <c r="F57" s="2" t="s">
        <v>2037</v>
      </c>
      <c r="G57" s="2" t="s">
        <v>4</v>
      </c>
      <c r="H57" s="2" t="s">
        <v>2037</v>
      </c>
      <c r="I57" s="2" t="s">
        <v>2037</v>
      </c>
      <c r="J57" s="2" t="s">
        <v>157</v>
      </c>
      <c r="K57" s="2" t="str">
        <f>VLOOKUP($J57,'Auxiliar Calculos'!$X$1:$AB$23,2,0)</f>
        <v>Proporcional</v>
      </c>
      <c r="L57" s="2" t="s">
        <v>2037</v>
      </c>
      <c r="M57" s="5" t="s">
        <v>4</v>
      </c>
      <c r="N57" s="5">
        <v>1</v>
      </c>
    </row>
    <row r="58" spans="1:14" x14ac:dyDescent="0.25">
      <c r="A58" s="2" t="s">
        <v>176</v>
      </c>
      <c r="B58" s="2" t="s">
        <v>2038</v>
      </c>
      <c r="C58" s="8">
        <v>41944</v>
      </c>
      <c r="D58" s="8">
        <v>45657</v>
      </c>
      <c r="E58" s="8" t="str">
        <f t="shared" si="1"/>
        <v>201411-202412</v>
      </c>
      <c r="F58" s="2" t="s">
        <v>2038</v>
      </c>
      <c r="G58" s="2" t="s">
        <v>4</v>
      </c>
      <c r="H58" s="2" t="s">
        <v>2038</v>
      </c>
      <c r="I58" s="2" t="s">
        <v>2038</v>
      </c>
      <c r="J58" s="2" t="s">
        <v>157</v>
      </c>
      <c r="K58" s="2" t="str">
        <f>VLOOKUP($J58,'Auxiliar Calculos'!$X$1:$AB$23,2,0)</f>
        <v>Proporcional</v>
      </c>
      <c r="L58" s="2" t="s">
        <v>2038</v>
      </c>
      <c r="M58" s="5" t="s">
        <v>4</v>
      </c>
      <c r="N58" s="5">
        <v>1</v>
      </c>
    </row>
    <row r="59" spans="1:14" x14ac:dyDescent="0.25">
      <c r="A59" s="2" t="s">
        <v>176</v>
      </c>
      <c r="B59" s="2" t="s">
        <v>2039</v>
      </c>
      <c r="C59" s="8">
        <v>41944</v>
      </c>
      <c r="D59" s="8">
        <v>45657</v>
      </c>
      <c r="E59" s="8" t="str">
        <f t="shared" si="1"/>
        <v>201411-202412</v>
      </c>
      <c r="F59" s="2" t="s">
        <v>2039</v>
      </c>
      <c r="G59" s="2" t="s">
        <v>4</v>
      </c>
      <c r="H59" s="2" t="s">
        <v>2039</v>
      </c>
      <c r="I59" s="2" t="s">
        <v>2039</v>
      </c>
      <c r="J59" s="2" t="s">
        <v>157</v>
      </c>
      <c r="K59" s="2" t="str">
        <f>VLOOKUP($J59,'Auxiliar Calculos'!$X$1:$AB$23,2,0)</f>
        <v>Proporcional</v>
      </c>
      <c r="L59" s="2" t="s">
        <v>2039</v>
      </c>
      <c r="M59" s="5" t="s">
        <v>4</v>
      </c>
      <c r="N59" s="5">
        <v>1</v>
      </c>
    </row>
    <row r="60" spans="1:14" x14ac:dyDescent="0.25">
      <c r="A60" s="2" t="s">
        <v>176</v>
      </c>
      <c r="B60" s="2" t="s">
        <v>2040</v>
      </c>
      <c r="C60" s="8">
        <v>41944</v>
      </c>
      <c r="D60" s="8">
        <v>45657</v>
      </c>
      <c r="E60" s="8" t="str">
        <f t="shared" si="1"/>
        <v>201411-202412</v>
      </c>
      <c r="F60" s="2" t="s">
        <v>2040</v>
      </c>
      <c r="G60" s="2" t="s">
        <v>4</v>
      </c>
      <c r="H60" s="2" t="s">
        <v>2040</v>
      </c>
      <c r="I60" s="2" t="s">
        <v>2040</v>
      </c>
      <c r="J60" s="2" t="s">
        <v>157</v>
      </c>
      <c r="K60" s="2" t="str">
        <f>VLOOKUP($J60,'Auxiliar Calculos'!$X$1:$AB$23,2,0)</f>
        <v>Proporcional</v>
      </c>
      <c r="L60" s="2" t="s">
        <v>2040</v>
      </c>
      <c r="M60" s="5" t="s">
        <v>4</v>
      </c>
      <c r="N60" s="5">
        <v>1</v>
      </c>
    </row>
    <row r="61" spans="1:14" x14ac:dyDescent="0.25">
      <c r="A61" s="2" t="s">
        <v>176</v>
      </c>
      <c r="B61" s="2" t="s">
        <v>2041</v>
      </c>
      <c r="C61" s="8">
        <v>41944</v>
      </c>
      <c r="D61" s="8">
        <v>45657</v>
      </c>
      <c r="E61" s="8" t="str">
        <f t="shared" si="1"/>
        <v>201411-202412</v>
      </c>
      <c r="F61" s="2" t="s">
        <v>2041</v>
      </c>
      <c r="G61" s="2" t="s">
        <v>4</v>
      </c>
      <c r="H61" s="2" t="s">
        <v>2041</v>
      </c>
      <c r="I61" s="2" t="s">
        <v>2041</v>
      </c>
      <c r="J61" s="2" t="s">
        <v>157</v>
      </c>
      <c r="K61" s="2" t="str">
        <f>VLOOKUP($J61,'Auxiliar Calculos'!$X$1:$AB$23,2,0)</f>
        <v>Proporcional</v>
      </c>
      <c r="L61" s="2" t="s">
        <v>2041</v>
      </c>
      <c r="M61" s="5" t="s">
        <v>4</v>
      </c>
      <c r="N61" s="5">
        <v>1</v>
      </c>
    </row>
    <row r="62" spans="1:14" x14ac:dyDescent="0.25">
      <c r="A62" s="2" t="s">
        <v>176</v>
      </c>
      <c r="B62" s="2" t="s">
        <v>2042</v>
      </c>
      <c r="C62" s="8">
        <v>41944</v>
      </c>
      <c r="D62" s="8">
        <v>45657</v>
      </c>
      <c r="E62" s="8" t="str">
        <f t="shared" si="1"/>
        <v>201411-202412</v>
      </c>
      <c r="F62" s="2" t="s">
        <v>2042</v>
      </c>
      <c r="G62" s="2" t="s">
        <v>4</v>
      </c>
      <c r="H62" s="2" t="s">
        <v>2042</v>
      </c>
      <c r="I62" s="2" t="s">
        <v>2042</v>
      </c>
      <c r="J62" s="2" t="s">
        <v>157</v>
      </c>
      <c r="K62" s="2" t="str">
        <f>VLOOKUP($J62,'Auxiliar Calculos'!$X$1:$AB$23,2,0)</f>
        <v>Proporcional</v>
      </c>
      <c r="L62" s="2" t="s">
        <v>2042</v>
      </c>
      <c r="M62" s="5" t="s">
        <v>4</v>
      </c>
      <c r="N62" s="5">
        <v>1</v>
      </c>
    </row>
    <row r="63" spans="1:14" x14ac:dyDescent="0.25">
      <c r="A63" s="2" t="s">
        <v>176</v>
      </c>
      <c r="B63" s="2" t="s">
        <v>2043</v>
      </c>
      <c r="C63" s="8">
        <v>41944</v>
      </c>
      <c r="D63" s="8">
        <v>45657</v>
      </c>
      <c r="E63" s="8" t="str">
        <f t="shared" si="1"/>
        <v>201411-202412</v>
      </c>
      <c r="F63" s="2" t="s">
        <v>2043</v>
      </c>
      <c r="G63" s="2" t="s">
        <v>4</v>
      </c>
      <c r="H63" s="2" t="s">
        <v>2043</v>
      </c>
      <c r="I63" s="2" t="s">
        <v>2043</v>
      </c>
      <c r="J63" s="2" t="s">
        <v>157</v>
      </c>
      <c r="K63" s="2" t="str">
        <f>VLOOKUP($J63,'Auxiliar Calculos'!$X$1:$AB$23,2,0)</f>
        <v>Proporcional</v>
      </c>
      <c r="L63" s="2" t="s">
        <v>2043</v>
      </c>
      <c r="M63" s="5" t="s">
        <v>4</v>
      </c>
      <c r="N63" s="5">
        <v>1</v>
      </c>
    </row>
    <row r="64" spans="1:14" x14ac:dyDescent="0.25">
      <c r="A64" s="2" t="s">
        <v>176</v>
      </c>
      <c r="B64" s="2" t="s">
        <v>2044</v>
      </c>
      <c r="C64" s="8">
        <v>41944</v>
      </c>
      <c r="D64" s="8">
        <v>45657</v>
      </c>
      <c r="E64" s="8" t="str">
        <f t="shared" si="1"/>
        <v>201411-202412</v>
      </c>
      <c r="F64" s="2" t="s">
        <v>2044</v>
      </c>
      <c r="G64" s="2" t="s">
        <v>4</v>
      </c>
      <c r="H64" s="2" t="s">
        <v>2044</v>
      </c>
      <c r="I64" s="2" t="s">
        <v>2044</v>
      </c>
      <c r="J64" s="2" t="s">
        <v>157</v>
      </c>
      <c r="K64" s="2" t="str">
        <f>VLOOKUP($J64,'Auxiliar Calculos'!$X$1:$AB$23,2,0)</f>
        <v>Proporcional</v>
      </c>
      <c r="L64" s="2" t="s">
        <v>2044</v>
      </c>
      <c r="M64" s="5" t="s">
        <v>4</v>
      </c>
      <c r="N64" s="5">
        <v>1</v>
      </c>
    </row>
    <row r="65" spans="1:14" x14ac:dyDescent="0.25">
      <c r="A65" s="2" t="s">
        <v>176</v>
      </c>
      <c r="B65" s="2" t="s">
        <v>2045</v>
      </c>
      <c r="C65" s="8">
        <v>41944</v>
      </c>
      <c r="D65" s="8">
        <v>45657</v>
      </c>
      <c r="E65" s="8" t="str">
        <f t="shared" si="1"/>
        <v>201411-202412</v>
      </c>
      <c r="F65" s="2" t="s">
        <v>2045</v>
      </c>
      <c r="G65" s="2" t="s">
        <v>4</v>
      </c>
      <c r="H65" s="2" t="s">
        <v>2045</v>
      </c>
      <c r="I65" s="2" t="s">
        <v>2045</v>
      </c>
      <c r="J65" s="2" t="s">
        <v>157</v>
      </c>
      <c r="K65" s="2" t="str">
        <f>VLOOKUP($J65,'Auxiliar Calculos'!$X$1:$AB$23,2,0)</f>
        <v>Proporcional</v>
      </c>
      <c r="L65" s="2" t="s">
        <v>2045</v>
      </c>
      <c r="M65" s="5" t="s">
        <v>4</v>
      </c>
      <c r="N65" s="5">
        <v>1</v>
      </c>
    </row>
    <row r="66" spans="1:14" x14ac:dyDescent="0.25">
      <c r="A66" s="2" t="s">
        <v>176</v>
      </c>
      <c r="B66" s="2" t="s">
        <v>2046</v>
      </c>
      <c r="C66" s="8">
        <v>41944</v>
      </c>
      <c r="D66" s="8">
        <v>45657</v>
      </c>
      <c r="E66" s="8" t="str">
        <f t="shared" si="1"/>
        <v>201411-202412</v>
      </c>
      <c r="F66" s="2" t="s">
        <v>2046</v>
      </c>
      <c r="G66" s="2" t="s">
        <v>4</v>
      </c>
      <c r="H66" s="2" t="s">
        <v>2046</v>
      </c>
      <c r="I66" s="2" t="s">
        <v>2046</v>
      </c>
      <c r="J66" s="2" t="s">
        <v>157</v>
      </c>
      <c r="K66" s="2" t="str">
        <f>VLOOKUP($J66,'Auxiliar Calculos'!$X$1:$AB$23,2,0)</f>
        <v>Proporcional</v>
      </c>
      <c r="L66" s="2" t="s">
        <v>2046</v>
      </c>
      <c r="M66" s="5" t="s">
        <v>4</v>
      </c>
      <c r="N66" s="5">
        <v>1</v>
      </c>
    </row>
    <row r="67" spans="1:14" x14ac:dyDescent="0.25">
      <c r="A67" s="2" t="s">
        <v>176</v>
      </c>
      <c r="B67" s="2" t="s">
        <v>2047</v>
      </c>
      <c r="C67" s="8">
        <v>41944</v>
      </c>
      <c r="D67" s="8">
        <v>45657</v>
      </c>
      <c r="E67" s="8" t="str">
        <f t="shared" si="1"/>
        <v>201411-202412</v>
      </c>
      <c r="F67" s="2" t="s">
        <v>2047</v>
      </c>
      <c r="G67" s="2" t="s">
        <v>4</v>
      </c>
      <c r="H67" s="2" t="s">
        <v>2047</v>
      </c>
      <c r="I67" s="2" t="s">
        <v>2047</v>
      </c>
      <c r="J67" s="2" t="s">
        <v>157</v>
      </c>
      <c r="K67" s="2" t="str">
        <f>VLOOKUP($J67,'Auxiliar Calculos'!$X$1:$AB$23,2,0)</f>
        <v>Proporcional</v>
      </c>
      <c r="L67" s="2" t="s">
        <v>2047</v>
      </c>
      <c r="M67" s="5" t="s">
        <v>4</v>
      </c>
      <c r="N67" s="5">
        <v>1</v>
      </c>
    </row>
    <row r="68" spans="1:14" x14ac:dyDescent="0.25">
      <c r="A68" s="2" t="s">
        <v>176</v>
      </c>
      <c r="B68" s="2" t="s">
        <v>2048</v>
      </c>
      <c r="C68" s="8">
        <v>41944</v>
      </c>
      <c r="D68" s="8">
        <v>45657</v>
      </c>
      <c r="E68" s="8" t="str">
        <f t="shared" si="1"/>
        <v>201411-202412</v>
      </c>
      <c r="F68" s="2" t="s">
        <v>2048</v>
      </c>
      <c r="G68" s="2" t="s">
        <v>4</v>
      </c>
      <c r="H68" s="2" t="s">
        <v>2048</v>
      </c>
      <c r="I68" s="2" t="s">
        <v>2048</v>
      </c>
      <c r="J68" s="2" t="s">
        <v>157</v>
      </c>
      <c r="K68" s="2" t="str">
        <f>VLOOKUP($J68,'Auxiliar Calculos'!$X$1:$AB$23,2,0)</f>
        <v>Proporcional</v>
      </c>
      <c r="L68" s="2" t="s">
        <v>2048</v>
      </c>
      <c r="M68" s="5" t="s">
        <v>4</v>
      </c>
      <c r="N68" s="5">
        <v>1</v>
      </c>
    </row>
    <row r="69" spans="1:14" x14ac:dyDescent="0.25">
      <c r="A69" s="2" t="s">
        <v>176</v>
      </c>
      <c r="B69" s="2" t="s">
        <v>2049</v>
      </c>
      <c r="C69" s="8">
        <v>41944</v>
      </c>
      <c r="D69" s="8">
        <v>45657</v>
      </c>
      <c r="E69" s="8" t="str">
        <f t="shared" si="1"/>
        <v>201411-202412</v>
      </c>
      <c r="F69" s="2" t="s">
        <v>2049</v>
      </c>
      <c r="G69" s="2" t="s">
        <v>4</v>
      </c>
      <c r="H69" s="2" t="s">
        <v>2049</v>
      </c>
      <c r="I69" s="2" t="s">
        <v>2049</v>
      </c>
      <c r="J69" s="2" t="s">
        <v>157</v>
      </c>
      <c r="K69" s="2" t="str">
        <f>VLOOKUP($J69,'Auxiliar Calculos'!$X$1:$AB$23,2,0)</f>
        <v>Proporcional</v>
      </c>
      <c r="L69" s="2" t="s">
        <v>2049</v>
      </c>
      <c r="M69" s="5" t="s">
        <v>4</v>
      </c>
      <c r="N69" s="5">
        <v>1</v>
      </c>
    </row>
    <row r="70" spans="1:14" x14ac:dyDescent="0.25">
      <c r="A70" s="2" t="s">
        <v>141</v>
      </c>
      <c r="B70" s="2" t="s">
        <v>143</v>
      </c>
      <c r="C70" s="8">
        <v>36526</v>
      </c>
      <c r="D70" s="8">
        <v>45657</v>
      </c>
      <c r="E70" s="8" t="str">
        <f t="shared" si="1"/>
        <v>200001-202412</v>
      </c>
      <c r="F70" s="2" t="s">
        <v>143</v>
      </c>
      <c r="G70" s="2" t="s">
        <v>4</v>
      </c>
      <c r="H70" s="2" t="s">
        <v>4</v>
      </c>
      <c r="I70" s="2" t="s">
        <v>143</v>
      </c>
      <c r="J70" s="2" t="s">
        <v>38</v>
      </c>
      <c r="K70" s="2" t="str">
        <f>VLOOKUP($J70,'Auxiliar Calculos'!$X$1:$AB$23,2,0)</f>
        <v>Proporcional</v>
      </c>
      <c r="L70" s="2" t="s">
        <v>4</v>
      </c>
      <c r="M70" s="5">
        <v>0.65</v>
      </c>
      <c r="N70" s="5">
        <v>1</v>
      </c>
    </row>
    <row r="71" spans="1:14" x14ac:dyDescent="0.25">
      <c r="A71" s="2" t="s">
        <v>141</v>
      </c>
      <c r="B71" s="2" t="s">
        <v>137</v>
      </c>
      <c r="C71" s="8">
        <v>36526</v>
      </c>
      <c r="D71" s="8">
        <v>45657</v>
      </c>
      <c r="E71" s="8" t="str">
        <f t="shared" si="1"/>
        <v>200001-202412</v>
      </c>
      <c r="F71" s="2" t="s">
        <v>137</v>
      </c>
      <c r="G71" s="2" t="s">
        <v>4</v>
      </c>
      <c r="H71" s="2" t="s">
        <v>4</v>
      </c>
      <c r="I71" s="2" t="s">
        <v>137</v>
      </c>
      <c r="J71" s="2" t="s">
        <v>38</v>
      </c>
      <c r="K71" s="2" t="str">
        <f>VLOOKUP($J71,'Auxiliar Calculos'!$X$1:$AB$23,2,0)</f>
        <v>Proporcional</v>
      </c>
      <c r="L71" s="2" t="s">
        <v>4</v>
      </c>
      <c r="M71" s="5">
        <v>0.65</v>
      </c>
      <c r="N71" s="5">
        <v>1</v>
      </c>
    </row>
    <row r="72" spans="1:14" x14ac:dyDescent="0.25">
      <c r="A72" s="2" t="s">
        <v>141</v>
      </c>
      <c r="B72" s="2" t="s">
        <v>142</v>
      </c>
      <c r="C72" s="8">
        <v>36526</v>
      </c>
      <c r="D72" s="8">
        <v>45657</v>
      </c>
      <c r="E72" s="8" t="str">
        <f t="shared" si="1"/>
        <v>200001-202412</v>
      </c>
      <c r="F72" s="2" t="s">
        <v>142</v>
      </c>
      <c r="G72" s="2" t="s">
        <v>4</v>
      </c>
      <c r="H72" s="2" t="s">
        <v>4</v>
      </c>
      <c r="I72" s="2" t="s">
        <v>142</v>
      </c>
      <c r="J72" s="2" t="s">
        <v>38</v>
      </c>
      <c r="K72" s="2" t="str">
        <f>VLOOKUP($J72,'Auxiliar Calculos'!$X$1:$AB$23,2,0)</f>
        <v>Proporcional</v>
      </c>
      <c r="L72" s="2" t="s">
        <v>4</v>
      </c>
      <c r="M72" s="5">
        <v>0.65</v>
      </c>
      <c r="N72" s="5">
        <v>1</v>
      </c>
    </row>
    <row r="73" spans="1:14" x14ac:dyDescent="0.25">
      <c r="A73" s="2" t="s">
        <v>153</v>
      </c>
      <c r="B73" s="2" t="s">
        <v>138</v>
      </c>
      <c r="C73" s="8">
        <v>36526</v>
      </c>
      <c r="D73" s="8">
        <v>45657</v>
      </c>
      <c r="E73" s="8" t="str">
        <f t="shared" si="1"/>
        <v>200001-202412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38</v>
      </c>
      <c r="K73" s="2" t="str">
        <f>VLOOKUP($J73,'Auxiliar Calculos'!$X$1:$AB$23,2,0)</f>
        <v>Proporcional</v>
      </c>
      <c r="L73" s="2" t="s">
        <v>4</v>
      </c>
      <c r="M73" s="5">
        <v>0.5</v>
      </c>
      <c r="N73" s="5">
        <v>1</v>
      </c>
    </row>
    <row r="74" spans="1:14" x14ac:dyDescent="0.25">
      <c r="A74" s="2" t="s">
        <v>153</v>
      </c>
      <c r="B74" s="2" t="s">
        <v>149</v>
      </c>
      <c r="C74" s="8">
        <v>36526</v>
      </c>
      <c r="D74" s="8">
        <v>45657</v>
      </c>
      <c r="E74" s="8" t="str">
        <f t="shared" ref="E74:E105" si="2">YEAR(C74)*100+MONTH(C74)&amp;"-"&amp;YEAR(D74)*100+MONTH(D74)</f>
        <v>200001-202412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38</v>
      </c>
      <c r="K74" s="2" t="str">
        <f>VLOOKUP($J74,'Auxiliar Calculos'!$X$1:$AB$23,2,0)</f>
        <v>Proporcional</v>
      </c>
      <c r="L74" s="2" t="s">
        <v>4</v>
      </c>
      <c r="M74" s="5">
        <v>0.5</v>
      </c>
      <c r="N74" s="5">
        <v>1</v>
      </c>
    </row>
    <row r="75" spans="1:14" x14ac:dyDescent="0.25">
      <c r="A75" s="2" t="s">
        <v>148</v>
      </c>
      <c r="B75" s="2" t="s">
        <v>137</v>
      </c>
      <c r="C75" s="8">
        <v>36526</v>
      </c>
      <c r="D75" s="8">
        <v>45657</v>
      </c>
      <c r="E75" s="8" t="str">
        <f t="shared" si="2"/>
        <v>200001-202412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38</v>
      </c>
      <c r="K75" s="2" t="str">
        <f>VLOOKUP($J75,'Auxiliar Calculos'!$X$1:$AB$23,2,0)</f>
        <v>Proporcional</v>
      </c>
      <c r="L75" s="2" t="s">
        <v>4</v>
      </c>
      <c r="M75" s="5">
        <v>0.5</v>
      </c>
      <c r="N75" s="5">
        <v>1</v>
      </c>
    </row>
    <row r="76" spans="1:14" x14ac:dyDescent="0.25">
      <c r="A76" s="2" t="s">
        <v>148</v>
      </c>
      <c r="B76" s="2" t="s">
        <v>149</v>
      </c>
      <c r="C76" s="8">
        <v>36526</v>
      </c>
      <c r="D76" s="8">
        <v>45657</v>
      </c>
      <c r="E76" s="8" t="str">
        <f t="shared" si="2"/>
        <v>200001-202412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38</v>
      </c>
      <c r="K76" s="2" t="str">
        <f>VLOOKUP($J76,'Auxiliar Calculos'!$X$1:$AB$23,2,0)</f>
        <v>Proporcional</v>
      </c>
      <c r="L76" s="2" t="s">
        <v>4</v>
      </c>
      <c r="M76" s="5">
        <v>0.5</v>
      </c>
      <c r="N76" s="5">
        <v>1</v>
      </c>
    </row>
    <row r="77" spans="1:14" x14ac:dyDescent="0.25">
      <c r="A77" s="2" t="s">
        <v>158</v>
      </c>
      <c r="B77" s="2" t="s">
        <v>151</v>
      </c>
      <c r="C77" s="8">
        <v>36526</v>
      </c>
      <c r="D77" s="8">
        <v>43830</v>
      </c>
      <c r="E77" s="8" t="str">
        <f t="shared" si="2"/>
        <v>200001-201912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38</v>
      </c>
      <c r="K77" s="2" t="str">
        <f>VLOOKUP($J77,'Auxiliar Calculos'!$X$1:$AB$23,2,0)</f>
        <v>Proporcional</v>
      </c>
      <c r="L77" s="2" t="s">
        <v>4</v>
      </c>
      <c r="M77" s="5">
        <v>1</v>
      </c>
      <c r="N77" s="5">
        <v>1</v>
      </c>
    </row>
    <row r="78" spans="1:14" x14ac:dyDescent="0.25">
      <c r="A78" s="2" t="s">
        <v>158</v>
      </c>
      <c r="B78" s="2" t="s">
        <v>152</v>
      </c>
      <c r="C78" s="8">
        <v>36526</v>
      </c>
      <c r="D78" s="8">
        <v>43830</v>
      </c>
      <c r="E78" s="8" t="str">
        <f t="shared" si="2"/>
        <v>200001-201912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38</v>
      </c>
      <c r="K78" s="2" t="str">
        <f>VLOOKUP($J78,'Auxiliar Calculos'!$X$1:$AB$23,2,0)</f>
        <v>Proporcional</v>
      </c>
      <c r="L78" s="2" t="s">
        <v>4</v>
      </c>
      <c r="M78" s="5">
        <v>1</v>
      </c>
      <c r="N78" s="5">
        <v>1</v>
      </c>
    </row>
    <row r="79" spans="1:14" x14ac:dyDescent="0.25">
      <c r="A79" s="2" t="s">
        <v>150</v>
      </c>
      <c r="B79" s="2" t="s">
        <v>137</v>
      </c>
      <c r="C79" s="8">
        <v>36526</v>
      </c>
      <c r="D79" s="8">
        <v>45657</v>
      </c>
      <c r="E79" s="8" t="str">
        <f t="shared" si="2"/>
        <v>200001-202412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38</v>
      </c>
      <c r="K79" s="2" t="str">
        <f>VLOOKUP($J79,'Auxiliar Calculos'!$X$1:$AB$23,2,0)</f>
        <v>Proporcional</v>
      </c>
      <c r="L79" s="2" t="s">
        <v>4</v>
      </c>
      <c r="M79" s="5">
        <v>0.5</v>
      </c>
      <c r="N79" s="5">
        <v>1</v>
      </c>
    </row>
    <row r="80" spans="1:14" x14ac:dyDescent="0.25">
      <c r="A80" s="2" t="s">
        <v>150</v>
      </c>
      <c r="B80" s="2" t="s">
        <v>151</v>
      </c>
      <c r="C80" s="8">
        <v>36526</v>
      </c>
      <c r="D80" s="8">
        <v>45657</v>
      </c>
      <c r="E80" s="8" t="str">
        <f t="shared" si="2"/>
        <v>200001-202412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38</v>
      </c>
      <c r="K80" s="2" t="str">
        <f>VLOOKUP($J80,'Auxiliar Calculos'!$X$1:$AB$23,2,0)</f>
        <v>Proporcional</v>
      </c>
      <c r="L80" s="2" t="s">
        <v>4</v>
      </c>
      <c r="M80" s="5">
        <v>0.5</v>
      </c>
      <c r="N80" s="5">
        <v>1</v>
      </c>
    </row>
    <row r="81" spans="1:14" x14ac:dyDescent="0.25">
      <c r="A81" s="2" t="s">
        <v>150</v>
      </c>
      <c r="B81" s="2" t="s">
        <v>152</v>
      </c>
      <c r="C81" s="8">
        <v>36526</v>
      </c>
      <c r="D81" s="8">
        <v>45657</v>
      </c>
      <c r="E81" s="8" t="str">
        <f t="shared" si="2"/>
        <v>200001-202412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38</v>
      </c>
      <c r="K81" s="2" t="str">
        <f>VLOOKUP($J81,'Auxiliar Calculos'!$X$1:$AB$23,2,0)</f>
        <v>Proporcional</v>
      </c>
      <c r="L81" s="2" t="s">
        <v>4</v>
      </c>
      <c r="M81" s="5">
        <v>0.5</v>
      </c>
      <c r="N81" s="5">
        <v>1</v>
      </c>
    </row>
    <row r="82" spans="1:14" x14ac:dyDescent="0.25">
      <c r="A82" s="2" t="s">
        <v>31</v>
      </c>
      <c r="B82" s="2" t="s">
        <v>196</v>
      </c>
      <c r="C82" s="8">
        <v>43435</v>
      </c>
      <c r="D82" s="8">
        <v>44165</v>
      </c>
      <c r="E82" s="8" t="str">
        <f t="shared" si="2"/>
        <v>201812-202011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38</v>
      </c>
      <c r="K82" s="2" t="str">
        <f>VLOOKUP($J82,'Auxiliar Calculos'!$X$1:$AB$23,2,0)</f>
        <v>Proporcional</v>
      </c>
      <c r="L82" s="2" t="s">
        <v>4</v>
      </c>
      <c r="M82" s="5">
        <v>0.23</v>
      </c>
      <c r="N82" s="5">
        <v>0.5</v>
      </c>
    </row>
    <row r="83" spans="1:14" x14ac:dyDescent="0.25">
      <c r="A83" s="2" t="s">
        <v>31</v>
      </c>
      <c r="B83" s="2" t="s">
        <v>6</v>
      </c>
      <c r="C83" s="8">
        <v>43435</v>
      </c>
      <c r="D83" s="8">
        <v>44165</v>
      </c>
      <c r="E83" s="8" t="str">
        <f t="shared" si="2"/>
        <v>201812-202011</v>
      </c>
      <c r="F83" s="2" t="s">
        <v>6</v>
      </c>
      <c r="G83" s="2" t="s">
        <v>6</v>
      </c>
      <c r="H83" s="2" t="s">
        <v>4</v>
      </c>
      <c r="I83" s="2" t="s">
        <v>4</v>
      </c>
      <c r="J83" s="2" t="s">
        <v>38</v>
      </c>
      <c r="K83" s="2" t="str">
        <f>VLOOKUP($J83,'Auxiliar Calculos'!$X$1:$AB$23,2,0)</f>
        <v>Proporcional</v>
      </c>
      <c r="L83" s="2" t="s">
        <v>4</v>
      </c>
      <c r="M83" s="5">
        <v>0.23</v>
      </c>
      <c r="N83" s="5">
        <v>0.5</v>
      </c>
    </row>
    <row r="84" spans="1:14" x14ac:dyDescent="0.25">
      <c r="A84" s="2" t="s">
        <v>31</v>
      </c>
      <c r="B84" s="2" t="s">
        <v>196</v>
      </c>
      <c r="C84" s="8">
        <v>44166</v>
      </c>
      <c r="D84" s="8">
        <v>44895</v>
      </c>
      <c r="E84" s="8" t="str">
        <f t="shared" si="2"/>
        <v>202012-202211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38</v>
      </c>
      <c r="K84" s="2" t="str">
        <f>VLOOKUP($J84,'Auxiliar Calculos'!$X$1:$AB$23,2,0)</f>
        <v>Proporcional</v>
      </c>
      <c r="L84" s="2" t="s">
        <v>4</v>
      </c>
      <c r="M84" s="5">
        <v>0.22850000000000001</v>
      </c>
      <c r="N84" s="5">
        <v>0.5</v>
      </c>
    </row>
    <row r="85" spans="1:14" x14ac:dyDescent="0.25">
      <c r="A85" s="2" t="s">
        <v>31</v>
      </c>
      <c r="B85" s="2" t="s">
        <v>6</v>
      </c>
      <c r="C85" s="8">
        <v>44166</v>
      </c>
      <c r="D85" s="8">
        <v>44895</v>
      </c>
      <c r="E85" s="8" t="str">
        <f t="shared" si="2"/>
        <v>202012-202211</v>
      </c>
      <c r="F85" s="2" t="s">
        <v>6</v>
      </c>
      <c r="G85" s="2" t="s">
        <v>6</v>
      </c>
      <c r="H85" s="2" t="s">
        <v>4</v>
      </c>
      <c r="I85" s="2" t="s">
        <v>6</v>
      </c>
      <c r="J85" s="2" t="s">
        <v>38</v>
      </c>
      <c r="K85" s="2" t="str">
        <f>VLOOKUP($J85,'Auxiliar Calculos'!$X$1:$AB$23,2,0)</f>
        <v>Proporcional</v>
      </c>
      <c r="L85" s="2" t="s">
        <v>4</v>
      </c>
      <c r="M85" s="5">
        <v>0.22850000000000001</v>
      </c>
      <c r="N85" s="5">
        <v>0.5</v>
      </c>
    </row>
    <row r="86" spans="1:14" x14ac:dyDescent="0.25">
      <c r="A86" s="2" t="s">
        <v>31</v>
      </c>
      <c r="B86" s="2" t="s">
        <v>196</v>
      </c>
      <c r="C86" s="8">
        <v>44896</v>
      </c>
      <c r="D86" s="8">
        <v>45626</v>
      </c>
      <c r="E86" s="8" t="str">
        <f t="shared" si="2"/>
        <v>202212-202411</v>
      </c>
      <c r="F86" s="2" t="s">
        <v>4</v>
      </c>
      <c r="G86" s="2" t="s">
        <v>4</v>
      </c>
      <c r="H86" s="2" t="s">
        <v>4</v>
      </c>
      <c r="I86" s="2" t="s">
        <v>6</v>
      </c>
      <c r="J86" s="2" t="s">
        <v>38</v>
      </c>
      <c r="K86" s="2" t="str">
        <f>VLOOKUP($J86,'Auxiliar Calculos'!$X$1:$AB$23,2,0)</f>
        <v>Proporcional</v>
      </c>
      <c r="L86" s="2" t="s">
        <v>4</v>
      </c>
      <c r="M86" s="5">
        <v>0.22500000000000001</v>
      </c>
      <c r="N86" s="5">
        <v>0.5</v>
      </c>
    </row>
    <row r="87" spans="1:14" x14ac:dyDescent="0.25">
      <c r="A87" s="2" t="s">
        <v>31</v>
      </c>
      <c r="B87" s="2" t="s">
        <v>6</v>
      </c>
      <c r="C87" s="8">
        <v>44896</v>
      </c>
      <c r="D87" s="8">
        <v>45626</v>
      </c>
      <c r="E87" s="8" t="str">
        <f t="shared" si="2"/>
        <v>202212-202411</v>
      </c>
      <c r="F87" s="2" t="s">
        <v>6</v>
      </c>
      <c r="G87" s="2" t="s">
        <v>6</v>
      </c>
      <c r="H87" s="2" t="s">
        <v>4</v>
      </c>
      <c r="I87" s="2" t="s">
        <v>6</v>
      </c>
      <c r="J87" s="2" t="s">
        <v>38</v>
      </c>
      <c r="K87" s="2" t="str">
        <f>VLOOKUP($J87,'Auxiliar Calculos'!$X$1:$AB$23,2,0)</f>
        <v>Proporcional</v>
      </c>
      <c r="L87" s="2" t="s">
        <v>4</v>
      </c>
      <c r="M87" s="5">
        <v>0.22500000000000001</v>
      </c>
      <c r="N87" s="5">
        <v>0.5</v>
      </c>
    </row>
    <row r="88" spans="1:14" x14ac:dyDescent="0.25">
      <c r="A88" s="2" t="s">
        <v>7</v>
      </c>
      <c r="B88" s="2" t="s">
        <v>196</v>
      </c>
      <c r="C88" s="8">
        <v>41244</v>
      </c>
      <c r="D88" s="8">
        <v>41608</v>
      </c>
      <c r="E88" s="8" t="str">
        <f t="shared" si="2"/>
        <v>201212-201311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38</v>
      </c>
      <c r="K88" s="2" t="str">
        <f>VLOOKUP($J88,'Auxiliar Calculos'!$X$1:$AB$23,2,0)</f>
        <v>Proporcional</v>
      </c>
      <c r="L88" s="2" t="s">
        <v>4</v>
      </c>
      <c r="M88" s="5">
        <v>0.8</v>
      </c>
      <c r="N88" s="5">
        <v>1</v>
      </c>
    </row>
    <row r="89" spans="1:14" x14ac:dyDescent="0.25">
      <c r="A89" s="2" t="s">
        <v>7</v>
      </c>
      <c r="B89" s="2" t="s">
        <v>8</v>
      </c>
      <c r="C89" s="8">
        <v>41244</v>
      </c>
      <c r="D89" s="8">
        <v>41608</v>
      </c>
      <c r="E89" s="8" t="str">
        <f t="shared" si="2"/>
        <v>201212-201311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38</v>
      </c>
      <c r="K89" s="2" t="str">
        <f>VLOOKUP($J89,'Auxiliar Calculos'!$X$1:$AB$23,2,0)</f>
        <v>Proporcional</v>
      </c>
      <c r="L89" s="2" t="s">
        <v>4</v>
      </c>
      <c r="M89" s="5">
        <v>0.8</v>
      </c>
      <c r="N89" s="5">
        <v>1</v>
      </c>
    </row>
    <row r="90" spans="1:14" x14ac:dyDescent="0.25">
      <c r="A90" s="2" t="s">
        <v>7</v>
      </c>
      <c r="B90" s="2" t="s">
        <v>6</v>
      </c>
      <c r="C90" s="8">
        <v>41244</v>
      </c>
      <c r="D90" s="8">
        <v>41608</v>
      </c>
      <c r="E90" s="8" t="str">
        <f t="shared" si="2"/>
        <v>201212-201311</v>
      </c>
      <c r="F90" s="2" t="s">
        <v>6</v>
      </c>
      <c r="G90" s="2" t="s">
        <v>6</v>
      </c>
      <c r="H90" s="2" t="s">
        <v>4</v>
      </c>
      <c r="I90" s="2" t="s">
        <v>4</v>
      </c>
      <c r="J90" s="2" t="s">
        <v>38</v>
      </c>
      <c r="K90" s="2" t="str">
        <f>VLOOKUP($J90,'Auxiliar Calculos'!$X$1:$AB$23,2,0)</f>
        <v>Proporcional</v>
      </c>
      <c r="L90" s="2" t="s">
        <v>4</v>
      </c>
      <c r="M90" s="5">
        <v>0.8</v>
      </c>
      <c r="N90" s="5">
        <v>1</v>
      </c>
    </row>
    <row r="91" spans="1:14" x14ac:dyDescent="0.25">
      <c r="A91" s="2" t="s">
        <v>7</v>
      </c>
      <c r="B91" s="2" t="s">
        <v>196</v>
      </c>
      <c r="C91" s="8">
        <v>41609</v>
      </c>
      <c r="D91" s="8">
        <v>41973</v>
      </c>
      <c r="E91" s="8" t="str">
        <f t="shared" si="2"/>
        <v>201312-201411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38</v>
      </c>
      <c r="K91" s="2" t="str">
        <f>VLOOKUP($J91,'Auxiliar Calculos'!$X$1:$AB$23,2,0)</f>
        <v>Proporcional</v>
      </c>
      <c r="L91" s="2" t="s">
        <v>4</v>
      </c>
      <c r="M91" s="5">
        <v>0.8</v>
      </c>
      <c r="N91" s="5">
        <v>1</v>
      </c>
    </row>
    <row r="92" spans="1:14" x14ac:dyDescent="0.25">
      <c r="A92" s="2" t="s">
        <v>7</v>
      </c>
      <c r="B92" s="2" t="s">
        <v>8</v>
      </c>
      <c r="C92" s="8">
        <v>41609</v>
      </c>
      <c r="D92" s="8">
        <v>41973</v>
      </c>
      <c r="E92" s="8" t="str">
        <f t="shared" si="2"/>
        <v>201312-201411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38</v>
      </c>
      <c r="K92" s="2" t="str">
        <f>VLOOKUP($J92,'Auxiliar Calculos'!$X$1:$AB$23,2,0)</f>
        <v>Proporcional</v>
      </c>
      <c r="L92" s="2" t="s">
        <v>4</v>
      </c>
      <c r="M92" s="5">
        <v>0.8</v>
      </c>
      <c r="N92" s="5">
        <v>1</v>
      </c>
    </row>
    <row r="93" spans="1:14" x14ac:dyDescent="0.25">
      <c r="A93" s="2" t="s">
        <v>7</v>
      </c>
      <c r="B93" s="2" t="s">
        <v>6</v>
      </c>
      <c r="C93" s="8">
        <v>41609</v>
      </c>
      <c r="D93" s="8">
        <v>41973</v>
      </c>
      <c r="E93" s="8" t="str">
        <f t="shared" si="2"/>
        <v>201312-201411</v>
      </c>
      <c r="F93" s="2" t="s">
        <v>6</v>
      </c>
      <c r="G93" s="2" t="s">
        <v>6</v>
      </c>
      <c r="H93" s="2" t="s">
        <v>4</v>
      </c>
      <c r="I93" s="2" t="s">
        <v>4</v>
      </c>
      <c r="J93" s="2" t="s">
        <v>38</v>
      </c>
      <c r="K93" s="2" t="str">
        <f>VLOOKUP($J93,'Auxiliar Calculos'!$X$1:$AB$23,2,0)</f>
        <v>Proporcional</v>
      </c>
      <c r="L93" s="2" t="s">
        <v>4</v>
      </c>
      <c r="M93" s="5">
        <v>0.8</v>
      </c>
      <c r="N93" s="5">
        <v>1</v>
      </c>
    </row>
    <row r="94" spans="1:14" x14ac:dyDescent="0.25">
      <c r="A94" s="2" t="s">
        <v>7</v>
      </c>
      <c r="B94" s="2" t="s">
        <v>196</v>
      </c>
      <c r="C94" s="8">
        <v>41974</v>
      </c>
      <c r="D94" s="8">
        <v>42338</v>
      </c>
      <c r="E94" s="8" t="str">
        <f t="shared" si="2"/>
        <v>201412-201511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38</v>
      </c>
      <c r="K94" s="2" t="str">
        <f>VLOOKUP($J94,'Auxiliar Calculos'!$X$1:$AB$23,2,0)</f>
        <v>Proporcional</v>
      </c>
      <c r="L94" s="2" t="s">
        <v>4</v>
      </c>
      <c r="M94" s="5">
        <v>0.8</v>
      </c>
      <c r="N94" s="5">
        <v>1</v>
      </c>
    </row>
    <row r="95" spans="1:14" x14ac:dyDescent="0.25">
      <c r="A95" s="2" t="s">
        <v>7</v>
      </c>
      <c r="B95" s="2" t="s">
        <v>8</v>
      </c>
      <c r="C95" s="8">
        <v>41974</v>
      </c>
      <c r="D95" s="8">
        <v>42338</v>
      </c>
      <c r="E95" s="8" t="str">
        <f t="shared" si="2"/>
        <v>201412-201511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38</v>
      </c>
      <c r="K95" s="2" t="str">
        <f>VLOOKUP($J95,'Auxiliar Calculos'!$X$1:$AB$23,2,0)</f>
        <v>Proporcional</v>
      </c>
      <c r="L95" s="2" t="s">
        <v>4</v>
      </c>
      <c r="M95" s="5">
        <v>0.8</v>
      </c>
      <c r="N95" s="5">
        <v>1</v>
      </c>
    </row>
    <row r="96" spans="1:14" x14ac:dyDescent="0.25">
      <c r="A96" s="2" t="s">
        <v>7</v>
      </c>
      <c r="B96" s="2" t="s">
        <v>6</v>
      </c>
      <c r="C96" s="8">
        <v>41974</v>
      </c>
      <c r="D96" s="8">
        <v>42338</v>
      </c>
      <c r="E96" s="8" t="str">
        <f t="shared" si="2"/>
        <v>201412-201511</v>
      </c>
      <c r="F96" s="2" t="s">
        <v>6</v>
      </c>
      <c r="G96" s="2" t="s">
        <v>6</v>
      </c>
      <c r="H96" s="2" t="s">
        <v>4</v>
      </c>
      <c r="I96" s="2" t="s">
        <v>4</v>
      </c>
      <c r="J96" s="2" t="s">
        <v>38</v>
      </c>
      <c r="K96" s="2" t="str">
        <f>VLOOKUP($J96,'Auxiliar Calculos'!$X$1:$AB$23,2,0)</f>
        <v>Proporcional</v>
      </c>
      <c r="L96" s="2" t="s">
        <v>4</v>
      </c>
      <c r="M96" s="5">
        <v>0.8</v>
      </c>
      <c r="N96" s="5">
        <v>1</v>
      </c>
    </row>
    <row r="97" spans="1:14" x14ac:dyDescent="0.25">
      <c r="A97" s="2" t="s">
        <v>7</v>
      </c>
      <c r="B97" s="2" t="s">
        <v>196</v>
      </c>
      <c r="C97" s="8">
        <v>42339</v>
      </c>
      <c r="D97" s="8">
        <v>42766</v>
      </c>
      <c r="E97" s="8" t="str">
        <f t="shared" si="2"/>
        <v>201512-201701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38</v>
      </c>
      <c r="K97" s="2" t="str">
        <f>VLOOKUP($J97,'Auxiliar Calculos'!$X$1:$AB$23,2,0)</f>
        <v>Proporcional</v>
      </c>
      <c r="L97" s="2" t="s">
        <v>4</v>
      </c>
      <c r="M97" s="5">
        <v>0.8</v>
      </c>
      <c r="N97" s="5">
        <v>1</v>
      </c>
    </row>
    <row r="98" spans="1:14" x14ac:dyDescent="0.25">
      <c r="A98" s="2" t="s">
        <v>7</v>
      </c>
      <c r="B98" s="2" t="s">
        <v>8</v>
      </c>
      <c r="C98" s="8">
        <v>42339</v>
      </c>
      <c r="D98" s="8">
        <v>42766</v>
      </c>
      <c r="E98" s="8" t="str">
        <f t="shared" si="2"/>
        <v>201512-201701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38</v>
      </c>
      <c r="K98" s="2" t="str">
        <f>VLOOKUP($J98,'Auxiliar Calculos'!$X$1:$AB$23,2,0)</f>
        <v>Proporcional</v>
      </c>
      <c r="L98" s="2" t="s">
        <v>4</v>
      </c>
      <c r="M98" s="5">
        <v>0.8</v>
      </c>
      <c r="N98" s="5">
        <v>1</v>
      </c>
    </row>
    <row r="99" spans="1:14" x14ac:dyDescent="0.25">
      <c r="A99" s="2" t="s">
        <v>7</v>
      </c>
      <c r="B99" s="2" t="s">
        <v>6</v>
      </c>
      <c r="C99" s="8">
        <v>42339</v>
      </c>
      <c r="D99" s="8">
        <v>42766</v>
      </c>
      <c r="E99" s="8" t="str">
        <f t="shared" si="2"/>
        <v>201512-201701</v>
      </c>
      <c r="F99" s="2" t="s">
        <v>6</v>
      </c>
      <c r="G99" s="2" t="s">
        <v>6</v>
      </c>
      <c r="H99" s="2" t="s">
        <v>4</v>
      </c>
      <c r="I99" s="2" t="s">
        <v>4</v>
      </c>
      <c r="J99" s="2" t="s">
        <v>38</v>
      </c>
      <c r="K99" s="2" t="str">
        <f>VLOOKUP($J99,'Auxiliar Calculos'!$X$1:$AB$23,2,0)</f>
        <v>Proporcional</v>
      </c>
      <c r="L99" s="2" t="s">
        <v>4</v>
      </c>
      <c r="M99" s="5">
        <v>0.8</v>
      </c>
      <c r="N99" s="5">
        <v>1</v>
      </c>
    </row>
    <row r="100" spans="1:14" x14ac:dyDescent="0.25">
      <c r="A100" s="2" t="s">
        <v>7</v>
      </c>
      <c r="B100" s="2" t="s">
        <v>196</v>
      </c>
      <c r="C100" s="8">
        <v>42767</v>
      </c>
      <c r="D100" s="8">
        <v>43131</v>
      </c>
      <c r="E100" s="8" t="str">
        <f t="shared" si="2"/>
        <v>201702-201801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38</v>
      </c>
      <c r="K100" s="2" t="str">
        <f>VLOOKUP($J100,'Auxiliar Calculos'!$X$1:$AB$23,2,0)</f>
        <v>Proporcional</v>
      </c>
      <c r="L100" s="2" t="s">
        <v>4</v>
      </c>
      <c r="M100" s="5">
        <v>0.8</v>
      </c>
      <c r="N100" s="5">
        <v>1</v>
      </c>
    </row>
    <row r="101" spans="1:14" x14ac:dyDescent="0.25">
      <c r="A101" s="2" t="s">
        <v>7</v>
      </c>
      <c r="B101" s="2" t="s">
        <v>8</v>
      </c>
      <c r="C101" s="8">
        <v>42767</v>
      </c>
      <c r="D101" s="8">
        <v>43131</v>
      </c>
      <c r="E101" s="8" t="str">
        <f t="shared" si="2"/>
        <v>201702-201801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38</v>
      </c>
      <c r="K101" s="2" t="str">
        <f>VLOOKUP($J101,'Auxiliar Calculos'!$X$1:$AB$23,2,0)</f>
        <v>Proporcional</v>
      </c>
      <c r="L101" s="2" t="s">
        <v>4</v>
      </c>
      <c r="M101" s="5">
        <v>0.8</v>
      </c>
      <c r="N101" s="5">
        <v>1</v>
      </c>
    </row>
    <row r="102" spans="1:14" x14ac:dyDescent="0.25">
      <c r="A102" s="2" t="s">
        <v>7</v>
      </c>
      <c r="B102" s="2" t="s">
        <v>6</v>
      </c>
      <c r="C102" s="8">
        <v>42767</v>
      </c>
      <c r="D102" s="8">
        <v>43131</v>
      </c>
      <c r="E102" s="8" t="str">
        <f t="shared" si="2"/>
        <v>201702-201801</v>
      </c>
      <c r="F102" s="2" t="s">
        <v>6</v>
      </c>
      <c r="G102" s="2" t="s">
        <v>6</v>
      </c>
      <c r="H102" s="2" t="s">
        <v>4</v>
      </c>
      <c r="I102" s="2" t="s">
        <v>4</v>
      </c>
      <c r="J102" s="2" t="s">
        <v>38</v>
      </c>
      <c r="K102" s="2" t="str">
        <f>VLOOKUP($J102,'Auxiliar Calculos'!$X$1:$AB$23,2,0)</f>
        <v>Proporcional</v>
      </c>
      <c r="L102" s="2" t="s">
        <v>4</v>
      </c>
      <c r="M102" s="5">
        <v>0.8</v>
      </c>
      <c r="N102" s="5">
        <v>1</v>
      </c>
    </row>
    <row r="103" spans="1:14" x14ac:dyDescent="0.25">
      <c r="A103" s="2" t="s">
        <v>7</v>
      </c>
      <c r="B103" s="2" t="s">
        <v>196</v>
      </c>
      <c r="C103" s="8">
        <v>43132</v>
      </c>
      <c r="D103" s="8">
        <v>43190</v>
      </c>
      <c r="E103" s="8" t="str">
        <f t="shared" si="2"/>
        <v>201802-201803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38</v>
      </c>
      <c r="K103" s="2" t="str">
        <f>VLOOKUP($J103,'Auxiliar Calculos'!$X$1:$AB$23,2,0)</f>
        <v>Proporcional</v>
      </c>
      <c r="L103" s="2" t="s">
        <v>4</v>
      </c>
      <c r="M103" s="5">
        <v>0.8</v>
      </c>
      <c r="N103" s="5">
        <v>1</v>
      </c>
    </row>
    <row r="104" spans="1:14" x14ac:dyDescent="0.25">
      <c r="A104" s="2" t="s">
        <v>7</v>
      </c>
      <c r="B104" s="2" t="s">
        <v>8</v>
      </c>
      <c r="C104" s="8">
        <v>43132</v>
      </c>
      <c r="D104" s="8">
        <v>43190</v>
      </c>
      <c r="E104" s="8" t="str">
        <f t="shared" si="2"/>
        <v>201802-201803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38</v>
      </c>
      <c r="K104" s="2" t="str">
        <f>VLOOKUP($J104,'Auxiliar Calculos'!$X$1:$AB$23,2,0)</f>
        <v>Proporcional</v>
      </c>
      <c r="L104" s="2" t="s">
        <v>4</v>
      </c>
      <c r="M104" s="5">
        <v>0.8</v>
      </c>
      <c r="N104" s="5">
        <v>1</v>
      </c>
    </row>
    <row r="105" spans="1:14" x14ac:dyDescent="0.25">
      <c r="A105" s="2" t="s">
        <v>7</v>
      </c>
      <c r="B105" s="2" t="s">
        <v>6</v>
      </c>
      <c r="C105" s="8">
        <v>43132</v>
      </c>
      <c r="D105" s="8">
        <v>43190</v>
      </c>
      <c r="E105" s="8" t="str">
        <f t="shared" si="2"/>
        <v>201802-201803</v>
      </c>
      <c r="F105" s="2" t="s">
        <v>6</v>
      </c>
      <c r="G105" s="2" t="s">
        <v>6</v>
      </c>
      <c r="H105" s="2" t="s">
        <v>4</v>
      </c>
      <c r="I105" s="2" t="s">
        <v>4</v>
      </c>
      <c r="J105" s="2" t="s">
        <v>38</v>
      </c>
      <c r="K105" s="2" t="str">
        <f>VLOOKUP($J105,'Auxiliar Calculos'!$X$1:$AB$23,2,0)</f>
        <v>Proporcional</v>
      </c>
      <c r="L105" s="2" t="s">
        <v>4</v>
      </c>
      <c r="M105" s="5">
        <v>0.8</v>
      </c>
      <c r="N105" s="5">
        <v>1</v>
      </c>
    </row>
    <row r="106" spans="1:14" x14ac:dyDescent="0.25">
      <c r="A106" s="2" t="s">
        <v>7</v>
      </c>
      <c r="B106" s="2" t="s">
        <v>196</v>
      </c>
      <c r="C106" s="8">
        <v>43191</v>
      </c>
      <c r="D106" s="8">
        <v>43555</v>
      </c>
      <c r="E106" s="8" t="str">
        <f t="shared" ref="E106:E137" si="3">YEAR(C106)*100+MONTH(C106)&amp;"-"&amp;YEAR(D106)*100+MONTH(D106)</f>
        <v>201804-201903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38</v>
      </c>
      <c r="K106" s="2" t="str">
        <f>VLOOKUP($J106,'Auxiliar Calculos'!$X$1:$AB$23,2,0)</f>
        <v>Proporcional</v>
      </c>
      <c r="L106" s="2" t="s">
        <v>4</v>
      </c>
      <c r="M106" s="5">
        <v>0.8</v>
      </c>
      <c r="N106" s="5">
        <v>1</v>
      </c>
    </row>
    <row r="107" spans="1:14" x14ac:dyDescent="0.25">
      <c r="A107" s="2" t="s">
        <v>7</v>
      </c>
      <c r="B107" s="2" t="s">
        <v>8</v>
      </c>
      <c r="C107" s="8">
        <v>43191</v>
      </c>
      <c r="D107" s="8">
        <v>43555</v>
      </c>
      <c r="E107" s="8" t="str">
        <f t="shared" si="3"/>
        <v>201804-201903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38</v>
      </c>
      <c r="K107" s="2" t="str">
        <f>VLOOKUP($J107,'Auxiliar Calculos'!$X$1:$AB$23,2,0)</f>
        <v>Proporcional</v>
      </c>
      <c r="L107" s="2" t="s">
        <v>4</v>
      </c>
      <c r="M107" s="5">
        <v>0.8</v>
      </c>
      <c r="N107" s="5">
        <v>1</v>
      </c>
    </row>
    <row r="108" spans="1:14" x14ac:dyDescent="0.25">
      <c r="A108" s="2" t="s">
        <v>7</v>
      </c>
      <c r="B108" s="2" t="s">
        <v>6</v>
      </c>
      <c r="C108" s="8">
        <v>43191</v>
      </c>
      <c r="D108" s="8">
        <v>43555</v>
      </c>
      <c r="E108" s="8" t="str">
        <f t="shared" si="3"/>
        <v>201804-201903</v>
      </c>
      <c r="F108" s="2" t="s">
        <v>6</v>
      </c>
      <c r="G108" s="2" t="s">
        <v>6</v>
      </c>
      <c r="H108" s="2" t="s">
        <v>4</v>
      </c>
      <c r="I108" s="2" t="s">
        <v>4</v>
      </c>
      <c r="J108" s="2" t="s">
        <v>38</v>
      </c>
      <c r="K108" s="2" t="str">
        <f>VLOOKUP($J108,'Auxiliar Calculos'!$X$1:$AB$23,2,0)</f>
        <v>Proporcional</v>
      </c>
      <c r="L108" s="2" t="s">
        <v>4</v>
      </c>
      <c r="M108" s="5">
        <v>0.8</v>
      </c>
      <c r="N108" s="5">
        <v>1</v>
      </c>
    </row>
    <row r="109" spans="1:14" x14ac:dyDescent="0.25">
      <c r="A109" s="2" t="s">
        <v>7</v>
      </c>
      <c r="B109" s="2" t="s">
        <v>196</v>
      </c>
      <c r="C109" s="8">
        <v>43556</v>
      </c>
      <c r="D109" s="8">
        <v>43921</v>
      </c>
      <c r="E109" s="8" t="str">
        <f t="shared" si="3"/>
        <v>201904-202003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38</v>
      </c>
      <c r="K109" s="2" t="str">
        <f>VLOOKUP($J109,'Auxiliar Calculos'!$X$1:$AB$23,2,0)</f>
        <v>Proporcional</v>
      </c>
      <c r="L109" s="2" t="s">
        <v>4</v>
      </c>
      <c r="M109" s="5">
        <v>0.8</v>
      </c>
      <c r="N109" s="5">
        <v>1</v>
      </c>
    </row>
    <row r="110" spans="1:14" x14ac:dyDescent="0.25">
      <c r="A110" s="2" t="s">
        <v>7</v>
      </c>
      <c r="B110" s="2" t="s">
        <v>8</v>
      </c>
      <c r="C110" s="8">
        <v>43556</v>
      </c>
      <c r="D110" s="8">
        <v>43921</v>
      </c>
      <c r="E110" s="8" t="str">
        <f t="shared" si="3"/>
        <v>201904-202003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38</v>
      </c>
      <c r="K110" s="2" t="str">
        <f>VLOOKUP($J110,'Auxiliar Calculos'!$X$1:$AB$23,2,0)</f>
        <v>Proporcional</v>
      </c>
      <c r="L110" s="2" t="s">
        <v>4</v>
      </c>
      <c r="M110" s="5">
        <v>0.8</v>
      </c>
      <c r="N110" s="5">
        <v>1</v>
      </c>
    </row>
    <row r="111" spans="1:14" x14ac:dyDescent="0.25">
      <c r="A111" s="2" t="s">
        <v>7</v>
      </c>
      <c r="B111" s="2" t="s">
        <v>6</v>
      </c>
      <c r="C111" s="8">
        <v>43556</v>
      </c>
      <c r="D111" s="8">
        <v>43921</v>
      </c>
      <c r="E111" s="8" t="str">
        <f t="shared" si="3"/>
        <v>201904-202003</v>
      </c>
      <c r="F111" s="2" t="s">
        <v>6</v>
      </c>
      <c r="G111" s="2" t="s">
        <v>6</v>
      </c>
      <c r="H111" s="2" t="s">
        <v>4</v>
      </c>
      <c r="I111" s="2" t="s">
        <v>4</v>
      </c>
      <c r="J111" s="2" t="s">
        <v>38</v>
      </c>
      <c r="K111" s="2" t="str">
        <f>VLOOKUP($J111,'Auxiliar Calculos'!$X$1:$AB$23,2,0)</f>
        <v>Proporcional</v>
      </c>
      <c r="L111" s="2" t="s">
        <v>4</v>
      </c>
      <c r="M111" s="5">
        <v>0.8</v>
      </c>
      <c r="N111" s="5">
        <v>1</v>
      </c>
    </row>
    <row r="112" spans="1:14" x14ac:dyDescent="0.25">
      <c r="A112" s="2" t="s">
        <v>7</v>
      </c>
      <c r="B112" s="2" t="s">
        <v>196</v>
      </c>
      <c r="C112" s="8">
        <v>43922</v>
      </c>
      <c r="D112" s="8">
        <v>44286</v>
      </c>
      <c r="E112" s="8" t="str">
        <f t="shared" si="3"/>
        <v>202004-202103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38</v>
      </c>
      <c r="K112" s="2" t="str">
        <f>VLOOKUP($J112,'Auxiliar Calculos'!$X$1:$AB$23,2,0)</f>
        <v>Proporcional</v>
      </c>
      <c r="L112" s="2" t="s">
        <v>4</v>
      </c>
      <c r="M112" s="5">
        <v>0.63000000000000012</v>
      </c>
      <c r="N112" s="5">
        <v>1</v>
      </c>
    </row>
    <row r="113" spans="1:14" x14ac:dyDescent="0.25">
      <c r="A113" s="2" t="s">
        <v>7</v>
      </c>
      <c r="B113" s="2" t="s">
        <v>8</v>
      </c>
      <c r="C113" s="8">
        <v>43922</v>
      </c>
      <c r="D113" s="8">
        <v>44286</v>
      </c>
      <c r="E113" s="8" t="str">
        <f t="shared" si="3"/>
        <v>202004-202103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38</v>
      </c>
      <c r="K113" s="2" t="str">
        <f>VLOOKUP($J113,'Auxiliar Calculos'!$X$1:$AB$23,2,0)</f>
        <v>Proporcional</v>
      </c>
      <c r="L113" s="2" t="s">
        <v>4</v>
      </c>
      <c r="M113" s="5">
        <v>0.63000000000000012</v>
      </c>
      <c r="N113" s="5">
        <v>1</v>
      </c>
    </row>
    <row r="114" spans="1:14" x14ac:dyDescent="0.25">
      <c r="A114" s="2" t="s">
        <v>7</v>
      </c>
      <c r="B114" s="2" t="s">
        <v>6</v>
      </c>
      <c r="C114" s="8">
        <v>43922</v>
      </c>
      <c r="D114" s="8">
        <v>44286</v>
      </c>
      <c r="E114" s="8" t="str">
        <f t="shared" si="3"/>
        <v>202004-202103</v>
      </c>
      <c r="F114" s="2" t="s">
        <v>6</v>
      </c>
      <c r="G114" s="2" t="s">
        <v>6</v>
      </c>
      <c r="H114" s="2" t="s">
        <v>4</v>
      </c>
      <c r="I114" s="2" t="s">
        <v>4</v>
      </c>
      <c r="J114" s="2" t="s">
        <v>38</v>
      </c>
      <c r="K114" s="2" t="str">
        <f>VLOOKUP($J114,'Auxiliar Calculos'!$X$1:$AB$23,2,0)</f>
        <v>Proporcional</v>
      </c>
      <c r="L114" s="2" t="s">
        <v>4</v>
      </c>
      <c r="M114" s="5">
        <v>0.80000000000000016</v>
      </c>
      <c r="N114" s="5">
        <v>1</v>
      </c>
    </row>
    <row r="115" spans="1:14" x14ac:dyDescent="0.25">
      <c r="A115" s="2" t="s">
        <v>7</v>
      </c>
      <c r="B115" s="2" t="s">
        <v>196</v>
      </c>
      <c r="C115" s="8">
        <v>44287</v>
      </c>
      <c r="D115" s="8">
        <v>44651</v>
      </c>
      <c r="E115" s="8" t="str">
        <f t="shared" si="3"/>
        <v>202104-202203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38</v>
      </c>
      <c r="K115" s="2" t="str">
        <f>VLOOKUP($J115,'Auxiliar Calculos'!$X$1:$AB$23,2,0)</f>
        <v>Proporcional</v>
      </c>
      <c r="L115" s="2" t="s">
        <v>4</v>
      </c>
      <c r="M115" s="5">
        <v>0.60599999999999998</v>
      </c>
      <c r="N115" s="5">
        <v>1</v>
      </c>
    </row>
    <row r="116" spans="1:14" x14ac:dyDescent="0.25">
      <c r="A116" s="2" t="s">
        <v>7</v>
      </c>
      <c r="B116" s="2" t="s">
        <v>8</v>
      </c>
      <c r="C116" s="8">
        <v>44287</v>
      </c>
      <c r="D116" s="8">
        <v>44651</v>
      </c>
      <c r="E116" s="8" t="str">
        <f t="shared" si="3"/>
        <v>202104-202203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38</v>
      </c>
      <c r="K116" s="2" t="str">
        <f>VLOOKUP($J116,'Auxiliar Calculos'!$X$1:$AB$23,2,0)</f>
        <v>Proporcional</v>
      </c>
      <c r="L116" s="2" t="s">
        <v>4</v>
      </c>
      <c r="M116" s="5">
        <v>0.60599999999999998</v>
      </c>
      <c r="N116" s="5">
        <v>1</v>
      </c>
    </row>
    <row r="117" spans="1:14" x14ac:dyDescent="0.25">
      <c r="A117" s="2" t="s">
        <v>7</v>
      </c>
      <c r="B117" s="2" t="s">
        <v>6</v>
      </c>
      <c r="C117" s="8">
        <v>44287</v>
      </c>
      <c r="D117" s="8">
        <v>44651</v>
      </c>
      <c r="E117" s="8" t="str">
        <f t="shared" si="3"/>
        <v>202104-202203</v>
      </c>
      <c r="F117" s="2" t="s">
        <v>6</v>
      </c>
      <c r="G117" s="2" t="s">
        <v>6</v>
      </c>
      <c r="H117" s="2" t="s">
        <v>4</v>
      </c>
      <c r="I117" s="2" t="s">
        <v>4</v>
      </c>
      <c r="J117" s="2" t="s">
        <v>38</v>
      </c>
      <c r="K117" s="2" t="str">
        <f>VLOOKUP($J117,'Auxiliar Calculos'!$X$1:$AB$23,2,0)</f>
        <v>Proporcional</v>
      </c>
      <c r="L117" s="2" t="s">
        <v>4</v>
      </c>
      <c r="M117" s="5">
        <v>0.80000000000000016</v>
      </c>
      <c r="N117" s="5">
        <v>1</v>
      </c>
    </row>
    <row r="118" spans="1:14" x14ac:dyDescent="0.25">
      <c r="A118" s="2" t="s">
        <v>7</v>
      </c>
      <c r="B118" s="2" t="s">
        <v>196</v>
      </c>
      <c r="C118" s="8">
        <v>44652</v>
      </c>
      <c r="D118" s="8">
        <v>45016</v>
      </c>
      <c r="E118" s="8" t="str">
        <f t="shared" si="3"/>
        <v>202204-202303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38</v>
      </c>
      <c r="K118" s="2" t="str">
        <f>VLOOKUP($J118,'Auxiliar Calculos'!$X$1:$AB$23,2,0)</f>
        <v>Proporcional</v>
      </c>
      <c r="L118" s="2" t="s">
        <v>4</v>
      </c>
      <c r="M118" s="5">
        <v>0.57550000000000001</v>
      </c>
      <c r="N118" s="5">
        <v>1</v>
      </c>
    </row>
    <row r="119" spans="1:14" x14ac:dyDescent="0.25">
      <c r="A119" s="2" t="s">
        <v>7</v>
      </c>
      <c r="B119" s="2" t="s">
        <v>8</v>
      </c>
      <c r="C119" s="8">
        <v>44652</v>
      </c>
      <c r="D119" s="8">
        <v>45016</v>
      </c>
      <c r="E119" s="8" t="str">
        <f t="shared" si="3"/>
        <v>202204-202303</v>
      </c>
      <c r="F119" s="2" t="s">
        <v>4</v>
      </c>
      <c r="G119" s="2" t="s">
        <v>4</v>
      </c>
      <c r="H119" s="2" t="s">
        <v>4</v>
      </c>
      <c r="I119" s="2" t="s">
        <v>126</v>
      </c>
      <c r="J119" s="2" t="s">
        <v>38</v>
      </c>
      <c r="K119" s="2" t="str">
        <f>VLOOKUP($J119,'Auxiliar Calculos'!$X$1:$AB$23,2,0)</f>
        <v>Proporcional</v>
      </c>
      <c r="L119" s="2" t="s">
        <v>4</v>
      </c>
      <c r="M119" s="5">
        <v>0.57550000000000001</v>
      </c>
      <c r="N119" s="5">
        <v>1</v>
      </c>
    </row>
    <row r="120" spans="1:14" x14ac:dyDescent="0.25">
      <c r="A120" s="2" t="s">
        <v>7</v>
      </c>
      <c r="B120" s="2" t="s">
        <v>6</v>
      </c>
      <c r="C120" s="8">
        <v>44652</v>
      </c>
      <c r="D120" s="8">
        <v>45016</v>
      </c>
      <c r="E120" s="8" t="str">
        <f t="shared" si="3"/>
        <v>202204-202303</v>
      </c>
      <c r="F120" s="2" t="s">
        <v>6</v>
      </c>
      <c r="G120" s="2" t="s">
        <v>6</v>
      </c>
      <c r="H120" s="2" t="s">
        <v>4</v>
      </c>
      <c r="I120" s="2" t="s">
        <v>126</v>
      </c>
      <c r="J120" s="2" t="s">
        <v>38</v>
      </c>
      <c r="K120" s="2" t="str">
        <f>VLOOKUP($J120,'Auxiliar Calculos'!$X$1:$AB$23,2,0)</f>
        <v>Proporcional</v>
      </c>
      <c r="L120" s="2" t="s">
        <v>4</v>
      </c>
      <c r="M120" s="5">
        <v>0.8</v>
      </c>
      <c r="N120" s="5">
        <v>1</v>
      </c>
    </row>
    <row r="121" spans="1:14" x14ac:dyDescent="0.25">
      <c r="A121" s="2" t="s">
        <v>7</v>
      </c>
      <c r="B121" s="2" t="s">
        <v>196</v>
      </c>
      <c r="C121" s="8">
        <v>45017</v>
      </c>
      <c r="D121" s="8">
        <v>45382</v>
      </c>
      <c r="E121" s="8" t="str">
        <f t="shared" si="3"/>
        <v>202304-202403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38</v>
      </c>
      <c r="K121" s="2" t="str">
        <f>VLOOKUP($J121,'Auxiliar Calculos'!$X$1:$AB$23,2,0)</f>
        <v>Proporcional</v>
      </c>
      <c r="L121" s="2" t="s">
        <v>4</v>
      </c>
      <c r="M121" s="5">
        <v>0.58799999999999997</v>
      </c>
      <c r="N121" s="5">
        <v>1</v>
      </c>
    </row>
    <row r="122" spans="1:14" x14ac:dyDescent="0.25">
      <c r="A122" s="2" t="s">
        <v>7</v>
      </c>
      <c r="B122" s="2" t="s">
        <v>8</v>
      </c>
      <c r="C122" s="8">
        <v>45017</v>
      </c>
      <c r="D122" s="8">
        <v>45382</v>
      </c>
      <c r="E122" s="8" t="str">
        <f t="shared" si="3"/>
        <v>202304-202403</v>
      </c>
      <c r="F122" s="2" t="s">
        <v>4</v>
      </c>
      <c r="G122" s="2" t="s">
        <v>4</v>
      </c>
      <c r="H122" s="2" t="s">
        <v>4</v>
      </c>
      <c r="I122" s="2" t="s">
        <v>126</v>
      </c>
      <c r="J122" s="2" t="s">
        <v>38</v>
      </c>
      <c r="K122" s="2" t="str">
        <f>VLOOKUP($J122,'Auxiliar Calculos'!$X$1:$AB$23,2,0)</f>
        <v>Proporcional</v>
      </c>
      <c r="L122" s="2" t="s">
        <v>4</v>
      </c>
      <c r="M122" s="5">
        <v>0.58799999999999997</v>
      </c>
      <c r="N122" s="5">
        <v>1</v>
      </c>
    </row>
    <row r="123" spans="1:14" x14ac:dyDescent="0.25">
      <c r="A123" s="2" t="s">
        <v>7</v>
      </c>
      <c r="B123" s="2" t="s">
        <v>6</v>
      </c>
      <c r="C123" s="8">
        <v>45017</v>
      </c>
      <c r="D123" s="8">
        <v>45382</v>
      </c>
      <c r="E123" s="8" t="str">
        <f t="shared" si="3"/>
        <v>202304-202403</v>
      </c>
      <c r="F123" s="2" t="s">
        <v>6</v>
      </c>
      <c r="G123" s="2" t="s">
        <v>6</v>
      </c>
      <c r="H123" s="2" t="s">
        <v>4</v>
      </c>
      <c r="I123" s="2" t="s">
        <v>126</v>
      </c>
      <c r="J123" s="2" t="s">
        <v>38</v>
      </c>
      <c r="K123" s="2" t="str">
        <f>VLOOKUP($J123,'Auxiliar Calculos'!$X$1:$AB$23,2,0)</f>
        <v>Proporcional</v>
      </c>
      <c r="L123" s="2" t="s">
        <v>4</v>
      </c>
      <c r="M123" s="5">
        <v>0.8</v>
      </c>
      <c r="N123" s="5">
        <v>1</v>
      </c>
    </row>
    <row r="124" spans="1:14" x14ac:dyDescent="0.25">
      <c r="A124" s="2" t="s">
        <v>7</v>
      </c>
      <c r="B124" s="2" t="s">
        <v>2020</v>
      </c>
      <c r="C124" s="8">
        <v>45383</v>
      </c>
      <c r="D124" s="8">
        <v>45747</v>
      </c>
      <c r="E124" s="8" t="str">
        <f t="shared" si="3"/>
        <v>202404-202503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38</v>
      </c>
      <c r="K124" s="2" t="str">
        <f>VLOOKUP($J124,'Auxiliar Calculos'!$X$1:$AB$23,2,0)</f>
        <v>Proporcional</v>
      </c>
      <c r="L124" s="2" t="s">
        <v>4</v>
      </c>
      <c r="M124" s="5">
        <v>6.2E-2</v>
      </c>
      <c r="N124" s="5">
        <v>1</v>
      </c>
    </row>
    <row r="125" spans="1:14" x14ac:dyDescent="0.25">
      <c r="A125" s="2" t="s">
        <v>7</v>
      </c>
      <c r="B125" s="2" t="s">
        <v>196</v>
      </c>
      <c r="C125" s="8">
        <v>45383</v>
      </c>
      <c r="D125" s="8">
        <v>45747</v>
      </c>
      <c r="E125" s="8" t="str">
        <f t="shared" si="3"/>
        <v>202404-202503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38</v>
      </c>
      <c r="K125" s="2" t="str">
        <f>VLOOKUP($J125,'Auxiliar Calculos'!$X$1:$AB$23,2,0)</f>
        <v>Proporcional</v>
      </c>
      <c r="L125" s="2" t="s">
        <v>4</v>
      </c>
      <c r="M125" s="5">
        <v>0.8</v>
      </c>
      <c r="N125" s="5">
        <v>1</v>
      </c>
    </row>
    <row r="126" spans="1:14" x14ac:dyDescent="0.25">
      <c r="A126" s="2" t="s">
        <v>7</v>
      </c>
      <c r="B126" s="2" t="s">
        <v>8</v>
      </c>
      <c r="C126" s="8">
        <v>45383</v>
      </c>
      <c r="D126" s="8">
        <v>45747</v>
      </c>
      <c r="E126" s="8" t="str">
        <f t="shared" si="3"/>
        <v>202404-202503</v>
      </c>
      <c r="F126" s="2" t="s">
        <v>4</v>
      </c>
      <c r="G126" s="2" t="s">
        <v>4</v>
      </c>
      <c r="H126" s="2" t="s">
        <v>4</v>
      </c>
      <c r="I126" s="2" t="s">
        <v>126</v>
      </c>
      <c r="J126" s="2" t="s">
        <v>38</v>
      </c>
      <c r="K126" s="2" t="str">
        <f>VLOOKUP($J126,'Auxiliar Calculos'!$X$1:$AB$23,2,0)</f>
        <v>Proporcional</v>
      </c>
      <c r="L126" s="2" t="s">
        <v>4</v>
      </c>
      <c r="M126" s="5">
        <v>6.2E-2</v>
      </c>
      <c r="N126" s="5">
        <v>1</v>
      </c>
    </row>
    <row r="127" spans="1:14" x14ac:dyDescent="0.25">
      <c r="A127" s="2" t="s">
        <v>7</v>
      </c>
      <c r="B127" s="2" t="s">
        <v>6</v>
      </c>
      <c r="C127" s="8">
        <v>45383</v>
      </c>
      <c r="D127" s="8">
        <v>45747</v>
      </c>
      <c r="E127" s="8" t="str">
        <f t="shared" si="3"/>
        <v>202404-202503</v>
      </c>
      <c r="F127" s="2" t="s">
        <v>6</v>
      </c>
      <c r="G127" s="2" t="s">
        <v>6</v>
      </c>
      <c r="H127" s="2" t="s">
        <v>4</v>
      </c>
      <c r="I127" s="2" t="s">
        <v>126</v>
      </c>
      <c r="J127" s="2" t="s">
        <v>38</v>
      </c>
      <c r="K127" s="2" t="str">
        <f>VLOOKUP($J127,'Auxiliar Calculos'!$X$1:$AB$23,2,0)</f>
        <v>Proporcional</v>
      </c>
      <c r="L127" s="2" t="s">
        <v>4</v>
      </c>
      <c r="M127" s="5">
        <v>0.8</v>
      </c>
      <c r="N127" s="5">
        <v>1</v>
      </c>
    </row>
    <row r="128" spans="1:14" x14ac:dyDescent="0.25">
      <c r="A128" s="2" t="s">
        <v>2016</v>
      </c>
      <c r="B128" s="2" t="s">
        <v>8</v>
      </c>
      <c r="C128" s="8">
        <v>41000</v>
      </c>
      <c r="D128" s="8">
        <v>45382</v>
      </c>
      <c r="E128" s="8" t="str">
        <f t="shared" si="3"/>
        <v>201204-202403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38</v>
      </c>
      <c r="K128" s="2" t="str">
        <f>VLOOKUP($J128,'Auxiliar Calculos'!$X$1:$AB$23,2,0)</f>
        <v>Proporcional</v>
      </c>
      <c r="L128" s="2" t="s">
        <v>4</v>
      </c>
      <c r="M128" s="5">
        <v>0.9</v>
      </c>
      <c r="N128" s="5">
        <v>1</v>
      </c>
    </row>
    <row r="129" spans="1:14" x14ac:dyDescent="0.25">
      <c r="A129" s="2" t="s">
        <v>2016</v>
      </c>
      <c r="B129" s="2" t="s">
        <v>6</v>
      </c>
      <c r="C129" s="8">
        <v>41000</v>
      </c>
      <c r="D129" s="8">
        <v>45382</v>
      </c>
      <c r="E129" s="8" t="str">
        <f t="shared" si="3"/>
        <v>201204-202403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38</v>
      </c>
      <c r="K129" s="2" t="str">
        <f>VLOOKUP($J129,'Auxiliar Calculos'!$X$1:$AB$23,2,0)</f>
        <v>Proporcional</v>
      </c>
      <c r="L129" s="2" t="s">
        <v>4</v>
      </c>
      <c r="M129" s="5">
        <v>0.9</v>
      </c>
      <c r="N129" s="5">
        <v>1</v>
      </c>
    </row>
    <row r="130" spans="1:14" x14ac:dyDescent="0.25">
      <c r="A130" s="2" t="s">
        <v>2016</v>
      </c>
      <c r="B130" s="2" t="s">
        <v>8</v>
      </c>
      <c r="C130" s="8">
        <v>45383</v>
      </c>
      <c r="D130" s="8">
        <v>45747</v>
      </c>
      <c r="E130" s="8" t="str">
        <f t="shared" si="3"/>
        <v>202404-202503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38</v>
      </c>
      <c r="K130" s="2" t="s">
        <v>67</v>
      </c>
      <c r="L130" s="2" t="s">
        <v>4</v>
      </c>
      <c r="M130" s="5">
        <v>0.9</v>
      </c>
      <c r="N130" s="5">
        <v>1</v>
      </c>
    </row>
    <row r="131" spans="1:14" x14ac:dyDescent="0.25">
      <c r="A131" s="2" t="s">
        <v>2016</v>
      </c>
      <c r="B131" s="2" t="s">
        <v>6</v>
      </c>
      <c r="C131" s="8">
        <v>45383</v>
      </c>
      <c r="D131" s="8">
        <v>45747</v>
      </c>
      <c r="E131" s="8" t="str">
        <f t="shared" si="3"/>
        <v>202404-202503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38</v>
      </c>
      <c r="K131" s="2" t="s">
        <v>67</v>
      </c>
      <c r="L131" s="2" t="s">
        <v>4</v>
      </c>
      <c r="M131" s="5">
        <v>0.9</v>
      </c>
      <c r="N131" s="5">
        <v>1</v>
      </c>
    </row>
    <row r="132" spans="1:14" x14ac:dyDescent="0.25">
      <c r="A132" s="2" t="s">
        <v>1138</v>
      </c>
      <c r="B132" s="2" t="s">
        <v>1136</v>
      </c>
      <c r="C132" s="8">
        <v>44652</v>
      </c>
      <c r="D132" s="8">
        <v>45016</v>
      </c>
      <c r="E132" s="8" t="str">
        <f t="shared" si="3"/>
        <v>202204-202303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38</v>
      </c>
      <c r="K132" s="2" t="str">
        <f>VLOOKUP($J132,'Auxiliar Calculos'!$X$1:$AB$23,2,0)</f>
        <v>Proporcional</v>
      </c>
      <c r="L132" s="2" t="s">
        <v>4</v>
      </c>
      <c r="M132" s="5">
        <v>0</v>
      </c>
      <c r="N132" s="5">
        <v>1</v>
      </c>
    </row>
    <row r="133" spans="1:14" x14ac:dyDescent="0.25">
      <c r="A133" s="2" t="s">
        <v>1138</v>
      </c>
      <c r="B133" s="2" t="s">
        <v>1135</v>
      </c>
      <c r="C133" s="8">
        <v>44652</v>
      </c>
      <c r="D133" s="8">
        <v>45016</v>
      </c>
      <c r="E133" s="8" t="str">
        <f t="shared" si="3"/>
        <v>202204-202303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38</v>
      </c>
      <c r="K133" s="2" t="str">
        <f>VLOOKUP($J133,'Auxiliar Calculos'!$X$1:$AB$23,2,0)</f>
        <v>Proporcional</v>
      </c>
      <c r="L133" s="2" t="s">
        <v>4</v>
      </c>
      <c r="M133" s="5">
        <v>0</v>
      </c>
      <c r="N133" s="5">
        <v>1</v>
      </c>
    </row>
    <row r="134" spans="1:14" x14ac:dyDescent="0.25">
      <c r="A134" s="2" t="s">
        <v>1138</v>
      </c>
      <c r="B134" s="2" t="s">
        <v>1911</v>
      </c>
      <c r="C134" s="8">
        <v>44652</v>
      </c>
      <c r="D134" s="8">
        <v>45016</v>
      </c>
      <c r="E134" s="8" t="str">
        <f t="shared" si="3"/>
        <v>202204-202303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38</v>
      </c>
      <c r="K134" s="2" t="str">
        <f>VLOOKUP($J134,'Auxiliar Calculos'!$X$1:$AB$23,2,0)</f>
        <v>Proporcional</v>
      </c>
      <c r="L134" s="2" t="s">
        <v>4</v>
      </c>
      <c r="M134" s="5">
        <v>0</v>
      </c>
      <c r="N134" s="5">
        <v>1</v>
      </c>
    </row>
    <row r="135" spans="1:14" x14ac:dyDescent="0.25">
      <c r="A135" s="2" t="s">
        <v>1138</v>
      </c>
      <c r="B135" s="2" t="s">
        <v>1136</v>
      </c>
      <c r="C135" s="8">
        <v>45017</v>
      </c>
      <c r="D135" s="8">
        <v>45382</v>
      </c>
      <c r="E135" s="8" t="str">
        <f t="shared" si="3"/>
        <v>202304-202403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38</v>
      </c>
      <c r="K135" s="2" t="str">
        <f>VLOOKUP($J135,'Auxiliar Calculos'!$X$1:$AB$23,2,0)</f>
        <v>Proporcional</v>
      </c>
      <c r="L135" s="2" t="s">
        <v>4</v>
      </c>
      <c r="M135" s="5">
        <v>0</v>
      </c>
      <c r="N135" s="5">
        <v>1</v>
      </c>
    </row>
    <row r="136" spans="1:14" x14ac:dyDescent="0.25">
      <c r="A136" s="2" t="s">
        <v>1138</v>
      </c>
      <c r="B136" s="2" t="s">
        <v>1135</v>
      </c>
      <c r="C136" s="8">
        <v>45017</v>
      </c>
      <c r="D136" s="8">
        <v>45382</v>
      </c>
      <c r="E136" s="8" t="str">
        <f t="shared" si="3"/>
        <v>202304-202403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38</v>
      </c>
      <c r="K136" s="2" t="str">
        <f>VLOOKUP($J136,'Auxiliar Calculos'!$X$1:$AB$23,2,0)</f>
        <v>Proporcional</v>
      </c>
      <c r="L136" s="2" t="s">
        <v>4</v>
      </c>
      <c r="M136" s="5">
        <v>0</v>
      </c>
      <c r="N136" s="5">
        <v>1</v>
      </c>
    </row>
    <row r="137" spans="1:14" x14ac:dyDescent="0.25">
      <c r="A137" s="2" t="s">
        <v>1138</v>
      </c>
      <c r="B137" s="2" t="s">
        <v>1911</v>
      </c>
      <c r="C137" s="8">
        <v>45017</v>
      </c>
      <c r="D137" s="8">
        <v>45382</v>
      </c>
      <c r="E137" s="8" t="str">
        <f t="shared" si="3"/>
        <v>202304-202403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38</v>
      </c>
      <c r="K137" s="2" t="str">
        <f>VLOOKUP($J137,'Auxiliar Calculos'!$X$1:$AB$23,2,0)</f>
        <v>Proporcional</v>
      </c>
      <c r="L137" s="2" t="s">
        <v>4</v>
      </c>
      <c r="M137" s="5">
        <v>0</v>
      </c>
      <c r="N137" s="5">
        <v>1</v>
      </c>
    </row>
    <row r="138" spans="1:14" x14ac:dyDescent="0.25">
      <c r="A138" s="2" t="s">
        <v>1138</v>
      </c>
      <c r="B138" s="2" t="s">
        <v>1136</v>
      </c>
      <c r="C138" s="8">
        <v>45383</v>
      </c>
      <c r="D138" s="8">
        <v>45747</v>
      </c>
      <c r="E138" s="8" t="str">
        <f t="shared" ref="E138:E150" si="4">YEAR(C138)*100+MONTH(C138)&amp;"-"&amp;YEAR(D138)*100+MONTH(D138)</f>
        <v>202404-202503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38</v>
      </c>
      <c r="K138" s="2" t="s">
        <v>67</v>
      </c>
      <c r="L138" s="2" t="s">
        <v>4</v>
      </c>
      <c r="M138" s="5">
        <v>0</v>
      </c>
      <c r="N138" s="5">
        <v>1</v>
      </c>
    </row>
    <row r="139" spans="1:14" x14ac:dyDescent="0.25">
      <c r="A139" s="2" t="s">
        <v>1138</v>
      </c>
      <c r="B139" s="2" t="s">
        <v>1135</v>
      </c>
      <c r="C139" s="8">
        <v>45383</v>
      </c>
      <c r="D139" s="8">
        <v>45747</v>
      </c>
      <c r="E139" s="8" t="str">
        <f t="shared" si="4"/>
        <v>202404-202503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38</v>
      </c>
      <c r="K139" s="2" t="s">
        <v>67</v>
      </c>
      <c r="L139" s="2" t="s">
        <v>4</v>
      </c>
      <c r="M139" s="5">
        <v>0</v>
      </c>
      <c r="N139" s="5">
        <v>1</v>
      </c>
    </row>
    <row r="140" spans="1:14" x14ac:dyDescent="0.25">
      <c r="A140" s="2" t="s">
        <v>1138</v>
      </c>
      <c r="B140" s="2" t="s">
        <v>1911</v>
      </c>
      <c r="C140" s="8">
        <v>45383</v>
      </c>
      <c r="D140" s="8">
        <v>45747</v>
      </c>
      <c r="E140" s="8" t="str">
        <f t="shared" si="4"/>
        <v>202404-202503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38</v>
      </c>
      <c r="K140" s="2" t="s">
        <v>67</v>
      </c>
      <c r="L140" s="2" t="s">
        <v>4</v>
      </c>
      <c r="M140" s="5">
        <v>0</v>
      </c>
      <c r="N140" s="5">
        <v>1</v>
      </c>
    </row>
    <row r="141" spans="1:14" x14ac:dyDescent="0.25">
      <c r="A141" s="2" t="s">
        <v>159</v>
      </c>
      <c r="B141" s="2" t="s">
        <v>138</v>
      </c>
      <c r="C141" s="8">
        <v>36526</v>
      </c>
      <c r="D141" s="8">
        <v>44651</v>
      </c>
      <c r="E141" s="8" t="str">
        <f t="shared" si="4"/>
        <v>200001-202203</v>
      </c>
      <c r="F141" s="2" t="s">
        <v>138</v>
      </c>
      <c r="G141" s="2" t="s">
        <v>4</v>
      </c>
      <c r="H141" s="2" t="s">
        <v>138</v>
      </c>
      <c r="I141" s="2" t="s">
        <v>138</v>
      </c>
      <c r="J141" s="2" t="s">
        <v>129</v>
      </c>
      <c r="K141" s="2" t="str">
        <f>VLOOKUP($J141,'Auxiliar Calculos'!$X$1:$AB$23,2,0)</f>
        <v>Proporcional</v>
      </c>
      <c r="L141" s="2" t="s">
        <v>138</v>
      </c>
      <c r="M141" s="5">
        <v>0.75</v>
      </c>
      <c r="N141" s="5">
        <v>1</v>
      </c>
    </row>
    <row r="142" spans="1:14" x14ac:dyDescent="0.25">
      <c r="A142" s="2" t="s">
        <v>159</v>
      </c>
      <c r="B142" s="2" t="s">
        <v>143</v>
      </c>
      <c r="C142" s="8">
        <v>36526</v>
      </c>
      <c r="D142" s="8">
        <v>44651</v>
      </c>
      <c r="E142" s="8" t="str">
        <f t="shared" si="4"/>
        <v>200001-202203</v>
      </c>
      <c r="F142" s="2" t="s">
        <v>143</v>
      </c>
      <c r="G142" s="2" t="s">
        <v>4</v>
      </c>
      <c r="H142" s="2" t="s">
        <v>143</v>
      </c>
      <c r="I142" s="2" t="s">
        <v>143</v>
      </c>
      <c r="J142" s="2" t="s">
        <v>129</v>
      </c>
      <c r="K142" s="2" t="str">
        <f>VLOOKUP($J142,'Auxiliar Calculos'!$X$1:$AB$23,2,0)</f>
        <v>Proporcional</v>
      </c>
      <c r="L142" s="2" t="s">
        <v>143</v>
      </c>
      <c r="M142" s="5">
        <v>0.75</v>
      </c>
      <c r="N142" s="5">
        <v>1</v>
      </c>
    </row>
    <row r="143" spans="1:14" x14ac:dyDescent="0.25">
      <c r="A143" s="2" t="s">
        <v>251</v>
      </c>
      <c r="B143" s="2" t="s">
        <v>251</v>
      </c>
      <c r="C143" s="8">
        <v>42163</v>
      </c>
      <c r="D143" s="8">
        <v>42794</v>
      </c>
      <c r="E143" s="8" t="str">
        <f t="shared" si="4"/>
        <v>201506-201702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38</v>
      </c>
      <c r="K143" s="2" t="str">
        <f>VLOOKUP($J143,'Auxiliar Calculos'!$X$1:$AB$23,2,0)</f>
        <v>Proporcional</v>
      </c>
      <c r="L143" s="2" t="s">
        <v>4</v>
      </c>
      <c r="M143" s="5">
        <v>1</v>
      </c>
      <c r="N143" s="5">
        <v>1</v>
      </c>
    </row>
    <row r="144" spans="1:14" x14ac:dyDescent="0.25">
      <c r="A144" s="2" t="s">
        <v>251</v>
      </c>
      <c r="B144" s="2" t="s">
        <v>251</v>
      </c>
      <c r="C144" s="8">
        <v>42795</v>
      </c>
      <c r="D144" s="8">
        <v>43190</v>
      </c>
      <c r="E144" s="8" t="str">
        <f t="shared" si="4"/>
        <v>201703-201803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38</v>
      </c>
      <c r="K144" s="2" t="str">
        <f>VLOOKUP($J144,'Auxiliar Calculos'!$X$1:$AB$23,2,0)</f>
        <v>Proporcional</v>
      </c>
      <c r="L144" s="2" t="s">
        <v>4</v>
      </c>
      <c r="M144" s="5">
        <v>0.8</v>
      </c>
      <c r="N144" s="5">
        <v>1</v>
      </c>
    </row>
    <row r="145" spans="1:14" x14ac:dyDescent="0.25">
      <c r="A145" s="2" t="s">
        <v>251</v>
      </c>
      <c r="B145" s="2" t="s">
        <v>251</v>
      </c>
      <c r="C145" s="8">
        <v>43191</v>
      </c>
      <c r="D145" s="8">
        <v>43555</v>
      </c>
      <c r="E145" s="8" t="str">
        <f t="shared" si="4"/>
        <v>201804-201903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38</v>
      </c>
      <c r="K145" s="2" t="str">
        <f>VLOOKUP($J145,'Auxiliar Calculos'!$X$1:$AB$23,2,0)</f>
        <v>Proporcional</v>
      </c>
      <c r="L145" s="2" t="s">
        <v>4</v>
      </c>
      <c r="M145" s="5">
        <v>0.6</v>
      </c>
      <c r="N145" s="5">
        <v>1</v>
      </c>
    </row>
    <row r="146" spans="1:14" x14ac:dyDescent="0.25">
      <c r="A146" s="2" t="s">
        <v>251</v>
      </c>
      <c r="B146" s="2" t="s">
        <v>251</v>
      </c>
      <c r="C146" s="8">
        <v>43556</v>
      </c>
      <c r="D146" s="8">
        <v>43921</v>
      </c>
      <c r="E146" s="8" t="str">
        <f t="shared" si="4"/>
        <v>201904-202003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38</v>
      </c>
      <c r="K146" s="2" t="str">
        <f>VLOOKUP($J146,'Auxiliar Calculos'!$X$1:$AB$23,2,0)</f>
        <v>Proporcional</v>
      </c>
      <c r="L146" s="2" t="s">
        <v>4</v>
      </c>
      <c r="M146" s="5">
        <v>0.6</v>
      </c>
      <c r="N146" s="5">
        <v>1</v>
      </c>
    </row>
    <row r="147" spans="1:14" x14ac:dyDescent="0.25">
      <c r="A147" s="2" t="s">
        <v>251</v>
      </c>
      <c r="B147" s="2" t="s">
        <v>251</v>
      </c>
      <c r="C147" s="8">
        <v>43922</v>
      </c>
      <c r="D147" s="8">
        <v>44286</v>
      </c>
      <c r="E147" s="8" t="str">
        <f t="shared" si="4"/>
        <v>202004-202103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38</v>
      </c>
      <c r="K147" s="2" t="str">
        <f>VLOOKUP($J147,'Auxiliar Calculos'!$X$1:$AB$23,2,0)</f>
        <v>Proporcional</v>
      </c>
      <c r="L147" s="2" t="s">
        <v>4</v>
      </c>
      <c r="M147" s="5">
        <v>0.6</v>
      </c>
      <c r="N147" s="5">
        <v>1</v>
      </c>
    </row>
    <row r="148" spans="1:14" x14ac:dyDescent="0.25">
      <c r="A148" s="2" t="s">
        <v>251</v>
      </c>
      <c r="B148" s="2" t="s">
        <v>251</v>
      </c>
      <c r="C148" s="8">
        <v>44287</v>
      </c>
      <c r="D148" s="8">
        <v>44651</v>
      </c>
      <c r="E148" s="8" t="str">
        <f t="shared" si="4"/>
        <v>202104-202203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38</v>
      </c>
      <c r="K148" s="2" t="str">
        <f>VLOOKUP($J148,'Auxiliar Calculos'!$X$1:$AB$23,2,0)</f>
        <v>Proporcional</v>
      </c>
      <c r="L148" s="2" t="s">
        <v>4</v>
      </c>
      <c r="M148" s="5">
        <v>0.4</v>
      </c>
      <c r="N148" s="5">
        <v>1</v>
      </c>
    </row>
    <row r="149" spans="1:14" x14ac:dyDescent="0.25">
      <c r="A149" s="2" t="s">
        <v>146</v>
      </c>
      <c r="B149" s="2" t="s">
        <v>147</v>
      </c>
      <c r="C149" s="8">
        <v>36526</v>
      </c>
      <c r="D149" s="8">
        <v>45657</v>
      </c>
      <c r="E149" s="8" t="str">
        <f t="shared" si="4"/>
        <v>200001-202412</v>
      </c>
      <c r="F149" s="2" t="s">
        <v>147</v>
      </c>
      <c r="G149" s="2" t="s">
        <v>4</v>
      </c>
      <c r="H149" s="2" t="s">
        <v>147</v>
      </c>
      <c r="I149" s="2" t="s">
        <v>147</v>
      </c>
      <c r="J149" s="2" t="s">
        <v>129</v>
      </c>
      <c r="K149" s="2" t="str">
        <f>VLOOKUP($J149,'Auxiliar Calculos'!$X$1:$AB$23,2,0)</f>
        <v>Proporcional</v>
      </c>
      <c r="L149" s="2" t="s">
        <v>147</v>
      </c>
      <c r="M149" s="5">
        <v>0.75</v>
      </c>
      <c r="N149" s="5">
        <v>1</v>
      </c>
    </row>
    <row r="150" spans="1:14" x14ac:dyDescent="0.25">
      <c r="A150" s="2" t="s">
        <v>144</v>
      </c>
      <c r="B150" s="2" t="s">
        <v>145</v>
      </c>
      <c r="C150" s="8">
        <v>36526</v>
      </c>
      <c r="D150" s="8">
        <v>45657</v>
      </c>
      <c r="E150" s="8" t="str">
        <f t="shared" si="4"/>
        <v>200001-202412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38</v>
      </c>
      <c r="K150" s="2" t="str">
        <f>VLOOKUP($J150,'Auxiliar Calculos'!$X$1:$AB$23,2,0)</f>
        <v>Proporcional</v>
      </c>
      <c r="L150" s="2" t="s">
        <v>4</v>
      </c>
      <c r="M150" s="5">
        <v>1</v>
      </c>
      <c r="N150" s="5">
        <v>1</v>
      </c>
    </row>
    <row r="151" spans="1:14" x14ac:dyDescent="0.25">
      <c r="A151" s="2"/>
      <c r="B151" s="2"/>
      <c r="C151" s="8"/>
      <c r="D151" s="8"/>
      <c r="E151" s="8"/>
      <c r="F151" s="8"/>
      <c r="G151" s="8"/>
      <c r="H151" s="8"/>
      <c r="I151" s="8"/>
      <c r="J151" s="2"/>
      <c r="K151" s="2"/>
      <c r="L151" s="2"/>
      <c r="M151" s="5"/>
      <c r="N151" s="5"/>
    </row>
    <row r="152" spans="1:14" x14ac:dyDescent="0.25">
      <c r="A152" s="2"/>
      <c r="B152" s="2"/>
      <c r="C152" s="8"/>
      <c r="D152" s="8"/>
      <c r="E152" s="8"/>
      <c r="F152" s="8"/>
      <c r="G152" s="8"/>
      <c r="H152" s="8"/>
      <c r="I152" s="8"/>
      <c r="J152" s="2"/>
      <c r="K152" s="2"/>
      <c r="L152" s="2"/>
      <c r="M152" s="5"/>
      <c r="N152" s="5"/>
    </row>
    <row r="153" spans="1:14" x14ac:dyDescent="0.25">
      <c r="F153" s="2"/>
      <c r="G153" s="2"/>
      <c r="H153" s="2"/>
      <c r="I153" s="2"/>
      <c r="K153" s="2"/>
      <c r="L153" s="2"/>
      <c r="M153" s="5"/>
      <c r="N153" s="5"/>
    </row>
    <row r="154" spans="1:14" x14ac:dyDescent="0.25">
      <c r="F154" s="2"/>
      <c r="G154" s="2"/>
      <c r="H154" s="2"/>
      <c r="I154" s="2"/>
      <c r="J154" s="2"/>
      <c r="K154" s="2"/>
      <c r="L154" s="2"/>
      <c r="M154" s="5"/>
      <c r="N154" s="5"/>
    </row>
    <row r="155" spans="1:14" x14ac:dyDescent="0.25">
      <c r="F155" s="2"/>
      <c r="G155" s="2"/>
      <c r="H155" s="2"/>
      <c r="I155" s="2"/>
      <c r="J155" s="2"/>
      <c r="K155" s="2"/>
      <c r="L155" s="2"/>
      <c r="M155" s="5"/>
      <c r="N155" s="5"/>
    </row>
    <row r="156" spans="1:14" x14ac:dyDescent="0.25">
      <c r="F156" s="2"/>
      <c r="G156" s="2"/>
      <c r="H156" s="2"/>
      <c r="I156" s="2"/>
      <c r="J156" s="2"/>
      <c r="K156" s="2"/>
      <c r="L156" s="2"/>
      <c r="M156" s="5"/>
      <c r="N156" s="5"/>
    </row>
    <row r="157" spans="1:14" x14ac:dyDescent="0.25">
      <c r="F157" s="2"/>
      <c r="G157" s="2"/>
      <c r="H157" s="2"/>
      <c r="I157" s="2"/>
      <c r="J157" s="2"/>
      <c r="K157" s="2"/>
      <c r="L157" s="2"/>
      <c r="M157" s="5"/>
      <c r="N157" s="5"/>
    </row>
    <row r="158" spans="1:14" x14ac:dyDescent="0.25">
      <c r="F158" s="2"/>
      <c r="G158" s="2"/>
      <c r="H158" s="2"/>
      <c r="I158" s="2"/>
      <c r="J158" s="2"/>
      <c r="K158" s="2"/>
      <c r="L158" s="2"/>
      <c r="M158" s="5"/>
      <c r="N158" s="5"/>
    </row>
    <row r="159" spans="1:14" x14ac:dyDescent="0.25">
      <c r="F159" s="2"/>
      <c r="G159" s="2"/>
      <c r="H159" s="2"/>
      <c r="I159" s="2"/>
      <c r="J159" s="2"/>
      <c r="K159" s="2"/>
      <c r="L159" s="2"/>
      <c r="M159" s="5"/>
      <c r="N159" s="5"/>
    </row>
    <row r="160" spans="1:14" x14ac:dyDescent="0.25">
      <c r="F160" s="2"/>
      <c r="G160" s="2"/>
      <c r="H160" s="2"/>
      <c r="I160" s="2"/>
      <c r="J160" s="2"/>
      <c r="K160" s="2"/>
      <c r="L160" s="2"/>
      <c r="M160" s="5"/>
      <c r="N160" s="5"/>
    </row>
    <row r="161" spans="6:14" x14ac:dyDescent="0.25">
      <c r="F161" s="2"/>
      <c r="G161" s="2"/>
      <c r="H161" s="2"/>
      <c r="I161" s="2"/>
      <c r="J161" s="2"/>
      <c r="K161" s="2"/>
      <c r="L161" s="2"/>
      <c r="M161" s="5"/>
      <c r="N161" s="5"/>
    </row>
    <row r="162" spans="6:14" x14ac:dyDescent="0.25">
      <c r="F162" s="2"/>
      <c r="G162" s="2"/>
      <c r="H162" s="2"/>
      <c r="I162" s="2"/>
      <c r="J162" s="2"/>
      <c r="K162" s="2"/>
      <c r="L162" s="2"/>
      <c r="M162" s="5"/>
      <c r="N162" s="5"/>
    </row>
    <row r="163" spans="6:14" x14ac:dyDescent="0.25">
      <c r="F163" s="2"/>
      <c r="G163" s="2"/>
      <c r="H163" s="2"/>
      <c r="I163" s="2"/>
      <c r="J163" s="2"/>
      <c r="K163" s="2"/>
      <c r="L163" s="2"/>
      <c r="M163" s="5"/>
      <c r="N163" s="5"/>
    </row>
    <row r="164" spans="6:14" x14ac:dyDescent="0.25">
      <c r="F164" s="2"/>
      <c r="G164" s="2"/>
      <c r="H164" s="2"/>
      <c r="I164" s="2"/>
      <c r="J164" s="2"/>
      <c r="K164" s="2"/>
      <c r="L164" s="2"/>
      <c r="M164" s="5"/>
      <c r="N164" s="5"/>
    </row>
    <row r="165" spans="6:14" x14ac:dyDescent="0.25">
      <c r="F165" s="2"/>
      <c r="G165" s="2"/>
      <c r="H165" s="2"/>
      <c r="I165" s="2"/>
      <c r="J165" s="2"/>
      <c r="K165" s="2"/>
      <c r="L165" s="2"/>
      <c r="M165" s="5"/>
      <c r="N165" s="5"/>
    </row>
    <row r="166" spans="6:14" x14ac:dyDescent="0.25">
      <c r="F166" s="2"/>
      <c r="G166" s="2"/>
      <c r="H166" s="2"/>
      <c r="I166" s="2"/>
      <c r="J166" s="2"/>
      <c r="K166" s="2"/>
      <c r="L166" s="2"/>
      <c r="M166" s="5"/>
      <c r="N166" s="5"/>
    </row>
    <row r="167" spans="6:14" x14ac:dyDescent="0.25">
      <c r="F167" s="2"/>
      <c r="G167" s="2"/>
      <c r="H167" s="2"/>
      <c r="I167" s="2"/>
      <c r="J167" s="2"/>
      <c r="K167" s="2"/>
      <c r="L167" s="2"/>
      <c r="M167" s="5"/>
      <c r="N167" s="5"/>
    </row>
    <row r="168" spans="6:14" x14ac:dyDescent="0.25">
      <c r="F168" s="2"/>
      <c r="G168" s="2"/>
      <c r="H168" s="2"/>
      <c r="I168" s="2"/>
      <c r="J168" s="2"/>
      <c r="K168" s="2"/>
      <c r="L168" s="2"/>
      <c r="M168" s="5"/>
      <c r="N168" s="5"/>
    </row>
    <row r="169" spans="6:14" x14ac:dyDescent="0.25">
      <c r="F169" s="2"/>
      <c r="G169" s="2"/>
      <c r="H169" s="2"/>
      <c r="I169" s="2"/>
      <c r="J169" s="2"/>
      <c r="K169" s="2"/>
      <c r="L169" s="2"/>
      <c r="M169" s="5"/>
      <c r="N169" s="5"/>
    </row>
    <row r="170" spans="6:14" x14ac:dyDescent="0.25">
      <c r="F170" s="2"/>
      <c r="G170" s="2"/>
      <c r="H170" s="2"/>
      <c r="I170" s="2"/>
      <c r="J170" s="2"/>
      <c r="K170" s="2"/>
      <c r="L170" s="2"/>
      <c r="M170" s="5"/>
      <c r="N170" s="5"/>
    </row>
    <row r="171" spans="6:14" x14ac:dyDescent="0.25">
      <c r="F171" s="2"/>
      <c r="G171" s="2"/>
      <c r="H171" s="2"/>
      <c r="I171" s="2"/>
      <c r="J171" s="2"/>
      <c r="K171" s="2"/>
      <c r="L171" s="2"/>
      <c r="M171" s="5"/>
      <c r="N171" s="5"/>
    </row>
    <row r="172" spans="6:14" x14ac:dyDescent="0.25">
      <c r="F172" s="2"/>
      <c r="G172" s="2"/>
      <c r="H172" s="2"/>
      <c r="I172" s="2"/>
      <c r="J172" s="2"/>
      <c r="K172" s="2"/>
      <c r="L172" s="2"/>
      <c r="M172" s="5"/>
      <c r="N172" s="5"/>
    </row>
    <row r="173" spans="6:14" x14ac:dyDescent="0.25">
      <c r="F173" s="2"/>
      <c r="G173" s="2"/>
      <c r="H173" s="2"/>
      <c r="I173" s="2"/>
      <c r="J173" s="2"/>
      <c r="K173" s="2"/>
      <c r="L173" s="2"/>
      <c r="M173" s="5"/>
      <c r="N173" s="5"/>
    </row>
    <row r="174" spans="6:14" x14ac:dyDescent="0.25">
      <c r="F174" s="2"/>
      <c r="G174" s="2"/>
      <c r="H174" s="2"/>
      <c r="I174" s="2"/>
      <c r="J174" s="2"/>
      <c r="K174" s="2"/>
      <c r="L174" s="2"/>
      <c r="M174" s="5"/>
      <c r="N174" s="5"/>
    </row>
    <row r="175" spans="6:14" x14ac:dyDescent="0.25">
      <c r="G175" s="8"/>
      <c r="H175" s="8"/>
      <c r="I175" s="2"/>
      <c r="J175" s="2"/>
      <c r="K175" s="2"/>
      <c r="L175" s="2"/>
      <c r="M175" s="5"/>
    </row>
    <row r="176" spans="6:14" x14ac:dyDescent="0.25">
      <c r="G176" s="8"/>
      <c r="H176" s="8"/>
      <c r="I176" s="2"/>
      <c r="J176" s="2"/>
      <c r="K176" s="2"/>
      <c r="L176" s="2"/>
      <c r="M176" s="5"/>
    </row>
    <row r="177" spans="7:13" x14ac:dyDescent="0.25">
      <c r="G177" s="8"/>
      <c r="H177" s="8"/>
      <c r="I177" s="2"/>
      <c r="J177" s="2"/>
      <c r="K177" s="2"/>
      <c r="L177" s="2"/>
      <c r="M177" s="5"/>
    </row>
    <row r="178" spans="7:13" x14ac:dyDescent="0.25">
      <c r="G178" s="8"/>
      <c r="H178" s="8"/>
      <c r="I178" s="2"/>
      <c r="J178" s="2"/>
      <c r="K178" s="2"/>
      <c r="L178" s="2"/>
      <c r="M178" s="5"/>
    </row>
    <row r="179" spans="7:13" x14ac:dyDescent="0.25">
      <c r="G179" s="8"/>
      <c r="H179" s="8"/>
      <c r="I179" s="2"/>
      <c r="J179" s="2"/>
      <c r="K179" s="2"/>
      <c r="L179" s="2"/>
      <c r="M179" s="5"/>
    </row>
    <row r="180" spans="7:13" x14ac:dyDescent="0.25">
      <c r="G180" s="8"/>
      <c r="H180" s="8"/>
      <c r="I180" s="2"/>
      <c r="J180" s="2"/>
      <c r="K180" s="2"/>
      <c r="L180" s="2"/>
      <c r="M180" s="5"/>
    </row>
    <row r="181" spans="7:13" x14ac:dyDescent="0.25">
      <c r="G181" s="8"/>
      <c r="H181" s="8"/>
      <c r="I181" s="2"/>
      <c r="J181" s="2"/>
      <c r="K181" s="2"/>
      <c r="L181" s="2"/>
      <c r="M181" s="5"/>
    </row>
    <row r="182" spans="7:13" x14ac:dyDescent="0.25">
      <c r="G182" s="8"/>
      <c r="H182" s="8"/>
      <c r="I182" s="2"/>
      <c r="J182" s="2"/>
      <c r="K182" s="2"/>
      <c r="L182" s="2"/>
      <c r="M182" s="5"/>
    </row>
    <row r="183" spans="7:13" x14ac:dyDescent="0.25">
      <c r="G183" s="8"/>
      <c r="H183" s="8"/>
      <c r="I183" s="2"/>
      <c r="J183" s="2"/>
      <c r="K183" s="2"/>
      <c r="L183" s="2"/>
      <c r="M183" s="5"/>
    </row>
    <row r="184" spans="7:13" x14ac:dyDescent="0.25">
      <c r="G184" s="8"/>
      <c r="H184" s="8"/>
      <c r="I184" s="2"/>
      <c r="J184" s="2"/>
      <c r="K184" s="2"/>
      <c r="L184" s="2"/>
      <c r="M184" s="5"/>
    </row>
    <row r="185" spans="7:13" x14ac:dyDescent="0.25">
      <c r="G185" s="8"/>
      <c r="H185" s="8"/>
      <c r="I185" s="2"/>
      <c r="J185" s="2"/>
      <c r="K185" s="2"/>
      <c r="L185" s="2"/>
      <c r="M185" s="5"/>
    </row>
    <row r="186" spans="7:13" x14ac:dyDescent="0.25">
      <c r="G186" s="8"/>
      <c r="H186" s="8"/>
      <c r="I186" s="2"/>
      <c r="J186" s="2"/>
      <c r="K186" s="2"/>
      <c r="L186" s="2"/>
      <c r="M186" s="5"/>
    </row>
    <row r="187" spans="7:13" x14ac:dyDescent="0.25">
      <c r="G187" s="8"/>
      <c r="H187" s="8"/>
      <c r="I187" s="2"/>
      <c r="J187" s="2"/>
      <c r="K187" s="2"/>
      <c r="L187" s="2"/>
      <c r="M187" s="5"/>
    </row>
    <row r="188" spans="7:13" x14ac:dyDescent="0.25">
      <c r="G188" s="8"/>
      <c r="H188" s="8"/>
      <c r="I188" s="2"/>
      <c r="J188" s="2"/>
      <c r="K188" s="2"/>
      <c r="L188" s="2"/>
      <c r="M188" s="5"/>
    </row>
    <row r="189" spans="7:13" x14ac:dyDescent="0.25">
      <c r="G189" s="8"/>
      <c r="H189" s="8"/>
      <c r="I189" s="2"/>
      <c r="J189" s="2"/>
      <c r="K189" s="2"/>
      <c r="L189" s="2"/>
      <c r="M189" s="5"/>
    </row>
    <row r="190" spans="7:13" x14ac:dyDescent="0.25">
      <c r="G190" s="8"/>
      <c r="H190" s="8"/>
      <c r="I190" s="2"/>
      <c r="J190" s="2"/>
      <c r="K190" s="2"/>
      <c r="L190" s="2"/>
      <c r="M190" s="5"/>
    </row>
    <row r="191" spans="7:13" x14ac:dyDescent="0.25">
      <c r="G191" s="8"/>
      <c r="H191" s="8"/>
      <c r="I191" s="2"/>
      <c r="J191" s="2"/>
      <c r="K191" s="2"/>
      <c r="L191" s="2"/>
      <c r="M191" s="5"/>
    </row>
    <row r="192" spans="7:13" x14ac:dyDescent="0.25">
      <c r="G192" s="8"/>
      <c r="H192" s="8"/>
      <c r="I192" s="2"/>
      <c r="J192" s="2"/>
      <c r="K192" s="2"/>
      <c r="L192" s="2"/>
      <c r="M192" s="5"/>
    </row>
    <row r="193" spans="7:13" x14ac:dyDescent="0.25">
      <c r="G193" s="8"/>
      <c r="H193" s="8"/>
      <c r="I193" s="2"/>
      <c r="J193" s="2"/>
      <c r="K193" s="2"/>
      <c r="L193" s="2"/>
      <c r="M193" s="5"/>
    </row>
    <row r="194" spans="7:13" x14ac:dyDescent="0.25">
      <c r="G194" s="8"/>
      <c r="H194" s="8"/>
      <c r="I194" s="2"/>
      <c r="J194" s="2"/>
      <c r="K194" s="2"/>
      <c r="L194" s="2"/>
      <c r="M194" s="5"/>
    </row>
    <row r="195" spans="7:13" x14ac:dyDescent="0.25">
      <c r="G195" s="8"/>
      <c r="H195" s="8"/>
      <c r="I195" s="2"/>
      <c r="J195" s="2"/>
      <c r="K195" s="2"/>
      <c r="L195" s="2"/>
      <c r="M195" s="5"/>
    </row>
    <row r="196" spans="7:13" x14ac:dyDescent="0.25">
      <c r="G196" s="8"/>
      <c r="H196" s="8"/>
      <c r="I196" s="2"/>
      <c r="J196" s="2"/>
      <c r="K196" s="2"/>
      <c r="L196" s="2"/>
      <c r="M196" s="5"/>
    </row>
    <row r="197" spans="7:13" x14ac:dyDescent="0.25">
      <c r="G197" s="8"/>
      <c r="H197" s="8"/>
      <c r="I197" s="2"/>
      <c r="J197" s="2"/>
      <c r="K197" s="2"/>
      <c r="L197" s="2"/>
      <c r="M197" s="5"/>
    </row>
    <row r="198" spans="7:13" x14ac:dyDescent="0.25">
      <c r="G198" s="8"/>
      <c r="H198" s="8"/>
      <c r="I198" s="2"/>
      <c r="J198" s="2"/>
      <c r="K198" s="2"/>
      <c r="L198" s="2"/>
      <c r="M198" s="5"/>
    </row>
    <row r="199" spans="7:13" x14ac:dyDescent="0.25">
      <c r="G199" s="8"/>
      <c r="H199" s="8"/>
      <c r="I199" s="2"/>
      <c r="J199" s="2"/>
      <c r="K199" s="2"/>
      <c r="L199" s="2"/>
      <c r="M199" s="5"/>
    </row>
    <row r="200" spans="7:13" x14ac:dyDescent="0.25">
      <c r="G200" s="8"/>
      <c r="H200" s="8"/>
      <c r="I200" s="2"/>
      <c r="J200" s="2"/>
      <c r="K200" s="2"/>
      <c r="L200" s="2"/>
      <c r="M200" s="5"/>
    </row>
    <row r="201" spans="7:13" x14ac:dyDescent="0.25">
      <c r="G201" s="8"/>
      <c r="H201" s="8"/>
      <c r="I201" s="2"/>
      <c r="J201" s="2"/>
      <c r="K201" s="2"/>
      <c r="L201" s="2"/>
      <c r="M201" s="5"/>
    </row>
    <row r="202" spans="7:13" x14ac:dyDescent="0.25">
      <c r="G202" s="8"/>
      <c r="H202" s="8"/>
      <c r="I202" s="2"/>
      <c r="J202" s="2"/>
      <c r="K202" s="2"/>
      <c r="L202" s="2"/>
      <c r="M202" s="5"/>
    </row>
    <row r="203" spans="7:13" x14ac:dyDescent="0.25">
      <c r="G203" s="8"/>
      <c r="H203" s="8"/>
      <c r="I203" s="2"/>
      <c r="J203" s="2"/>
      <c r="K203" s="2"/>
      <c r="L203" s="2"/>
      <c r="M203" s="5"/>
    </row>
    <row r="204" spans="7:13" x14ac:dyDescent="0.25">
      <c r="G204" s="8"/>
      <c r="H204" s="8"/>
      <c r="I204" s="2"/>
      <c r="J204" s="2"/>
      <c r="K204" s="2"/>
      <c r="L204" s="2"/>
      <c r="M204" s="5"/>
    </row>
    <row r="205" spans="7:13" x14ac:dyDescent="0.25">
      <c r="G205" s="8"/>
      <c r="H205" s="8"/>
      <c r="I205" s="2"/>
      <c r="J205" s="2"/>
      <c r="K205" s="2"/>
      <c r="L205" s="2"/>
      <c r="M205" s="5"/>
    </row>
    <row r="206" spans="7:13" x14ac:dyDescent="0.25">
      <c r="G206" s="8"/>
      <c r="H206" s="8"/>
      <c r="I206" s="2"/>
      <c r="J206" s="2"/>
      <c r="K206" s="2"/>
      <c r="L206" s="2"/>
      <c r="M206" s="5"/>
    </row>
    <row r="207" spans="7:13" x14ac:dyDescent="0.25">
      <c r="G207" s="8"/>
      <c r="H207" s="8"/>
      <c r="I207" s="2"/>
      <c r="J207" s="2"/>
      <c r="K207" s="2"/>
      <c r="L207" s="2"/>
      <c r="M207" s="5"/>
    </row>
    <row r="208" spans="7:13" x14ac:dyDescent="0.25">
      <c r="G208" s="8"/>
      <c r="H208" s="8"/>
      <c r="I208" s="2"/>
      <c r="J208" s="2"/>
      <c r="K208" s="2"/>
      <c r="L208" s="2"/>
      <c r="M208" s="5"/>
    </row>
    <row r="209" spans="7:13" x14ac:dyDescent="0.25">
      <c r="G209" s="8"/>
      <c r="H209" s="8"/>
      <c r="I209" s="2"/>
      <c r="J209" s="2"/>
      <c r="K209" s="2"/>
      <c r="L209" s="2"/>
      <c r="M209" s="5"/>
    </row>
    <row r="210" spans="7:13" x14ac:dyDescent="0.25">
      <c r="G210" s="8"/>
      <c r="H210" s="8"/>
      <c r="I210" s="2"/>
      <c r="J210" s="2"/>
      <c r="K210" s="2"/>
      <c r="L210" s="2"/>
      <c r="M210" s="5"/>
    </row>
    <row r="211" spans="7:13" x14ac:dyDescent="0.25">
      <c r="G211" s="8"/>
      <c r="H211" s="8"/>
      <c r="I211" s="2"/>
      <c r="J211" s="2"/>
      <c r="K211" s="2"/>
      <c r="L211" s="2"/>
      <c r="M211" s="5"/>
    </row>
    <row r="212" spans="7:13" x14ac:dyDescent="0.25">
      <c r="G212" s="8"/>
      <c r="H212" s="8"/>
      <c r="I212" s="2"/>
      <c r="J212" s="2"/>
      <c r="K212" s="2"/>
      <c r="L212" s="2"/>
      <c r="M212" s="5"/>
    </row>
    <row r="213" spans="7:13" x14ac:dyDescent="0.25">
      <c r="G213" s="8"/>
      <c r="H213" s="8"/>
      <c r="I213" s="2"/>
      <c r="J213" s="2"/>
      <c r="K213" s="2"/>
      <c r="L213" s="2"/>
      <c r="M213" s="5"/>
    </row>
    <row r="214" spans="7:13" x14ac:dyDescent="0.25">
      <c r="G214" s="8"/>
      <c r="H214" s="8"/>
      <c r="I214" s="2"/>
      <c r="J214" s="2"/>
      <c r="K214" s="2"/>
      <c r="L214" s="2"/>
      <c r="M214" s="5"/>
    </row>
    <row r="215" spans="7:13" x14ac:dyDescent="0.25">
      <c r="G215" s="8"/>
      <c r="H215" s="8"/>
      <c r="I215" s="2"/>
      <c r="J215" s="2"/>
      <c r="K215" s="2"/>
      <c r="L215" s="2"/>
      <c r="M215" s="5"/>
    </row>
    <row r="216" spans="7:13" x14ac:dyDescent="0.25">
      <c r="G216" s="8"/>
      <c r="H216" s="8"/>
      <c r="I216" s="2"/>
      <c r="J216" s="2"/>
      <c r="K216" s="2"/>
      <c r="L216" s="2"/>
      <c r="M216" s="5"/>
    </row>
    <row r="217" spans="7:13" x14ac:dyDescent="0.25">
      <c r="G217" s="8"/>
      <c r="H217" s="8"/>
      <c r="I217" s="2"/>
      <c r="J217" s="2"/>
      <c r="K217" s="2"/>
      <c r="L217" s="2"/>
      <c r="M217" s="5"/>
    </row>
    <row r="218" spans="7:13" x14ac:dyDescent="0.25">
      <c r="G218" s="8"/>
      <c r="H218" s="8"/>
      <c r="I218" s="2"/>
      <c r="J218" s="2"/>
      <c r="K218" s="2"/>
      <c r="L218" s="2"/>
      <c r="M218" s="5"/>
    </row>
    <row r="219" spans="7:13" x14ac:dyDescent="0.25">
      <c r="G219" s="8"/>
      <c r="H219" s="8"/>
      <c r="I219" s="2"/>
      <c r="J219" s="2"/>
      <c r="K219" s="2"/>
      <c r="L219" s="2"/>
      <c r="M219" s="5"/>
    </row>
    <row r="220" spans="7:13" x14ac:dyDescent="0.25">
      <c r="G220" s="8"/>
      <c r="H220" s="8"/>
      <c r="I220" s="2"/>
      <c r="J220" s="2"/>
      <c r="K220" s="2"/>
      <c r="L220" s="2"/>
      <c r="M220" s="5"/>
    </row>
    <row r="221" spans="7:13" x14ac:dyDescent="0.25">
      <c r="G221" s="8"/>
      <c r="H221" s="8"/>
      <c r="I221" s="2"/>
      <c r="J221" s="2"/>
      <c r="K221" s="2"/>
      <c r="L221" s="2"/>
      <c r="M221" s="5"/>
    </row>
    <row r="222" spans="7:13" x14ac:dyDescent="0.25">
      <c r="G222" s="8"/>
      <c r="H222" s="8"/>
      <c r="I222" s="2"/>
      <c r="J222" s="2"/>
      <c r="K222" s="2"/>
      <c r="L222" s="2"/>
      <c r="M222" s="5"/>
    </row>
    <row r="223" spans="7:13" x14ac:dyDescent="0.25">
      <c r="G223" s="8"/>
      <c r="H223" s="8"/>
      <c r="I223" s="2"/>
      <c r="J223" s="2"/>
      <c r="K223" s="2"/>
      <c r="L223" s="2"/>
      <c r="M223" s="5"/>
    </row>
    <row r="224" spans="7:13" x14ac:dyDescent="0.25">
      <c r="G224" s="8"/>
      <c r="H224" s="8"/>
      <c r="I224" s="2"/>
      <c r="J224" s="2"/>
      <c r="K224" s="2"/>
      <c r="L224" s="2"/>
      <c r="M224" s="5"/>
    </row>
    <row r="225" spans="7:13" x14ac:dyDescent="0.25">
      <c r="G225" s="8"/>
      <c r="H225" s="8"/>
      <c r="I225" s="2"/>
      <c r="J225" s="2"/>
      <c r="K225" s="2"/>
      <c r="L225" s="2"/>
      <c r="M225" s="5"/>
    </row>
    <row r="226" spans="7:13" x14ac:dyDescent="0.25">
      <c r="G226" s="8"/>
      <c r="H226" s="8"/>
      <c r="I226" s="2"/>
      <c r="J226" s="2"/>
      <c r="K226" s="2"/>
      <c r="L226" s="2"/>
      <c r="M226" s="5"/>
    </row>
    <row r="227" spans="7:13" x14ac:dyDescent="0.25">
      <c r="G227" s="8"/>
      <c r="H227" s="8"/>
      <c r="I227" s="2"/>
      <c r="J227" s="2"/>
      <c r="K227" s="2"/>
      <c r="L227" s="2"/>
      <c r="M227" s="5"/>
    </row>
    <row r="228" spans="7:13" x14ac:dyDescent="0.25">
      <c r="G228" s="8"/>
      <c r="H228" s="8"/>
      <c r="I228" s="2"/>
      <c r="J228" s="2"/>
      <c r="K228" s="2"/>
      <c r="L228" s="2"/>
      <c r="M228" s="5"/>
    </row>
    <row r="229" spans="7:13" x14ac:dyDescent="0.25">
      <c r="G229" s="8"/>
      <c r="H229" s="8"/>
      <c r="I229" s="2"/>
      <c r="J229" s="2"/>
      <c r="K229" s="2"/>
      <c r="L229" s="2"/>
      <c r="M229" s="5"/>
    </row>
    <row r="230" spans="7:13" x14ac:dyDescent="0.25">
      <c r="G230" s="8"/>
      <c r="H230" s="8"/>
      <c r="I230" s="2"/>
      <c r="J230" s="2"/>
      <c r="K230" s="2"/>
      <c r="L230" s="2"/>
      <c r="M230" s="5"/>
    </row>
    <row r="231" spans="7:13" x14ac:dyDescent="0.25">
      <c r="G231" s="8"/>
      <c r="H231" s="8"/>
      <c r="I231" s="2"/>
      <c r="J231" s="2"/>
      <c r="K231" s="2"/>
      <c r="L231" s="2"/>
      <c r="M231" s="5"/>
    </row>
    <row r="232" spans="7:13" x14ac:dyDescent="0.25">
      <c r="G232" s="8"/>
      <c r="H232" s="8"/>
      <c r="I232" s="2"/>
      <c r="J232" s="2"/>
      <c r="K232" s="2"/>
      <c r="L232" s="2"/>
      <c r="M232" s="5"/>
    </row>
    <row r="233" spans="7:13" x14ac:dyDescent="0.25">
      <c r="G233" s="8"/>
      <c r="H233" s="8"/>
      <c r="I233" s="2"/>
      <c r="J233" s="2"/>
      <c r="K233" s="2"/>
      <c r="L233" s="2"/>
      <c r="M233" s="5"/>
    </row>
    <row r="234" spans="7:13" x14ac:dyDescent="0.25">
      <c r="G234" s="8"/>
      <c r="H234" s="8"/>
      <c r="I234" s="2"/>
      <c r="J234" s="2"/>
      <c r="K234" s="2"/>
      <c r="L234" s="2"/>
      <c r="M234" s="5"/>
    </row>
    <row r="235" spans="7:13" x14ac:dyDescent="0.25">
      <c r="G235" s="8"/>
      <c r="H235" s="8"/>
      <c r="I235" s="2"/>
      <c r="J235" s="2"/>
      <c r="K235" s="2"/>
      <c r="L235" s="2"/>
      <c r="M235" s="5"/>
    </row>
    <row r="236" spans="7:13" x14ac:dyDescent="0.25">
      <c r="G236" s="8"/>
      <c r="H236" s="8"/>
      <c r="I236" s="2"/>
      <c r="J236" s="2"/>
      <c r="K236" s="2"/>
      <c r="L236" s="2"/>
      <c r="M236" s="5"/>
    </row>
    <row r="237" spans="7:13" x14ac:dyDescent="0.25">
      <c r="G237" s="8"/>
      <c r="H237" s="8"/>
      <c r="I237" s="2"/>
      <c r="J237" s="2"/>
      <c r="K237" s="2"/>
      <c r="L237" s="2"/>
      <c r="M237" s="5"/>
    </row>
    <row r="238" spans="7:13" x14ac:dyDescent="0.25">
      <c r="G238" s="8"/>
      <c r="H238" s="8"/>
      <c r="I238" s="2"/>
      <c r="J238" s="2"/>
      <c r="K238" s="2"/>
      <c r="L238" s="2"/>
      <c r="M238" s="5"/>
    </row>
    <row r="239" spans="7:13" x14ac:dyDescent="0.25">
      <c r="G239" s="8"/>
      <c r="H239" s="8"/>
      <c r="I239" s="2"/>
      <c r="J239" s="2"/>
      <c r="K239" s="2"/>
      <c r="L239" s="2"/>
      <c r="M239" s="5"/>
    </row>
    <row r="240" spans="7:13" x14ac:dyDescent="0.25">
      <c r="G240" s="8"/>
      <c r="H240" s="8"/>
      <c r="I240" s="2"/>
      <c r="J240" s="2"/>
      <c r="K240" s="2"/>
      <c r="L240" s="2"/>
      <c r="M240" s="5"/>
    </row>
    <row r="241" spans="6:13" x14ac:dyDescent="0.25">
      <c r="G241" s="8"/>
      <c r="H241" s="8"/>
      <c r="I241" s="2"/>
      <c r="J241" s="2"/>
      <c r="K241" s="2"/>
      <c r="L241" s="2"/>
      <c r="M241" s="5"/>
    </row>
    <row r="242" spans="6:13" x14ac:dyDescent="0.25">
      <c r="G242" s="8"/>
      <c r="H242" s="8"/>
      <c r="I242" s="2"/>
      <c r="J242" s="2"/>
      <c r="K242" s="2"/>
      <c r="L242" s="2"/>
      <c r="M242" s="5"/>
    </row>
    <row r="243" spans="6:13" x14ac:dyDescent="0.25">
      <c r="G243" s="8"/>
      <c r="H243" s="8"/>
      <c r="I243" s="2"/>
      <c r="J243" s="2"/>
      <c r="K243" s="2"/>
      <c r="L243" s="2"/>
      <c r="M243" s="5"/>
    </row>
    <row r="244" spans="6:13" x14ac:dyDescent="0.25">
      <c r="G244" s="8"/>
      <c r="H244" s="8"/>
      <c r="I244" s="2"/>
      <c r="J244" s="2"/>
      <c r="K244" s="2"/>
      <c r="L244" s="2"/>
      <c r="M244" s="5"/>
    </row>
    <row r="245" spans="6:13" x14ac:dyDescent="0.25">
      <c r="F245" s="8"/>
      <c r="G245" s="8"/>
      <c r="H245" s="8"/>
      <c r="I245" s="2"/>
      <c r="J245" s="2"/>
      <c r="K245" s="2"/>
      <c r="L245" s="2"/>
      <c r="M245" s="5"/>
    </row>
    <row r="246" spans="6:13" x14ac:dyDescent="0.25">
      <c r="F246" s="8"/>
      <c r="G246" s="8"/>
      <c r="H246" s="8"/>
      <c r="I246" s="2"/>
      <c r="J246" s="2"/>
      <c r="K246" s="2"/>
      <c r="L246" s="2"/>
      <c r="M246" s="5"/>
    </row>
    <row r="247" spans="6:13" x14ac:dyDescent="0.25">
      <c r="F247" s="8"/>
      <c r="G247" s="8"/>
      <c r="H247" s="8"/>
      <c r="I247" s="2"/>
      <c r="J247" s="2"/>
      <c r="K247" s="2"/>
      <c r="L247" s="2"/>
      <c r="M247" s="5"/>
    </row>
    <row r="248" spans="6:13" x14ac:dyDescent="0.25">
      <c r="F248" s="8"/>
      <c r="G248" s="8"/>
      <c r="H248" s="8"/>
      <c r="I248" s="2"/>
      <c r="J248" s="2"/>
      <c r="K248" s="2"/>
      <c r="L248" s="2"/>
      <c r="M248" s="5"/>
    </row>
    <row r="249" spans="6:13" x14ac:dyDescent="0.25">
      <c r="F249" s="8"/>
      <c r="G249" s="8"/>
      <c r="H249" s="8"/>
      <c r="I249" s="2"/>
      <c r="J249" s="2"/>
      <c r="K249" s="2"/>
      <c r="L249" s="2"/>
      <c r="M249" s="5"/>
    </row>
    <row r="250" spans="6:13" x14ac:dyDescent="0.25">
      <c r="F250" s="8"/>
      <c r="G250" s="8"/>
      <c r="H250" s="8"/>
      <c r="I250" s="2"/>
      <c r="J250" s="2"/>
      <c r="K250" s="2"/>
      <c r="L250" s="2"/>
      <c r="M250" s="5"/>
    </row>
    <row r="251" spans="6:13" x14ac:dyDescent="0.25">
      <c r="F251" s="8"/>
      <c r="G251" s="8"/>
      <c r="H251" s="8"/>
      <c r="I251" s="2"/>
      <c r="J251" s="2"/>
      <c r="K251" s="2"/>
      <c r="L251" s="2"/>
      <c r="M251" s="5"/>
    </row>
    <row r="252" spans="6:13" x14ac:dyDescent="0.25">
      <c r="F252" s="8"/>
      <c r="G252" s="8"/>
      <c r="H252" s="8"/>
      <c r="I252" s="2"/>
      <c r="J252" s="2"/>
      <c r="K252" s="2"/>
      <c r="L252" s="2"/>
      <c r="M252" s="5"/>
    </row>
    <row r="253" spans="6:13" x14ac:dyDescent="0.25">
      <c r="F253" s="8"/>
      <c r="G253" s="8"/>
      <c r="H253" s="8"/>
      <c r="I253" s="2"/>
      <c r="J253" s="2"/>
      <c r="K253" s="2"/>
      <c r="L253" s="2"/>
      <c r="M253" s="5"/>
    </row>
    <row r="254" spans="6:13" x14ac:dyDescent="0.25">
      <c r="F254" s="8"/>
      <c r="G254" s="8"/>
      <c r="H254" s="8"/>
      <c r="I254" s="2"/>
      <c r="J254" s="2"/>
      <c r="K254" s="2"/>
      <c r="L254" s="2"/>
      <c r="M254" s="5"/>
    </row>
    <row r="255" spans="6:13" x14ac:dyDescent="0.25">
      <c r="F255" s="8"/>
      <c r="G255" s="8"/>
      <c r="H255" s="8"/>
      <c r="I255" s="2"/>
      <c r="J255" s="2"/>
      <c r="K255" s="2"/>
      <c r="L255" s="2"/>
      <c r="M255" s="5"/>
    </row>
    <row r="256" spans="6:13" x14ac:dyDescent="0.25">
      <c r="F256" s="8"/>
      <c r="G256" s="8"/>
      <c r="H256" s="8"/>
      <c r="I256" s="2"/>
      <c r="J256" s="2"/>
      <c r="K256" s="2"/>
      <c r="L256" s="2"/>
      <c r="M256" s="5"/>
    </row>
    <row r="257" spans="1:13" x14ac:dyDescent="0.25">
      <c r="F257" s="8"/>
      <c r="G257" s="8"/>
      <c r="H257" s="8"/>
      <c r="I257" s="2"/>
      <c r="J257" s="2"/>
      <c r="K257" s="2"/>
      <c r="L257" s="2"/>
      <c r="M257" s="5"/>
    </row>
    <row r="258" spans="1:13" x14ac:dyDescent="0.25">
      <c r="F258" s="8"/>
      <c r="G258" s="8"/>
      <c r="H258" s="8"/>
      <c r="I258" s="2"/>
      <c r="J258" s="2"/>
      <c r="K258" s="2"/>
      <c r="L258" s="2"/>
      <c r="M258" s="5"/>
    </row>
    <row r="259" spans="1:13" x14ac:dyDescent="0.25">
      <c r="F259" s="8"/>
      <c r="G259" s="8"/>
      <c r="H259" s="8"/>
      <c r="I259" s="2"/>
      <c r="J259" s="2"/>
      <c r="K259" s="2"/>
      <c r="L259" s="2"/>
      <c r="M259" s="5"/>
    </row>
    <row r="260" spans="1:13" x14ac:dyDescent="0.25">
      <c r="F260" s="8"/>
      <c r="G260" s="8"/>
      <c r="H260" s="8"/>
      <c r="I260" s="2"/>
      <c r="J260" s="2"/>
      <c r="K260" s="2"/>
      <c r="L260" s="2"/>
      <c r="M260" s="5"/>
    </row>
    <row r="261" spans="1:13" x14ac:dyDescent="0.25">
      <c r="F261" s="8"/>
      <c r="G261" s="8"/>
      <c r="H261" s="8"/>
      <c r="I261" s="2"/>
      <c r="J261" s="2"/>
      <c r="K261" s="2"/>
      <c r="L261" s="2"/>
      <c r="M261" s="5"/>
    </row>
    <row r="262" spans="1:13" x14ac:dyDescent="0.25">
      <c r="F262" s="8"/>
      <c r="G262" s="8"/>
      <c r="H262" s="8"/>
      <c r="I262" s="2"/>
      <c r="J262" s="2"/>
      <c r="K262" s="2"/>
      <c r="L262" s="2"/>
      <c r="M262" s="5"/>
    </row>
    <row r="263" spans="1:13" x14ac:dyDescent="0.25">
      <c r="F263" s="8"/>
      <c r="G263" s="8"/>
      <c r="H263" s="8"/>
      <c r="I263" s="2"/>
      <c r="J263" s="2"/>
      <c r="K263" s="2"/>
      <c r="L263" s="2"/>
      <c r="M263" s="5"/>
    </row>
    <row r="264" spans="1:13" x14ac:dyDescent="0.25">
      <c r="A264" s="2"/>
      <c r="B264" s="2"/>
      <c r="C264" s="8"/>
      <c r="D264" s="8"/>
      <c r="E264" s="8"/>
      <c r="F264" s="8"/>
      <c r="G264" s="8"/>
      <c r="H264" s="8"/>
      <c r="I264" s="2"/>
      <c r="J264" s="2"/>
      <c r="K264" s="2"/>
      <c r="L264" s="2"/>
      <c r="M264" s="5"/>
    </row>
    <row r="265" spans="1:13" x14ac:dyDescent="0.25">
      <c r="A265" s="2"/>
      <c r="B265" s="2"/>
      <c r="C265" s="8"/>
      <c r="D265" s="8"/>
      <c r="E265" s="8"/>
      <c r="F265" s="8"/>
      <c r="G265" s="8"/>
      <c r="H265" s="8"/>
      <c r="I265" s="2"/>
      <c r="J265" s="2"/>
      <c r="K265" s="2"/>
      <c r="L265" s="2"/>
      <c r="M265" s="5"/>
    </row>
    <row r="266" spans="1:13" x14ac:dyDescent="0.25">
      <c r="A266" s="2"/>
      <c r="B266" s="2"/>
      <c r="C266" s="8"/>
      <c r="D266" s="8"/>
      <c r="E266" s="8"/>
      <c r="F266" s="8"/>
      <c r="G266" s="8"/>
      <c r="H266" s="8"/>
      <c r="I266" s="2"/>
      <c r="J266" s="2"/>
      <c r="K266" s="2"/>
      <c r="L266" s="2"/>
      <c r="M266" s="5"/>
    </row>
    <row r="267" spans="1:13" x14ac:dyDescent="0.25">
      <c r="A267" s="2"/>
      <c r="B267" s="2"/>
      <c r="C267" s="8"/>
      <c r="D267" s="8"/>
      <c r="E267" s="8"/>
      <c r="F267" s="8"/>
      <c r="G267" s="8"/>
      <c r="H267" s="8"/>
      <c r="I267" s="2"/>
      <c r="J267" s="2"/>
      <c r="K267" s="2"/>
      <c r="L267" s="2"/>
      <c r="M267" s="5"/>
    </row>
    <row r="268" spans="1:13" x14ac:dyDescent="0.25">
      <c r="A268" s="2"/>
      <c r="B268" s="2"/>
      <c r="C268" s="8"/>
      <c r="D268" s="8"/>
      <c r="E268" s="8"/>
      <c r="F268" s="8"/>
      <c r="G268" s="8"/>
      <c r="H268" s="8"/>
      <c r="I268" s="2"/>
      <c r="J268" s="2"/>
      <c r="K268" s="2"/>
      <c r="L268" s="2"/>
      <c r="M268" s="5"/>
    </row>
    <row r="269" spans="1:13" x14ac:dyDescent="0.25">
      <c r="A269" s="2"/>
      <c r="B269" s="2"/>
      <c r="C269" s="8"/>
      <c r="D269" s="8"/>
      <c r="E269" s="8"/>
      <c r="F269" s="8"/>
      <c r="G269" s="8"/>
      <c r="H269" s="8"/>
      <c r="I269" s="2"/>
      <c r="J269" s="2"/>
      <c r="K269" s="2"/>
      <c r="L269" s="2"/>
      <c r="M269" s="5"/>
    </row>
    <row r="270" spans="1:13" x14ac:dyDescent="0.25">
      <c r="A270" s="2"/>
      <c r="B270" s="2"/>
      <c r="C270" s="8"/>
      <c r="D270" s="8"/>
      <c r="E270" s="8"/>
      <c r="F270" s="8"/>
      <c r="G270" s="8"/>
      <c r="H270" s="8"/>
      <c r="I270" s="2"/>
      <c r="J270" s="2"/>
      <c r="K270" s="2"/>
      <c r="L270" s="2"/>
      <c r="M270" s="5"/>
    </row>
    <row r="271" spans="1:13" x14ac:dyDescent="0.25">
      <c r="A271" s="2"/>
      <c r="B271" s="2"/>
      <c r="C271" s="8"/>
      <c r="D271" s="8"/>
      <c r="E271" s="8"/>
      <c r="F271" s="8"/>
      <c r="G271" s="8"/>
      <c r="H271" s="8"/>
      <c r="I271" s="2"/>
      <c r="J271" s="2"/>
      <c r="K271" s="2"/>
      <c r="L271" s="2"/>
      <c r="M271" s="5"/>
    </row>
    <row r="272" spans="1:13" x14ac:dyDescent="0.25">
      <c r="A272" s="2"/>
      <c r="B272" s="2"/>
      <c r="C272" s="8"/>
      <c r="D272" s="8"/>
      <c r="E272" s="8"/>
      <c r="F272" s="8"/>
      <c r="G272" s="8"/>
      <c r="H272" s="8"/>
      <c r="I272" s="2"/>
      <c r="J272" s="2"/>
      <c r="K272" s="2"/>
      <c r="L272" s="2"/>
      <c r="M272" s="5"/>
    </row>
    <row r="273" spans="1:13" x14ac:dyDescent="0.25">
      <c r="A273" s="2"/>
      <c r="B273" s="2"/>
      <c r="C273" s="8"/>
      <c r="D273" s="8"/>
      <c r="E273" s="8"/>
      <c r="F273" s="8"/>
      <c r="G273" s="8"/>
      <c r="H273" s="8"/>
      <c r="I273" s="2"/>
      <c r="J273" s="2"/>
      <c r="K273" s="2"/>
      <c r="L273" s="2"/>
      <c r="M273" s="5"/>
    </row>
    <row r="274" spans="1:13" x14ac:dyDescent="0.25">
      <c r="A274" s="2"/>
      <c r="B274" s="2"/>
      <c r="C274" s="8"/>
      <c r="D274" s="8"/>
      <c r="E274" s="8"/>
      <c r="F274" s="8"/>
      <c r="G274" s="8"/>
      <c r="H274" s="8"/>
      <c r="I274" s="2"/>
      <c r="J274" s="2"/>
      <c r="K274" s="2"/>
      <c r="L274" s="2"/>
      <c r="M274" s="5"/>
    </row>
    <row r="275" spans="1:13" x14ac:dyDescent="0.25">
      <c r="A275" s="2"/>
      <c r="B275" s="2"/>
      <c r="C275" s="8"/>
      <c r="D275" s="8"/>
      <c r="E275" s="8"/>
      <c r="F275" s="8"/>
      <c r="G275" s="8"/>
      <c r="H275" s="8"/>
      <c r="I275" s="2"/>
      <c r="J275" s="2"/>
      <c r="K275" s="2"/>
      <c r="L275" s="2"/>
      <c r="M275" s="5"/>
    </row>
    <row r="276" spans="1:13" x14ac:dyDescent="0.25">
      <c r="A276" s="2"/>
      <c r="B276" s="2"/>
      <c r="C276" s="8"/>
      <c r="D276" s="8"/>
      <c r="E276" s="8"/>
      <c r="F276" s="8"/>
      <c r="G276" s="8"/>
      <c r="H276" s="8"/>
      <c r="I276" s="2"/>
      <c r="J276" s="2"/>
      <c r="K276" s="2"/>
      <c r="L276" s="2"/>
      <c r="M276" s="5"/>
    </row>
    <row r="277" spans="1:13" x14ac:dyDescent="0.25">
      <c r="A277" s="2"/>
      <c r="B277" s="2"/>
      <c r="C277" s="8"/>
      <c r="D277" s="8"/>
      <c r="E277" s="8"/>
      <c r="F277" s="8"/>
      <c r="G277" s="8"/>
      <c r="H277" s="8"/>
      <c r="I277" s="2"/>
      <c r="J277" s="2"/>
      <c r="K277" s="2"/>
      <c r="L277" s="2"/>
      <c r="M277" s="5"/>
    </row>
    <row r="278" spans="1:13" x14ac:dyDescent="0.25">
      <c r="A278" s="2"/>
      <c r="B278" s="2"/>
      <c r="C278" s="8"/>
      <c r="D278" s="8"/>
      <c r="E278" s="8"/>
      <c r="F278" s="8"/>
      <c r="G278" s="8"/>
      <c r="H278" s="8"/>
      <c r="I278" s="2"/>
      <c r="J278" s="2"/>
      <c r="K278" s="2"/>
      <c r="L278" s="2"/>
      <c r="M278" s="5"/>
    </row>
    <row r="279" spans="1:13" x14ac:dyDescent="0.25">
      <c r="A279" s="2"/>
      <c r="B279" s="2"/>
      <c r="C279" s="8"/>
      <c r="D279" s="8"/>
      <c r="E279" s="8"/>
      <c r="F279" s="8"/>
      <c r="G279" s="8"/>
      <c r="H279" s="8"/>
      <c r="I279" s="2"/>
      <c r="J279" s="2"/>
      <c r="K279" s="2"/>
      <c r="L279" s="2"/>
      <c r="M279" s="5"/>
    </row>
    <row r="280" spans="1:13" x14ac:dyDescent="0.25">
      <c r="A280" s="2"/>
      <c r="B280" s="2"/>
      <c r="C280" s="8"/>
      <c r="D280" s="8"/>
      <c r="E280" s="8"/>
      <c r="F280" s="8"/>
      <c r="G280" s="8"/>
      <c r="H280" s="8"/>
      <c r="I280" s="2"/>
      <c r="J280" s="2"/>
      <c r="K280" s="2"/>
      <c r="L280" s="2"/>
      <c r="M280" s="5"/>
    </row>
    <row r="281" spans="1:13" x14ac:dyDescent="0.25">
      <c r="A281" s="2"/>
      <c r="B281" s="2"/>
      <c r="C281" s="8"/>
      <c r="D281" s="8"/>
      <c r="E281" s="8"/>
      <c r="F281" s="8"/>
      <c r="G281" s="8"/>
      <c r="H281" s="8"/>
      <c r="I281" s="2"/>
      <c r="J281" s="2"/>
      <c r="K281" s="2"/>
      <c r="L281" s="2"/>
      <c r="M281" s="5"/>
    </row>
    <row r="282" spans="1:13" x14ac:dyDescent="0.25">
      <c r="A282" s="2"/>
      <c r="B282" s="2"/>
      <c r="C282" s="8"/>
      <c r="D282" s="8"/>
      <c r="E282" s="8"/>
      <c r="F282" s="8"/>
      <c r="G282" s="8"/>
      <c r="H282" s="8"/>
      <c r="I282" s="2"/>
      <c r="J282" s="2"/>
      <c r="K282" s="2"/>
      <c r="L282" s="2"/>
      <c r="M282" s="5"/>
    </row>
    <row r="283" spans="1:13" x14ac:dyDescent="0.25">
      <c r="A283" s="2"/>
      <c r="B283" s="2"/>
      <c r="C283" s="8"/>
      <c r="D283" s="8"/>
      <c r="E283" s="8"/>
      <c r="F283" s="8"/>
      <c r="G283" s="8"/>
      <c r="H283" s="8"/>
      <c r="I283" s="2"/>
      <c r="J283" s="2"/>
      <c r="K283" s="2"/>
      <c r="L283" s="2"/>
      <c r="M283" s="5"/>
    </row>
  </sheetData>
  <autoFilter ref="A1:N150" xr:uid="{A7947F71-2EF1-45C6-97F3-A5CDA11F2537}">
    <sortState xmlns:xlrd2="http://schemas.microsoft.com/office/spreadsheetml/2017/richdata2" ref="A2:N150">
      <sortCondition ref="A2:A150"/>
      <sortCondition ref="C2:C150"/>
      <sortCondition ref="D2:D150"/>
      <sortCondition ref="B2:B150"/>
    </sortState>
  </autoFilter>
  <dataValidations count="1">
    <dataValidation type="list" allowBlank="1" showInputMessage="1" showErrorMessage="1" sqref="J2:J152" xr:uid="{5277B2A7-C427-46D6-8033-70042986CF42}">
      <formula1>"QS,Excedente,QS/Excedente"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6"/>
  <sheetViews>
    <sheetView showGridLines="0" workbookViewId="0"/>
  </sheetViews>
  <sheetFormatPr baseColWidth="10" defaultRowHeight="15" x14ac:dyDescent="0.25"/>
  <cols>
    <col min="1" max="1" width="11.7109375" bestFit="1" customWidth="1"/>
  </cols>
  <sheetData>
    <row r="1" spans="1:2" ht="25.5" x14ac:dyDescent="0.25">
      <c r="A1" s="3" t="s">
        <v>166</v>
      </c>
      <c r="B1" s="3" t="s">
        <v>127</v>
      </c>
    </row>
    <row r="2" spans="1:2" x14ac:dyDescent="0.25">
      <c r="A2" s="8" t="s">
        <v>261</v>
      </c>
      <c r="B2" s="7">
        <v>2000</v>
      </c>
    </row>
    <row r="3" spans="1:2" x14ac:dyDescent="0.25">
      <c r="A3" s="8" t="s">
        <v>266</v>
      </c>
      <c r="B3" s="7">
        <v>3000</v>
      </c>
    </row>
    <row r="5" spans="1:2" x14ac:dyDescent="0.25">
      <c r="A5" s="8"/>
    </row>
    <row r="6" spans="1:2" x14ac:dyDescent="0.25">
      <c r="A6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3018-6F1E-437A-B718-3D34B04F5123}">
  <sheetPr>
    <tabColor theme="5" tint="-0.499984740745262"/>
  </sheetPr>
  <dimension ref="A1:AE3001"/>
  <sheetViews>
    <sheetView showGridLines="0" topLeftCell="V1" workbookViewId="0">
      <selection activeCell="AB18" sqref="AB18"/>
    </sheetView>
  </sheetViews>
  <sheetFormatPr baseColWidth="10" defaultRowHeight="15" x14ac:dyDescent="0.25"/>
  <cols>
    <col min="1" max="1" width="19.7109375" bestFit="1" customWidth="1"/>
    <col min="24" max="24" width="23.140625" customWidth="1"/>
    <col min="25" max="25" width="27.7109375" customWidth="1"/>
    <col min="29" max="29" width="19.5703125" customWidth="1"/>
    <col min="30" max="30" width="22.7109375" customWidth="1"/>
  </cols>
  <sheetData>
    <row r="1" spans="1:31" ht="22.5" x14ac:dyDescent="0.25">
      <c r="A1" s="100" t="s">
        <v>263</v>
      </c>
      <c r="B1" s="100" t="s">
        <v>1133</v>
      </c>
      <c r="C1" s="100" t="s">
        <v>275</v>
      </c>
      <c r="D1" s="100" t="s">
        <v>286</v>
      </c>
      <c r="E1" s="100" t="s">
        <v>121</v>
      </c>
      <c r="F1" s="100" t="s">
        <v>125</v>
      </c>
      <c r="H1" s="100" t="s">
        <v>263</v>
      </c>
      <c r="I1" s="100" t="s">
        <v>1132</v>
      </c>
      <c r="J1" s="100" t="s">
        <v>1134</v>
      </c>
      <c r="K1" s="100" t="s">
        <v>1131</v>
      </c>
      <c r="L1" s="100" t="s">
        <v>286</v>
      </c>
      <c r="M1" s="100" t="s">
        <v>121</v>
      </c>
      <c r="N1" s="100" t="s">
        <v>125</v>
      </c>
      <c r="P1" s="100" t="s">
        <v>1132</v>
      </c>
      <c r="Q1" s="100" t="s">
        <v>286</v>
      </c>
      <c r="S1" s="100" t="s">
        <v>121</v>
      </c>
      <c r="U1" s="100" t="s">
        <v>1133</v>
      </c>
      <c r="V1" s="100" t="s">
        <v>275</v>
      </c>
      <c r="X1" s="3" t="s">
        <v>34</v>
      </c>
      <c r="Y1" s="3" t="s">
        <v>136</v>
      </c>
      <c r="AA1" s="3" t="s">
        <v>263</v>
      </c>
      <c r="AB1" s="3" t="s">
        <v>167</v>
      </c>
      <c r="AC1" s="3" t="s">
        <v>173</v>
      </c>
      <c r="AD1" s="3" t="s">
        <v>125</v>
      </c>
    </row>
    <row r="2" spans="1:31" x14ac:dyDescent="0.25">
      <c r="A2" s="2" t="str">
        <f>C2&amp;"_"&amp;D2&amp;"_"&amp;E2</f>
        <v>0-24_0-120_112</v>
      </c>
      <c r="B2" s="2">
        <v>0</v>
      </c>
      <c r="C2" s="2" t="s">
        <v>276</v>
      </c>
      <c r="D2" s="2" t="s">
        <v>282</v>
      </c>
      <c r="E2" s="2">
        <v>112</v>
      </c>
      <c r="F2" s="103">
        <v>0.76400000000000001</v>
      </c>
      <c r="H2" s="2" t="str">
        <f>K2&amp;"_"&amp;L2&amp;"_"&amp;M2</f>
        <v>1_0-120_112</v>
      </c>
      <c r="I2" s="2">
        <v>0</v>
      </c>
      <c r="J2" s="2" t="str">
        <f>VLOOKUP(K2,$U$2:$V$7,2,1)</f>
        <v>0-24</v>
      </c>
      <c r="K2" s="2">
        <v>1</v>
      </c>
      <c r="L2" s="2" t="str">
        <f>VLOOKUP(MOD(I2,5),$P$2:$Q$6,2,0)</f>
        <v>0-120</v>
      </c>
      <c r="M2" s="2">
        <f>$S$2</f>
        <v>112</v>
      </c>
      <c r="N2" s="103">
        <f>VLOOKUP(J2&amp;"_"&amp;L2&amp;"_"&amp;M2,$A$2:$F$61,6,0)*K2</f>
        <v>0.76400000000000001</v>
      </c>
      <c r="P2" s="2">
        <v>0</v>
      </c>
      <c r="Q2" s="2" t="s">
        <v>282</v>
      </c>
      <c r="R2" s="2"/>
      <c r="S2" s="2">
        <v>112</v>
      </c>
      <c r="U2" s="2">
        <v>0</v>
      </c>
      <c r="V2" s="2" t="s">
        <v>276</v>
      </c>
      <c r="X2" s="2" t="s">
        <v>38</v>
      </c>
      <c r="Y2" s="2" t="s">
        <v>67</v>
      </c>
      <c r="AA2" s="2" t="str">
        <f t="shared" ref="AA2:AA31" si="0">AB2&amp;"_"&amp;AC2</f>
        <v>0-49_1</v>
      </c>
      <c r="AB2" s="2" t="s">
        <v>175</v>
      </c>
      <c r="AC2" s="2">
        <v>1</v>
      </c>
      <c r="AD2" s="103">
        <v>0.113</v>
      </c>
      <c r="AE2" s="110"/>
    </row>
    <row r="3" spans="1:31" x14ac:dyDescent="0.25">
      <c r="A3" s="2" t="str">
        <f t="shared" ref="A3:A61" si="1">C3&amp;"_"&amp;D3&amp;"_"&amp;E3</f>
        <v>0-24_120-250_112</v>
      </c>
      <c r="B3" s="2">
        <v>0</v>
      </c>
      <c r="C3" s="2" t="s">
        <v>276</v>
      </c>
      <c r="D3" s="2" t="s">
        <v>283</v>
      </c>
      <c r="E3" s="2">
        <v>112</v>
      </c>
      <c r="F3" s="103">
        <v>0.72299999999999998</v>
      </c>
      <c r="H3" s="2" t="str">
        <f t="shared" ref="H3:H66" si="2">K3&amp;"_"&amp;L3&amp;"_"&amp;M3</f>
        <v>1_120-250_112</v>
      </c>
      <c r="I3" s="2">
        <f>+I2+1</f>
        <v>1</v>
      </c>
      <c r="J3" s="2" t="str">
        <f t="shared" ref="J3:J66" si="3">VLOOKUP(K3,$U$2:$V$7,2,1)</f>
        <v>0-24</v>
      </c>
      <c r="K3" s="2">
        <f>K2</f>
        <v>1</v>
      </c>
      <c r="L3" s="2" t="str">
        <f t="shared" ref="L3:L66" si="4">VLOOKUP(MOD(I3,5),$P$2:$Q$6,2,0)</f>
        <v>120-250</v>
      </c>
      <c r="M3" s="2">
        <f t="shared" ref="M3:M66" si="5">$S$2</f>
        <v>112</v>
      </c>
      <c r="N3" s="103">
        <f t="shared" ref="N3:N66" si="6">VLOOKUP(J3&amp;"_"&amp;L3&amp;"_"&amp;M3,$A$2:$F$61,6,0)*K3</f>
        <v>0.72299999999999998</v>
      </c>
      <c r="P3" s="2">
        <f>+P2+1</f>
        <v>1</v>
      </c>
      <c r="Q3" s="2" t="s">
        <v>283</v>
      </c>
      <c r="R3" s="2"/>
      <c r="S3" s="2">
        <v>6</v>
      </c>
      <c r="U3" s="2">
        <v>25</v>
      </c>
      <c r="V3" s="2" t="s">
        <v>277</v>
      </c>
      <c r="X3" s="2" t="s">
        <v>129</v>
      </c>
      <c r="Y3" s="2" t="s">
        <v>67</v>
      </c>
      <c r="AA3" s="2" t="str">
        <f t="shared" si="0"/>
        <v>50-59_1</v>
      </c>
      <c r="AB3" s="2" t="s">
        <v>168</v>
      </c>
      <c r="AC3" s="2">
        <v>1</v>
      </c>
      <c r="AD3" s="103">
        <v>0.36</v>
      </c>
      <c r="AE3" s="110"/>
    </row>
    <row r="4" spans="1:31" x14ac:dyDescent="0.25">
      <c r="A4" s="2" t="str">
        <f t="shared" si="1"/>
        <v>0-24_250-400_112</v>
      </c>
      <c r="B4" s="2">
        <v>0</v>
      </c>
      <c r="C4" s="2" t="s">
        <v>276</v>
      </c>
      <c r="D4" s="2" t="s">
        <v>284</v>
      </c>
      <c r="E4" s="2">
        <v>112</v>
      </c>
      <c r="F4" s="103">
        <v>0.72299999999999998</v>
      </c>
      <c r="H4" s="2" t="str">
        <f t="shared" si="2"/>
        <v>1_250-400_112</v>
      </c>
      <c r="I4" s="2">
        <f t="shared" ref="I4:I67" si="7">+I3+1</f>
        <v>2</v>
      </c>
      <c r="J4" s="2" t="str">
        <f t="shared" si="3"/>
        <v>0-24</v>
      </c>
      <c r="K4" s="2">
        <f t="shared" ref="K4:K6" si="8">K3</f>
        <v>1</v>
      </c>
      <c r="L4" s="2" t="str">
        <f t="shared" si="4"/>
        <v>250-400</v>
      </c>
      <c r="M4" s="2">
        <f t="shared" si="5"/>
        <v>112</v>
      </c>
      <c r="N4" s="103">
        <f t="shared" si="6"/>
        <v>0.72299999999999998</v>
      </c>
      <c r="P4" s="2">
        <f t="shared" ref="P4:P6" si="9">+P3+1</f>
        <v>2</v>
      </c>
      <c r="Q4" s="2" t="s">
        <v>284</v>
      </c>
      <c r="R4" s="2"/>
      <c r="U4" s="2">
        <v>49</v>
      </c>
      <c r="V4" s="2" t="s">
        <v>278</v>
      </c>
      <c r="X4" s="2" t="s">
        <v>157</v>
      </c>
      <c r="Y4" s="2" t="s">
        <v>67</v>
      </c>
      <c r="AA4" s="2" t="str">
        <f t="shared" si="0"/>
        <v>60-69_1</v>
      </c>
      <c r="AB4" s="2" t="s">
        <v>169</v>
      </c>
      <c r="AC4" s="2">
        <v>1</v>
      </c>
      <c r="AD4" s="103">
        <v>0.61599999999999999</v>
      </c>
      <c r="AE4" s="110"/>
    </row>
    <row r="5" spans="1:31" x14ac:dyDescent="0.25">
      <c r="A5" s="2" t="str">
        <f t="shared" si="1"/>
        <v>0-24_400-1000_112</v>
      </c>
      <c r="B5" s="2">
        <v>0</v>
      </c>
      <c r="C5" s="2" t="s">
        <v>276</v>
      </c>
      <c r="D5" s="2" t="s">
        <v>285</v>
      </c>
      <c r="E5" s="2">
        <v>112</v>
      </c>
      <c r="F5" s="103">
        <v>0.72199999999999998</v>
      </c>
      <c r="H5" s="2" t="str">
        <f t="shared" si="2"/>
        <v>1_400-1000_112</v>
      </c>
      <c r="I5" s="2">
        <f t="shared" si="7"/>
        <v>3</v>
      </c>
      <c r="J5" s="2" t="str">
        <f t="shared" si="3"/>
        <v>0-24</v>
      </c>
      <c r="K5" s="2">
        <f t="shared" si="8"/>
        <v>1</v>
      </c>
      <c r="L5" s="2" t="str">
        <f t="shared" si="4"/>
        <v>400-1000</v>
      </c>
      <c r="M5" s="2">
        <f t="shared" si="5"/>
        <v>112</v>
      </c>
      <c r="N5" s="103">
        <f t="shared" si="6"/>
        <v>0.72199999999999998</v>
      </c>
      <c r="P5" s="2">
        <f t="shared" si="9"/>
        <v>3</v>
      </c>
      <c r="Q5" s="2" t="s">
        <v>285</v>
      </c>
      <c r="R5" s="2"/>
      <c r="U5" s="2">
        <v>61</v>
      </c>
      <c r="V5" s="2" t="s">
        <v>279</v>
      </c>
      <c r="AA5" s="2" t="str">
        <f t="shared" si="0"/>
        <v>70-79_1</v>
      </c>
      <c r="AB5" s="2" t="s">
        <v>170</v>
      </c>
      <c r="AC5" s="2">
        <v>1</v>
      </c>
      <c r="AD5" s="103">
        <v>1.1719999999999999</v>
      </c>
      <c r="AE5" s="110"/>
    </row>
    <row r="6" spans="1:31" x14ac:dyDescent="0.25">
      <c r="A6" s="2" t="str">
        <f t="shared" si="1"/>
        <v>0-24_1000-9999999_112</v>
      </c>
      <c r="B6" s="2">
        <v>0</v>
      </c>
      <c r="C6" s="2" t="s">
        <v>276</v>
      </c>
      <c r="D6" s="2" t="s">
        <v>1128</v>
      </c>
      <c r="E6" s="2">
        <v>112</v>
      </c>
      <c r="F6" s="103">
        <v>0.70699999999999996</v>
      </c>
      <c r="H6" s="2" t="str">
        <f t="shared" si="2"/>
        <v>1_1000-9999999_112</v>
      </c>
      <c r="I6" s="2">
        <f t="shared" si="7"/>
        <v>4</v>
      </c>
      <c r="J6" s="2" t="str">
        <f t="shared" si="3"/>
        <v>0-24</v>
      </c>
      <c r="K6" s="2">
        <f t="shared" si="8"/>
        <v>1</v>
      </c>
      <c r="L6" s="2" t="str">
        <f t="shared" si="4"/>
        <v>1000-9999999</v>
      </c>
      <c r="M6" s="2">
        <f t="shared" si="5"/>
        <v>112</v>
      </c>
      <c r="N6" s="103">
        <f t="shared" si="6"/>
        <v>0.70699999999999996</v>
      </c>
      <c r="P6" s="2">
        <f t="shared" si="9"/>
        <v>4</v>
      </c>
      <c r="Q6" s="2" t="s">
        <v>1128</v>
      </c>
      <c r="U6" s="2">
        <v>73</v>
      </c>
      <c r="V6" s="2" t="s">
        <v>280</v>
      </c>
      <c r="AA6" s="2" t="str">
        <f t="shared" si="0"/>
        <v>80-115_1</v>
      </c>
      <c r="AB6" s="2" t="s">
        <v>171</v>
      </c>
      <c r="AC6" s="2">
        <v>1</v>
      </c>
      <c r="AD6" s="103">
        <v>1.891</v>
      </c>
      <c r="AE6" s="110"/>
    </row>
    <row r="7" spans="1:31" x14ac:dyDescent="0.25">
      <c r="A7" s="2" t="str">
        <f t="shared" si="1"/>
        <v>25-48_0-120_112</v>
      </c>
      <c r="B7" s="2">
        <v>25</v>
      </c>
      <c r="C7" s="2" t="s">
        <v>277</v>
      </c>
      <c r="D7" s="2" t="s">
        <v>282</v>
      </c>
      <c r="E7" s="2">
        <v>112</v>
      </c>
      <c r="F7" s="103">
        <v>0.64300000000000002</v>
      </c>
      <c r="H7" s="2" t="str">
        <f t="shared" si="2"/>
        <v>2_0-120_112</v>
      </c>
      <c r="I7" s="2">
        <f t="shared" si="7"/>
        <v>5</v>
      </c>
      <c r="J7" s="2" t="str">
        <f t="shared" si="3"/>
        <v>0-24</v>
      </c>
      <c r="K7" s="2">
        <f>+K2+1</f>
        <v>2</v>
      </c>
      <c r="L7" s="2" t="str">
        <f t="shared" si="4"/>
        <v>0-120</v>
      </c>
      <c r="M7" s="2">
        <f t="shared" si="5"/>
        <v>112</v>
      </c>
      <c r="N7" s="103">
        <f t="shared" si="6"/>
        <v>1.528</v>
      </c>
      <c r="U7" s="2">
        <v>97</v>
      </c>
      <c r="V7" s="2" t="s">
        <v>281</v>
      </c>
      <c r="AA7" s="2" t="str">
        <f t="shared" si="0"/>
        <v>0-49_2</v>
      </c>
      <c r="AB7" s="2" t="s">
        <v>175</v>
      </c>
      <c r="AC7" s="2">
        <f t="shared" ref="AC7:AC31" si="10">AC2+1</f>
        <v>2</v>
      </c>
      <c r="AD7" s="103">
        <v>0.22600000000000001</v>
      </c>
      <c r="AE7" s="110"/>
    </row>
    <row r="8" spans="1:31" x14ac:dyDescent="0.25">
      <c r="A8" s="2" t="str">
        <f t="shared" si="1"/>
        <v>25-48_120-250_112</v>
      </c>
      <c r="B8" s="2">
        <v>25</v>
      </c>
      <c r="C8" s="2" t="s">
        <v>277</v>
      </c>
      <c r="D8" s="2" t="s">
        <v>283</v>
      </c>
      <c r="E8" s="2">
        <v>112</v>
      </c>
      <c r="F8" s="103">
        <v>0.625</v>
      </c>
      <c r="H8" s="2" t="str">
        <f t="shared" si="2"/>
        <v>2_120-250_112</v>
      </c>
      <c r="I8" s="2">
        <f t="shared" si="7"/>
        <v>6</v>
      </c>
      <c r="J8" s="2" t="str">
        <f t="shared" si="3"/>
        <v>0-24</v>
      </c>
      <c r="K8" s="2">
        <f t="shared" ref="K8:K71" si="11">+K3+1</f>
        <v>2</v>
      </c>
      <c r="L8" s="2" t="str">
        <f t="shared" si="4"/>
        <v>120-250</v>
      </c>
      <c r="M8" s="2">
        <f t="shared" si="5"/>
        <v>112</v>
      </c>
      <c r="N8" s="103">
        <f t="shared" si="6"/>
        <v>1.446</v>
      </c>
      <c r="AA8" s="2" t="str">
        <f t="shared" si="0"/>
        <v>50-59_2</v>
      </c>
      <c r="AB8" s="2" t="s">
        <v>168</v>
      </c>
      <c r="AC8" s="2">
        <f t="shared" si="10"/>
        <v>2</v>
      </c>
      <c r="AD8" s="103">
        <v>0.72099999999999997</v>
      </c>
      <c r="AE8" s="110"/>
    </row>
    <row r="9" spans="1:31" x14ac:dyDescent="0.25">
      <c r="A9" s="2" t="str">
        <f t="shared" si="1"/>
        <v>25-48_250-400_112</v>
      </c>
      <c r="B9" s="2">
        <v>25</v>
      </c>
      <c r="C9" s="2" t="s">
        <v>277</v>
      </c>
      <c r="D9" s="2" t="s">
        <v>284</v>
      </c>
      <c r="E9" s="2">
        <v>112</v>
      </c>
      <c r="F9" s="103">
        <v>0.68799999999999994</v>
      </c>
      <c r="H9" s="2" t="str">
        <f t="shared" si="2"/>
        <v>2_250-400_112</v>
      </c>
      <c r="I9" s="2">
        <f t="shared" si="7"/>
        <v>7</v>
      </c>
      <c r="J9" s="2" t="str">
        <f t="shared" si="3"/>
        <v>0-24</v>
      </c>
      <c r="K9" s="2">
        <f t="shared" si="11"/>
        <v>2</v>
      </c>
      <c r="L9" s="2" t="str">
        <f t="shared" si="4"/>
        <v>250-400</v>
      </c>
      <c r="M9" s="2">
        <f t="shared" si="5"/>
        <v>112</v>
      </c>
      <c r="N9" s="103">
        <f t="shared" si="6"/>
        <v>1.446</v>
      </c>
      <c r="AA9" s="2" t="str">
        <f t="shared" si="0"/>
        <v>60-69_2</v>
      </c>
      <c r="AB9" s="2" t="s">
        <v>169</v>
      </c>
      <c r="AC9" s="2">
        <f t="shared" si="10"/>
        <v>2</v>
      </c>
      <c r="AD9" s="103">
        <v>1.232</v>
      </c>
      <c r="AE9" s="110"/>
    </row>
    <row r="10" spans="1:31" x14ac:dyDescent="0.25">
      <c r="A10" s="2" t="str">
        <f t="shared" si="1"/>
        <v>25-48_400-1000_112</v>
      </c>
      <c r="B10" s="2">
        <v>25</v>
      </c>
      <c r="C10" s="2" t="s">
        <v>277</v>
      </c>
      <c r="D10" s="2" t="s">
        <v>285</v>
      </c>
      <c r="E10" s="2">
        <v>112</v>
      </c>
      <c r="F10" s="103">
        <v>0.68600000000000005</v>
      </c>
      <c r="H10" s="2" t="str">
        <f t="shared" si="2"/>
        <v>2_400-1000_112</v>
      </c>
      <c r="I10" s="2">
        <f t="shared" si="7"/>
        <v>8</v>
      </c>
      <c r="J10" s="2" t="str">
        <f t="shared" si="3"/>
        <v>0-24</v>
      </c>
      <c r="K10" s="2">
        <f t="shared" si="11"/>
        <v>2</v>
      </c>
      <c r="L10" s="2" t="str">
        <f t="shared" si="4"/>
        <v>400-1000</v>
      </c>
      <c r="M10" s="2">
        <f t="shared" si="5"/>
        <v>112</v>
      </c>
      <c r="N10" s="103">
        <f t="shared" si="6"/>
        <v>1.444</v>
      </c>
      <c r="AA10" s="2" t="str">
        <f t="shared" si="0"/>
        <v>70-79_2</v>
      </c>
      <c r="AB10" s="2" t="s">
        <v>170</v>
      </c>
      <c r="AC10" s="2">
        <f t="shared" si="10"/>
        <v>2</v>
      </c>
      <c r="AD10" s="103">
        <v>2.3439999999999999</v>
      </c>
      <c r="AE10" s="110"/>
    </row>
    <row r="11" spans="1:31" x14ac:dyDescent="0.25">
      <c r="A11" s="2" t="str">
        <f t="shared" si="1"/>
        <v>25-48_1000-9999999_112</v>
      </c>
      <c r="B11" s="2">
        <v>25</v>
      </c>
      <c r="C11" s="2" t="s">
        <v>277</v>
      </c>
      <c r="D11" s="2" t="s">
        <v>1128</v>
      </c>
      <c r="E11" s="2">
        <v>112</v>
      </c>
      <c r="F11" s="103">
        <v>0.66400000000000003</v>
      </c>
      <c r="H11" s="2" t="str">
        <f t="shared" si="2"/>
        <v>2_1000-9999999_112</v>
      </c>
      <c r="I11" s="2">
        <f t="shared" si="7"/>
        <v>9</v>
      </c>
      <c r="J11" s="2" t="str">
        <f t="shared" si="3"/>
        <v>0-24</v>
      </c>
      <c r="K11" s="2">
        <f t="shared" si="11"/>
        <v>2</v>
      </c>
      <c r="L11" s="2" t="str">
        <f t="shared" si="4"/>
        <v>1000-9999999</v>
      </c>
      <c r="M11" s="2">
        <f t="shared" si="5"/>
        <v>112</v>
      </c>
      <c r="N11" s="103">
        <f t="shared" si="6"/>
        <v>1.4139999999999999</v>
      </c>
      <c r="AA11" s="2" t="str">
        <f t="shared" si="0"/>
        <v>80-115_2</v>
      </c>
      <c r="AB11" s="2" t="s">
        <v>171</v>
      </c>
      <c r="AC11" s="2">
        <f t="shared" si="10"/>
        <v>2</v>
      </c>
      <c r="AD11" s="103">
        <v>3.7829999999999999</v>
      </c>
      <c r="AE11" s="110"/>
    </row>
    <row r="12" spans="1:31" x14ac:dyDescent="0.25">
      <c r="A12" s="2" t="str">
        <f t="shared" si="1"/>
        <v>49-60_0-120_112</v>
      </c>
      <c r="B12" s="2">
        <v>49</v>
      </c>
      <c r="C12" s="2" t="s">
        <v>278</v>
      </c>
      <c r="D12" s="2" t="s">
        <v>282</v>
      </c>
      <c r="E12" s="2">
        <v>112</v>
      </c>
      <c r="F12" s="103">
        <v>0.71399999999999997</v>
      </c>
      <c r="H12" s="2" t="str">
        <f t="shared" si="2"/>
        <v>3_0-120_112</v>
      </c>
      <c r="I12" s="2">
        <f t="shared" si="7"/>
        <v>10</v>
      </c>
      <c r="J12" s="2" t="str">
        <f t="shared" si="3"/>
        <v>0-24</v>
      </c>
      <c r="K12" s="2">
        <f t="shared" si="11"/>
        <v>3</v>
      </c>
      <c r="L12" s="2" t="str">
        <f t="shared" si="4"/>
        <v>0-120</v>
      </c>
      <c r="M12" s="2">
        <f t="shared" si="5"/>
        <v>112</v>
      </c>
      <c r="N12" s="103">
        <f t="shared" si="6"/>
        <v>2.2919999999999998</v>
      </c>
      <c r="AA12" s="2" t="str">
        <f t="shared" si="0"/>
        <v>0-49_3</v>
      </c>
      <c r="AB12" s="2" t="s">
        <v>175</v>
      </c>
      <c r="AC12" s="2">
        <f t="shared" si="10"/>
        <v>3</v>
      </c>
      <c r="AD12" s="103">
        <v>0.29100000000000004</v>
      </c>
      <c r="AE12" s="111"/>
    </row>
    <row r="13" spans="1:31" x14ac:dyDescent="0.25">
      <c r="A13" s="2" t="str">
        <f t="shared" si="1"/>
        <v>49-60_120-250_112</v>
      </c>
      <c r="B13" s="2">
        <v>49</v>
      </c>
      <c r="C13" s="2" t="s">
        <v>278</v>
      </c>
      <c r="D13" s="2" t="s">
        <v>283</v>
      </c>
      <c r="E13" s="2">
        <v>112</v>
      </c>
      <c r="F13" s="103">
        <v>0.71299999999999997</v>
      </c>
      <c r="H13" s="2" t="str">
        <f t="shared" si="2"/>
        <v>3_120-250_112</v>
      </c>
      <c r="I13" s="2">
        <f t="shared" si="7"/>
        <v>11</v>
      </c>
      <c r="J13" s="2" t="str">
        <f t="shared" si="3"/>
        <v>0-24</v>
      </c>
      <c r="K13" s="2">
        <f t="shared" si="11"/>
        <v>3</v>
      </c>
      <c r="L13" s="2" t="str">
        <f t="shared" si="4"/>
        <v>120-250</v>
      </c>
      <c r="M13" s="2">
        <f t="shared" si="5"/>
        <v>112</v>
      </c>
      <c r="N13" s="103">
        <f t="shared" si="6"/>
        <v>2.169</v>
      </c>
      <c r="AA13" s="2" t="str">
        <f t="shared" si="0"/>
        <v>50-59_3</v>
      </c>
      <c r="AB13" s="2" t="s">
        <v>168</v>
      </c>
      <c r="AC13" s="2">
        <f t="shared" si="10"/>
        <v>3</v>
      </c>
      <c r="AD13" s="103">
        <v>0.78500000000000003</v>
      </c>
      <c r="AE13" s="111"/>
    </row>
    <row r="14" spans="1:31" x14ac:dyDescent="0.25">
      <c r="A14" s="2" t="str">
        <f t="shared" si="1"/>
        <v>49-60_250-400_112</v>
      </c>
      <c r="B14" s="2">
        <v>49</v>
      </c>
      <c r="C14" s="2" t="s">
        <v>278</v>
      </c>
      <c r="D14" s="2" t="s">
        <v>284</v>
      </c>
      <c r="E14" s="2">
        <v>112</v>
      </c>
      <c r="F14" s="103">
        <v>0.68700000000000006</v>
      </c>
      <c r="H14" s="2" t="str">
        <f t="shared" si="2"/>
        <v>3_250-400_112</v>
      </c>
      <c r="I14" s="2">
        <f t="shared" si="7"/>
        <v>12</v>
      </c>
      <c r="J14" s="2" t="str">
        <f t="shared" si="3"/>
        <v>0-24</v>
      </c>
      <c r="K14" s="2">
        <f t="shared" si="11"/>
        <v>3</v>
      </c>
      <c r="L14" s="2" t="str">
        <f t="shared" si="4"/>
        <v>250-400</v>
      </c>
      <c r="M14" s="2">
        <f t="shared" si="5"/>
        <v>112</v>
      </c>
      <c r="N14" s="103">
        <f t="shared" si="6"/>
        <v>2.169</v>
      </c>
      <c r="AA14" s="2" t="str">
        <f t="shared" si="0"/>
        <v>60-69_3</v>
      </c>
      <c r="AB14" s="2" t="s">
        <v>169</v>
      </c>
      <c r="AC14" s="2">
        <f t="shared" si="10"/>
        <v>3</v>
      </c>
      <c r="AD14" s="103">
        <v>1.296</v>
      </c>
      <c r="AE14" s="111"/>
    </row>
    <row r="15" spans="1:31" x14ac:dyDescent="0.25">
      <c r="A15" s="2" t="str">
        <f t="shared" si="1"/>
        <v>49-60_400-1000_112</v>
      </c>
      <c r="B15" s="2">
        <v>49</v>
      </c>
      <c r="C15" s="2" t="s">
        <v>278</v>
      </c>
      <c r="D15" s="2" t="s">
        <v>285</v>
      </c>
      <c r="E15" s="2">
        <v>112</v>
      </c>
      <c r="F15" s="103">
        <v>0.68600000000000005</v>
      </c>
      <c r="H15" s="2" t="str">
        <f t="shared" si="2"/>
        <v>3_400-1000_112</v>
      </c>
      <c r="I15" s="2">
        <f t="shared" si="7"/>
        <v>13</v>
      </c>
      <c r="J15" s="2" t="str">
        <f t="shared" si="3"/>
        <v>0-24</v>
      </c>
      <c r="K15" s="2">
        <f t="shared" si="11"/>
        <v>3</v>
      </c>
      <c r="L15" s="2" t="str">
        <f t="shared" si="4"/>
        <v>400-1000</v>
      </c>
      <c r="M15" s="2">
        <f t="shared" si="5"/>
        <v>112</v>
      </c>
      <c r="N15" s="103">
        <f t="shared" si="6"/>
        <v>2.1659999999999999</v>
      </c>
      <c r="AA15" s="2" t="str">
        <f t="shared" si="0"/>
        <v>70-79_3</v>
      </c>
      <c r="AB15" s="2" t="s">
        <v>170</v>
      </c>
      <c r="AC15" s="2">
        <f t="shared" si="10"/>
        <v>3</v>
      </c>
      <c r="AD15" s="103">
        <v>2.4089999999999998</v>
      </c>
      <c r="AE15" s="111"/>
    </row>
    <row r="16" spans="1:31" x14ac:dyDescent="0.25">
      <c r="A16" s="2" t="str">
        <f t="shared" si="1"/>
        <v>49-60_1000-9999999_112</v>
      </c>
      <c r="B16" s="2">
        <v>49</v>
      </c>
      <c r="C16" s="2" t="s">
        <v>278</v>
      </c>
      <c r="D16" s="2" t="s">
        <v>1128</v>
      </c>
      <c r="E16" s="2">
        <v>112</v>
      </c>
      <c r="F16" s="103">
        <v>0.65</v>
      </c>
      <c r="H16" s="2" t="str">
        <f t="shared" si="2"/>
        <v>3_1000-9999999_112</v>
      </c>
      <c r="I16" s="2">
        <f t="shared" si="7"/>
        <v>14</v>
      </c>
      <c r="J16" s="2" t="str">
        <f t="shared" si="3"/>
        <v>0-24</v>
      </c>
      <c r="K16" s="2">
        <f t="shared" si="11"/>
        <v>3</v>
      </c>
      <c r="L16" s="2" t="str">
        <f t="shared" si="4"/>
        <v>1000-9999999</v>
      </c>
      <c r="M16" s="2">
        <f t="shared" si="5"/>
        <v>112</v>
      </c>
      <c r="N16" s="103">
        <f t="shared" si="6"/>
        <v>2.121</v>
      </c>
      <c r="AA16" s="2" t="str">
        <f t="shared" si="0"/>
        <v>80-115_3</v>
      </c>
      <c r="AB16" s="2" t="s">
        <v>171</v>
      </c>
      <c r="AC16" s="2">
        <f t="shared" si="10"/>
        <v>3</v>
      </c>
      <c r="AD16" s="103">
        <v>3.847</v>
      </c>
      <c r="AE16" s="111"/>
    </row>
    <row r="17" spans="1:31" x14ac:dyDescent="0.25">
      <c r="A17" s="2" t="str">
        <f t="shared" si="1"/>
        <v>61-72_0-120_112</v>
      </c>
      <c r="B17" s="2">
        <v>61</v>
      </c>
      <c r="C17" s="2" t="s">
        <v>279</v>
      </c>
      <c r="D17" s="2" t="s">
        <v>282</v>
      </c>
      <c r="E17" s="2">
        <v>112</v>
      </c>
      <c r="F17" s="103">
        <v>0.71</v>
      </c>
      <c r="H17" s="2" t="str">
        <f t="shared" si="2"/>
        <v>4_0-120_112</v>
      </c>
      <c r="I17" s="2">
        <f t="shared" si="7"/>
        <v>15</v>
      </c>
      <c r="J17" s="2" t="str">
        <f t="shared" si="3"/>
        <v>0-24</v>
      </c>
      <c r="K17" s="2">
        <f t="shared" si="11"/>
        <v>4</v>
      </c>
      <c r="L17" s="2" t="str">
        <f t="shared" si="4"/>
        <v>0-120</v>
      </c>
      <c r="M17" s="2">
        <f t="shared" si="5"/>
        <v>112</v>
      </c>
      <c r="N17" s="103">
        <f t="shared" si="6"/>
        <v>3.056</v>
      </c>
      <c r="AA17" s="2" t="str">
        <f t="shared" si="0"/>
        <v>0-49_4</v>
      </c>
      <c r="AB17" s="2" t="s">
        <v>175</v>
      </c>
      <c r="AC17" s="2">
        <f t="shared" si="10"/>
        <v>4</v>
      </c>
      <c r="AD17" s="103">
        <v>0.35499999999999998</v>
      </c>
      <c r="AE17" s="111"/>
    </row>
    <row r="18" spans="1:31" x14ac:dyDescent="0.25">
      <c r="A18" s="2" t="str">
        <f t="shared" si="1"/>
        <v>61-72_120-250_112</v>
      </c>
      <c r="B18" s="2">
        <v>61</v>
      </c>
      <c r="C18" s="2" t="s">
        <v>279</v>
      </c>
      <c r="D18" s="2" t="s">
        <v>283</v>
      </c>
      <c r="E18" s="2">
        <v>112</v>
      </c>
      <c r="F18" s="103">
        <v>0.71</v>
      </c>
      <c r="H18" s="2" t="str">
        <f t="shared" si="2"/>
        <v>4_120-250_112</v>
      </c>
      <c r="I18" s="2">
        <f t="shared" si="7"/>
        <v>16</v>
      </c>
      <c r="J18" s="2" t="str">
        <f t="shared" si="3"/>
        <v>0-24</v>
      </c>
      <c r="K18" s="2">
        <f t="shared" si="11"/>
        <v>4</v>
      </c>
      <c r="L18" s="2" t="str">
        <f t="shared" si="4"/>
        <v>120-250</v>
      </c>
      <c r="M18" s="2">
        <f t="shared" si="5"/>
        <v>112</v>
      </c>
      <c r="N18" s="103">
        <f t="shared" si="6"/>
        <v>2.8919999999999999</v>
      </c>
      <c r="AA18" s="2" t="str">
        <f t="shared" si="0"/>
        <v>50-59_4</v>
      </c>
      <c r="AB18" s="2" t="s">
        <v>168</v>
      </c>
      <c r="AC18" s="2">
        <f t="shared" si="10"/>
        <v>4</v>
      </c>
      <c r="AD18" s="103">
        <v>0.85</v>
      </c>
      <c r="AE18" s="111"/>
    </row>
    <row r="19" spans="1:31" x14ac:dyDescent="0.25">
      <c r="A19" s="2" t="str">
        <f t="shared" si="1"/>
        <v>61-72_250-400_112</v>
      </c>
      <c r="B19" s="2">
        <v>61</v>
      </c>
      <c r="C19" s="2" t="s">
        <v>279</v>
      </c>
      <c r="D19" s="2" t="s">
        <v>284</v>
      </c>
      <c r="E19" s="2">
        <v>112</v>
      </c>
      <c r="F19" s="103">
        <v>0.68700000000000006</v>
      </c>
      <c r="H19" s="2" t="str">
        <f t="shared" si="2"/>
        <v>4_250-400_112</v>
      </c>
      <c r="I19" s="2">
        <f t="shared" si="7"/>
        <v>17</v>
      </c>
      <c r="J19" s="2" t="str">
        <f t="shared" si="3"/>
        <v>0-24</v>
      </c>
      <c r="K19" s="2">
        <f t="shared" si="11"/>
        <v>4</v>
      </c>
      <c r="L19" s="2" t="str">
        <f t="shared" si="4"/>
        <v>250-400</v>
      </c>
      <c r="M19" s="2">
        <f t="shared" si="5"/>
        <v>112</v>
      </c>
      <c r="N19" s="103">
        <f t="shared" si="6"/>
        <v>2.8919999999999999</v>
      </c>
      <c r="AA19" s="2" t="str">
        <f t="shared" si="0"/>
        <v>60-69_4</v>
      </c>
      <c r="AB19" s="2" t="s">
        <v>169</v>
      </c>
      <c r="AC19" s="2">
        <f t="shared" si="10"/>
        <v>4</v>
      </c>
      <c r="AD19" s="103">
        <v>1.3610000000000002</v>
      </c>
      <c r="AE19" s="111"/>
    </row>
    <row r="20" spans="1:31" x14ac:dyDescent="0.25">
      <c r="A20" s="2" t="str">
        <f t="shared" si="1"/>
        <v>61-72_400-1000_112</v>
      </c>
      <c r="B20" s="2">
        <v>61</v>
      </c>
      <c r="C20" s="2" t="s">
        <v>279</v>
      </c>
      <c r="D20" s="2" t="s">
        <v>285</v>
      </c>
      <c r="E20" s="2">
        <v>112</v>
      </c>
      <c r="F20" s="103">
        <v>0.66900000000000004</v>
      </c>
      <c r="H20" s="2" t="str">
        <f t="shared" si="2"/>
        <v>4_400-1000_112</v>
      </c>
      <c r="I20" s="2">
        <f t="shared" si="7"/>
        <v>18</v>
      </c>
      <c r="J20" s="2" t="str">
        <f t="shared" si="3"/>
        <v>0-24</v>
      </c>
      <c r="K20" s="2">
        <f t="shared" si="11"/>
        <v>4</v>
      </c>
      <c r="L20" s="2" t="str">
        <f t="shared" si="4"/>
        <v>400-1000</v>
      </c>
      <c r="M20" s="2">
        <f t="shared" si="5"/>
        <v>112</v>
      </c>
      <c r="N20" s="103">
        <f t="shared" si="6"/>
        <v>2.8879999999999999</v>
      </c>
      <c r="AA20" s="2" t="str">
        <f t="shared" si="0"/>
        <v>70-79_4</v>
      </c>
      <c r="AB20" s="2" t="s">
        <v>170</v>
      </c>
      <c r="AC20" s="2">
        <f t="shared" si="10"/>
        <v>4</v>
      </c>
      <c r="AD20" s="103">
        <v>2.4739999999999998</v>
      </c>
      <c r="AE20" s="111"/>
    </row>
    <row r="21" spans="1:31" x14ac:dyDescent="0.25">
      <c r="A21" s="2" t="str">
        <f t="shared" si="1"/>
        <v>61-72_1000-9999999_112</v>
      </c>
      <c r="B21" s="2">
        <v>61</v>
      </c>
      <c r="C21" s="2" t="s">
        <v>279</v>
      </c>
      <c r="D21" s="2" t="s">
        <v>1128</v>
      </c>
      <c r="E21" s="2">
        <v>112</v>
      </c>
      <c r="F21" s="103">
        <v>0.61299999999999999</v>
      </c>
      <c r="H21" s="2" t="str">
        <f t="shared" si="2"/>
        <v>4_1000-9999999_112</v>
      </c>
      <c r="I21" s="2">
        <f t="shared" si="7"/>
        <v>19</v>
      </c>
      <c r="J21" s="2" t="str">
        <f t="shared" si="3"/>
        <v>0-24</v>
      </c>
      <c r="K21" s="2">
        <f t="shared" si="11"/>
        <v>4</v>
      </c>
      <c r="L21" s="2" t="str">
        <f t="shared" si="4"/>
        <v>1000-9999999</v>
      </c>
      <c r="M21" s="2">
        <f t="shared" si="5"/>
        <v>112</v>
      </c>
      <c r="N21" s="103">
        <f t="shared" si="6"/>
        <v>2.8279999999999998</v>
      </c>
      <c r="AA21" s="2" t="str">
        <f t="shared" si="0"/>
        <v>80-115_4</v>
      </c>
      <c r="AB21" s="2" t="s">
        <v>171</v>
      </c>
      <c r="AC21" s="2">
        <f t="shared" si="10"/>
        <v>4</v>
      </c>
      <c r="AD21" s="103">
        <v>3.9119999999999999</v>
      </c>
      <c r="AE21" s="111"/>
    </row>
    <row r="22" spans="1:31" x14ac:dyDescent="0.25">
      <c r="A22" s="2" t="str">
        <f t="shared" si="1"/>
        <v>73-96_0-120_112</v>
      </c>
      <c r="B22" s="2">
        <v>73</v>
      </c>
      <c r="C22" s="2" t="s">
        <v>280</v>
      </c>
      <c r="D22" s="2" t="s">
        <v>282</v>
      </c>
      <c r="E22" s="2">
        <v>112</v>
      </c>
      <c r="F22" s="103">
        <v>0.68100000000000005</v>
      </c>
      <c r="H22" s="2" t="str">
        <f t="shared" si="2"/>
        <v>5_0-120_112</v>
      </c>
      <c r="I22" s="2">
        <f t="shared" si="7"/>
        <v>20</v>
      </c>
      <c r="J22" s="2" t="str">
        <f t="shared" si="3"/>
        <v>0-24</v>
      </c>
      <c r="K22" s="2">
        <f t="shared" si="11"/>
        <v>5</v>
      </c>
      <c r="L22" s="2" t="str">
        <f t="shared" si="4"/>
        <v>0-120</v>
      </c>
      <c r="M22" s="2">
        <f t="shared" si="5"/>
        <v>112</v>
      </c>
      <c r="N22" s="103">
        <f t="shared" si="6"/>
        <v>3.8200000000000003</v>
      </c>
      <c r="AA22" s="2" t="str">
        <f t="shared" si="0"/>
        <v>0-49_5</v>
      </c>
      <c r="AB22" s="2" t="s">
        <v>175</v>
      </c>
      <c r="AC22" s="2">
        <f t="shared" si="10"/>
        <v>5</v>
      </c>
      <c r="AD22" s="103">
        <v>0.42000000000000004</v>
      </c>
      <c r="AE22" s="111"/>
    </row>
    <row r="23" spans="1:31" x14ac:dyDescent="0.25">
      <c r="A23" s="2" t="str">
        <f t="shared" si="1"/>
        <v>73-96_120-250_112</v>
      </c>
      <c r="B23" s="2">
        <v>73</v>
      </c>
      <c r="C23" s="2" t="s">
        <v>280</v>
      </c>
      <c r="D23" s="2" t="s">
        <v>283</v>
      </c>
      <c r="E23" s="2">
        <v>112</v>
      </c>
      <c r="F23" s="103">
        <v>0.65700000000000003</v>
      </c>
      <c r="H23" s="2" t="str">
        <f t="shared" si="2"/>
        <v>5_120-250_112</v>
      </c>
      <c r="I23" s="2">
        <f t="shared" si="7"/>
        <v>21</v>
      </c>
      <c r="J23" s="2" t="str">
        <f t="shared" si="3"/>
        <v>0-24</v>
      </c>
      <c r="K23" s="2">
        <f t="shared" si="11"/>
        <v>5</v>
      </c>
      <c r="L23" s="2" t="str">
        <f t="shared" si="4"/>
        <v>120-250</v>
      </c>
      <c r="M23" s="2">
        <f t="shared" si="5"/>
        <v>112</v>
      </c>
      <c r="N23" s="103">
        <f t="shared" si="6"/>
        <v>3.6149999999999998</v>
      </c>
      <c r="AA23" s="2" t="str">
        <f t="shared" si="0"/>
        <v>50-59_5</v>
      </c>
      <c r="AB23" s="2" t="s">
        <v>168</v>
      </c>
      <c r="AC23" s="2">
        <f t="shared" si="10"/>
        <v>5</v>
      </c>
      <c r="AD23" s="103">
        <v>0.91499999999999992</v>
      </c>
      <c r="AE23" s="111"/>
    </row>
    <row r="24" spans="1:31" x14ac:dyDescent="0.25">
      <c r="A24" s="2" t="str">
        <f t="shared" si="1"/>
        <v>73-96_250-400_112</v>
      </c>
      <c r="B24" s="2">
        <v>73</v>
      </c>
      <c r="C24" s="2" t="s">
        <v>280</v>
      </c>
      <c r="D24" s="2" t="s">
        <v>284</v>
      </c>
      <c r="E24" s="2">
        <v>112</v>
      </c>
      <c r="F24" s="103">
        <v>0.65100000000000002</v>
      </c>
      <c r="H24" s="2" t="str">
        <f t="shared" si="2"/>
        <v>5_250-400_112</v>
      </c>
      <c r="I24" s="2">
        <f t="shared" si="7"/>
        <v>22</v>
      </c>
      <c r="J24" s="2" t="str">
        <f t="shared" si="3"/>
        <v>0-24</v>
      </c>
      <c r="K24" s="2">
        <f t="shared" si="11"/>
        <v>5</v>
      </c>
      <c r="L24" s="2" t="str">
        <f t="shared" si="4"/>
        <v>250-400</v>
      </c>
      <c r="M24" s="2">
        <f t="shared" si="5"/>
        <v>112</v>
      </c>
      <c r="N24" s="103">
        <f t="shared" si="6"/>
        <v>3.6149999999999998</v>
      </c>
      <c r="AA24" s="2" t="str">
        <f t="shared" si="0"/>
        <v>60-69_5</v>
      </c>
      <c r="AB24" s="2" t="s">
        <v>169</v>
      </c>
      <c r="AC24" s="2">
        <f t="shared" si="10"/>
        <v>5</v>
      </c>
      <c r="AD24" s="103">
        <v>1.425</v>
      </c>
      <c r="AE24" s="111"/>
    </row>
    <row r="25" spans="1:31" x14ac:dyDescent="0.25">
      <c r="A25" s="2" t="str">
        <f t="shared" si="1"/>
        <v>73-96_400-1000_112</v>
      </c>
      <c r="B25" s="2">
        <v>73</v>
      </c>
      <c r="C25" s="2" t="s">
        <v>280</v>
      </c>
      <c r="D25" s="2" t="s">
        <v>285</v>
      </c>
      <c r="E25" s="2">
        <v>112</v>
      </c>
      <c r="F25" s="103">
        <v>0.63700000000000001</v>
      </c>
      <c r="H25" s="2" t="str">
        <f t="shared" si="2"/>
        <v>5_400-1000_112</v>
      </c>
      <c r="I25" s="2">
        <f t="shared" si="7"/>
        <v>23</v>
      </c>
      <c r="J25" s="2" t="str">
        <f t="shared" si="3"/>
        <v>0-24</v>
      </c>
      <c r="K25" s="2">
        <f t="shared" si="11"/>
        <v>5</v>
      </c>
      <c r="L25" s="2" t="str">
        <f t="shared" si="4"/>
        <v>400-1000</v>
      </c>
      <c r="M25" s="2">
        <f t="shared" si="5"/>
        <v>112</v>
      </c>
      <c r="N25" s="103">
        <f t="shared" si="6"/>
        <v>3.61</v>
      </c>
      <c r="AA25" s="2" t="str">
        <f t="shared" si="0"/>
        <v>70-79_5</v>
      </c>
      <c r="AB25" s="2" t="s">
        <v>170</v>
      </c>
      <c r="AC25" s="2">
        <f t="shared" si="10"/>
        <v>5</v>
      </c>
      <c r="AD25" s="103">
        <v>2.5379999999999998</v>
      </c>
      <c r="AE25" s="111"/>
    </row>
    <row r="26" spans="1:31" x14ac:dyDescent="0.25">
      <c r="A26" s="2" t="str">
        <f t="shared" si="1"/>
        <v>73-96_1000-9999999_112</v>
      </c>
      <c r="B26" s="2">
        <v>73</v>
      </c>
      <c r="C26" s="2" t="s">
        <v>280</v>
      </c>
      <c r="D26" s="2" t="s">
        <v>1128</v>
      </c>
      <c r="E26" s="2">
        <v>112</v>
      </c>
      <c r="F26" s="103">
        <v>0.56999999999999995</v>
      </c>
      <c r="H26" s="2" t="str">
        <f t="shared" si="2"/>
        <v>5_1000-9999999_112</v>
      </c>
      <c r="I26" s="2">
        <f t="shared" si="7"/>
        <v>24</v>
      </c>
      <c r="J26" s="2" t="str">
        <f t="shared" si="3"/>
        <v>0-24</v>
      </c>
      <c r="K26" s="2">
        <f t="shared" si="11"/>
        <v>5</v>
      </c>
      <c r="L26" s="2" t="str">
        <f t="shared" si="4"/>
        <v>1000-9999999</v>
      </c>
      <c r="M26" s="2">
        <f t="shared" si="5"/>
        <v>112</v>
      </c>
      <c r="N26" s="103">
        <f t="shared" si="6"/>
        <v>3.5349999999999997</v>
      </c>
      <c r="AA26" s="2" t="str">
        <f t="shared" si="0"/>
        <v>80-115_5</v>
      </c>
      <c r="AB26" s="2" t="s">
        <v>171</v>
      </c>
      <c r="AC26" s="2">
        <f t="shared" si="10"/>
        <v>5</v>
      </c>
      <c r="AD26" s="103">
        <v>3.976</v>
      </c>
      <c r="AE26" s="111"/>
    </row>
    <row r="27" spans="1:31" x14ac:dyDescent="0.25">
      <c r="A27" s="2" t="str">
        <f t="shared" si="1"/>
        <v>97-999_0-120_112</v>
      </c>
      <c r="B27" s="2">
        <v>97</v>
      </c>
      <c r="C27" s="2" t="s">
        <v>281</v>
      </c>
      <c r="D27" s="2" t="s">
        <v>282</v>
      </c>
      <c r="E27" s="2">
        <v>112</v>
      </c>
      <c r="F27" s="103">
        <v>0.66700000000000004</v>
      </c>
      <c r="H27" s="2" t="str">
        <f t="shared" si="2"/>
        <v>6_0-120_112</v>
      </c>
      <c r="I27" s="2">
        <f t="shared" si="7"/>
        <v>25</v>
      </c>
      <c r="J27" s="2" t="str">
        <f t="shared" si="3"/>
        <v>0-24</v>
      </c>
      <c r="K27" s="2">
        <f t="shared" si="11"/>
        <v>6</v>
      </c>
      <c r="L27" s="2" t="str">
        <f t="shared" si="4"/>
        <v>0-120</v>
      </c>
      <c r="M27" s="2">
        <f t="shared" si="5"/>
        <v>112</v>
      </c>
      <c r="N27" s="103">
        <f t="shared" si="6"/>
        <v>4.5839999999999996</v>
      </c>
      <c r="AA27" s="2" t="str">
        <f t="shared" si="0"/>
        <v>0-49_6</v>
      </c>
      <c r="AB27" s="2" t="s">
        <v>175</v>
      </c>
      <c r="AC27" s="2">
        <f t="shared" si="10"/>
        <v>6</v>
      </c>
      <c r="AD27" s="103">
        <v>0.48499999999999999</v>
      </c>
      <c r="AE27" s="111"/>
    </row>
    <row r="28" spans="1:31" x14ac:dyDescent="0.25">
      <c r="A28" s="2" t="str">
        <f t="shared" si="1"/>
        <v>97-999_120-250_112</v>
      </c>
      <c r="B28" s="2">
        <v>97</v>
      </c>
      <c r="C28" s="2" t="s">
        <v>281</v>
      </c>
      <c r="D28" s="2" t="s">
        <v>283</v>
      </c>
      <c r="E28" s="2">
        <v>112</v>
      </c>
      <c r="F28" s="103">
        <v>0.66100000000000003</v>
      </c>
      <c r="H28" s="2" t="str">
        <f t="shared" si="2"/>
        <v>6_120-250_112</v>
      </c>
      <c r="I28" s="2">
        <f t="shared" si="7"/>
        <v>26</v>
      </c>
      <c r="J28" s="2" t="str">
        <f t="shared" si="3"/>
        <v>0-24</v>
      </c>
      <c r="K28" s="2">
        <f t="shared" si="11"/>
        <v>6</v>
      </c>
      <c r="L28" s="2" t="str">
        <f t="shared" si="4"/>
        <v>120-250</v>
      </c>
      <c r="M28" s="2">
        <f t="shared" si="5"/>
        <v>112</v>
      </c>
      <c r="N28" s="103">
        <f t="shared" si="6"/>
        <v>4.3380000000000001</v>
      </c>
      <c r="AA28" s="2" t="str">
        <f t="shared" si="0"/>
        <v>50-59_6</v>
      </c>
      <c r="AB28" s="2" t="s">
        <v>168</v>
      </c>
      <c r="AC28" s="2">
        <f t="shared" si="10"/>
        <v>6</v>
      </c>
      <c r="AD28" s="103">
        <v>0.97899999999999998</v>
      </c>
      <c r="AE28" s="111"/>
    </row>
    <row r="29" spans="1:31" x14ac:dyDescent="0.25">
      <c r="A29" s="2" t="str">
        <f t="shared" si="1"/>
        <v>97-999_250-400_112</v>
      </c>
      <c r="B29" s="2">
        <v>97</v>
      </c>
      <c r="C29" s="2" t="s">
        <v>281</v>
      </c>
      <c r="D29" s="2" t="s">
        <v>284</v>
      </c>
      <c r="E29" s="2">
        <v>112</v>
      </c>
      <c r="F29" s="103">
        <v>0.65400000000000003</v>
      </c>
      <c r="H29" s="2" t="str">
        <f t="shared" si="2"/>
        <v>6_250-400_112</v>
      </c>
      <c r="I29" s="2">
        <f t="shared" si="7"/>
        <v>27</v>
      </c>
      <c r="J29" s="2" t="str">
        <f t="shared" si="3"/>
        <v>0-24</v>
      </c>
      <c r="K29" s="2">
        <f t="shared" si="11"/>
        <v>6</v>
      </c>
      <c r="L29" s="2" t="str">
        <f t="shared" si="4"/>
        <v>250-400</v>
      </c>
      <c r="M29" s="2">
        <f t="shared" si="5"/>
        <v>112</v>
      </c>
      <c r="N29" s="103">
        <f t="shared" si="6"/>
        <v>4.3380000000000001</v>
      </c>
      <c r="AA29" s="2" t="str">
        <f t="shared" si="0"/>
        <v>60-69_6</v>
      </c>
      <c r="AB29" s="2" t="s">
        <v>169</v>
      </c>
      <c r="AC29" s="2">
        <f t="shared" si="10"/>
        <v>6</v>
      </c>
      <c r="AD29" s="103">
        <v>1.49</v>
      </c>
      <c r="AE29" s="111"/>
    </row>
    <row r="30" spans="1:31" x14ac:dyDescent="0.25">
      <c r="A30" s="2" t="str">
        <f t="shared" si="1"/>
        <v>97-999_400-1000_112</v>
      </c>
      <c r="B30" s="2">
        <v>97</v>
      </c>
      <c r="C30" s="2" t="s">
        <v>281</v>
      </c>
      <c r="D30" s="2" t="s">
        <v>285</v>
      </c>
      <c r="E30" s="2">
        <v>112</v>
      </c>
      <c r="F30" s="103">
        <v>0.64</v>
      </c>
      <c r="H30" s="2" t="str">
        <f t="shared" si="2"/>
        <v>6_400-1000_112</v>
      </c>
      <c r="I30" s="2">
        <f t="shared" si="7"/>
        <v>28</v>
      </c>
      <c r="J30" s="2" t="str">
        <f t="shared" si="3"/>
        <v>0-24</v>
      </c>
      <c r="K30" s="2">
        <f t="shared" si="11"/>
        <v>6</v>
      </c>
      <c r="L30" s="2" t="str">
        <f t="shared" si="4"/>
        <v>400-1000</v>
      </c>
      <c r="M30" s="2">
        <f t="shared" si="5"/>
        <v>112</v>
      </c>
      <c r="N30" s="103">
        <f t="shared" si="6"/>
        <v>4.3319999999999999</v>
      </c>
      <c r="AA30" s="2" t="str">
        <f t="shared" si="0"/>
        <v>70-79_6</v>
      </c>
      <c r="AB30" s="2" t="s">
        <v>170</v>
      </c>
      <c r="AC30" s="2">
        <f t="shared" si="10"/>
        <v>6</v>
      </c>
      <c r="AD30" s="103">
        <v>2.6030000000000002</v>
      </c>
      <c r="AE30" s="111"/>
    </row>
    <row r="31" spans="1:31" x14ac:dyDescent="0.25">
      <c r="A31" s="2" t="str">
        <f t="shared" si="1"/>
        <v>97-999_1000-9999999_112</v>
      </c>
      <c r="B31" s="2">
        <v>97</v>
      </c>
      <c r="C31" s="2" t="s">
        <v>281</v>
      </c>
      <c r="D31" s="2" t="s">
        <v>1128</v>
      </c>
      <c r="E31" s="2">
        <v>112</v>
      </c>
      <c r="F31" s="103">
        <v>0.56000000000000005</v>
      </c>
      <c r="H31" s="2" t="str">
        <f t="shared" si="2"/>
        <v>6_1000-9999999_112</v>
      </c>
      <c r="I31" s="2">
        <f t="shared" si="7"/>
        <v>29</v>
      </c>
      <c r="J31" s="2" t="str">
        <f t="shared" si="3"/>
        <v>0-24</v>
      </c>
      <c r="K31" s="2">
        <f t="shared" si="11"/>
        <v>6</v>
      </c>
      <c r="L31" s="2" t="str">
        <f t="shared" si="4"/>
        <v>1000-9999999</v>
      </c>
      <c r="M31" s="2">
        <f t="shared" si="5"/>
        <v>112</v>
      </c>
      <c r="N31" s="103">
        <f t="shared" si="6"/>
        <v>4.242</v>
      </c>
      <c r="AA31" s="2" t="str">
        <f t="shared" si="0"/>
        <v>80-115_6</v>
      </c>
      <c r="AB31" s="2" t="s">
        <v>171</v>
      </c>
      <c r="AC31" s="2">
        <f t="shared" si="10"/>
        <v>6</v>
      </c>
      <c r="AD31" s="103">
        <v>4.0410000000000004</v>
      </c>
      <c r="AE31" s="111"/>
    </row>
    <row r="32" spans="1:31" x14ac:dyDescent="0.25">
      <c r="A32" s="2" t="str">
        <f t="shared" si="1"/>
        <v>0-24_0-120_6</v>
      </c>
      <c r="B32" s="2">
        <v>0</v>
      </c>
      <c r="C32" s="2" t="s">
        <v>276</v>
      </c>
      <c r="D32" s="2" t="s">
        <v>282</v>
      </c>
      <c r="E32" s="2">
        <v>6</v>
      </c>
      <c r="F32" s="103">
        <v>3.2000000000000001E-2</v>
      </c>
      <c r="H32" s="2" t="str">
        <f t="shared" si="2"/>
        <v>7_0-120_112</v>
      </c>
      <c r="I32" s="2">
        <f t="shared" si="7"/>
        <v>30</v>
      </c>
      <c r="J32" s="2" t="str">
        <f t="shared" si="3"/>
        <v>0-24</v>
      </c>
      <c r="K32" s="2">
        <f t="shared" si="11"/>
        <v>7</v>
      </c>
      <c r="L32" s="2" t="str">
        <f t="shared" si="4"/>
        <v>0-120</v>
      </c>
      <c r="M32" s="2">
        <f t="shared" si="5"/>
        <v>112</v>
      </c>
      <c r="N32" s="103">
        <f t="shared" si="6"/>
        <v>5.3479999999999999</v>
      </c>
      <c r="AC32" s="2" t="s">
        <v>174</v>
      </c>
      <c r="AD32" s="111">
        <v>6.5000000000000002E-2</v>
      </c>
    </row>
    <row r="33" spans="1:29" x14ac:dyDescent="0.25">
      <c r="A33" s="2" t="str">
        <f t="shared" si="1"/>
        <v>0-24_120-250_6</v>
      </c>
      <c r="B33" s="2">
        <v>0</v>
      </c>
      <c r="C33" s="2" t="s">
        <v>276</v>
      </c>
      <c r="D33" s="2" t="s">
        <v>283</v>
      </c>
      <c r="E33" s="2">
        <v>6</v>
      </c>
      <c r="F33" s="103">
        <v>3.2000000000000001E-2</v>
      </c>
      <c r="H33" s="2" t="str">
        <f t="shared" si="2"/>
        <v>7_120-250_112</v>
      </c>
      <c r="I33" s="2">
        <f t="shared" si="7"/>
        <v>31</v>
      </c>
      <c r="J33" s="2" t="str">
        <f t="shared" si="3"/>
        <v>0-24</v>
      </c>
      <c r="K33" s="2">
        <f t="shared" si="11"/>
        <v>7</v>
      </c>
      <c r="L33" s="2" t="str">
        <f t="shared" si="4"/>
        <v>120-250</v>
      </c>
      <c r="M33" s="2">
        <f t="shared" si="5"/>
        <v>112</v>
      </c>
      <c r="N33" s="103">
        <f t="shared" si="6"/>
        <v>5.0609999999999999</v>
      </c>
      <c r="AC33" s="2"/>
    </row>
    <row r="34" spans="1:29" x14ac:dyDescent="0.25">
      <c r="A34" s="2" t="str">
        <f t="shared" si="1"/>
        <v>0-24_250-400_6</v>
      </c>
      <c r="B34" s="2">
        <v>0</v>
      </c>
      <c r="C34" s="2" t="s">
        <v>276</v>
      </c>
      <c r="D34" s="2" t="s">
        <v>284</v>
      </c>
      <c r="E34" s="2">
        <v>6</v>
      </c>
      <c r="F34" s="103">
        <v>3.2000000000000001E-2</v>
      </c>
      <c r="H34" s="2" t="str">
        <f t="shared" si="2"/>
        <v>7_250-400_112</v>
      </c>
      <c r="I34" s="2">
        <f t="shared" si="7"/>
        <v>32</v>
      </c>
      <c r="J34" s="2" t="str">
        <f t="shared" si="3"/>
        <v>0-24</v>
      </c>
      <c r="K34" s="2">
        <f t="shared" si="11"/>
        <v>7</v>
      </c>
      <c r="L34" s="2" t="str">
        <f t="shared" si="4"/>
        <v>250-400</v>
      </c>
      <c r="M34" s="2">
        <f t="shared" si="5"/>
        <v>112</v>
      </c>
      <c r="N34" s="103">
        <f t="shared" si="6"/>
        <v>5.0609999999999999</v>
      </c>
      <c r="AC34" s="2"/>
    </row>
    <row r="35" spans="1:29" x14ac:dyDescent="0.25">
      <c r="A35" s="2" t="str">
        <f t="shared" si="1"/>
        <v>0-24_400-1000_6</v>
      </c>
      <c r="B35" s="2">
        <v>0</v>
      </c>
      <c r="C35" s="2" t="s">
        <v>276</v>
      </c>
      <c r="D35" s="2" t="s">
        <v>285</v>
      </c>
      <c r="E35" s="2">
        <v>6</v>
      </c>
      <c r="F35" s="103">
        <v>3.2000000000000001E-2</v>
      </c>
      <c r="H35" s="2" t="str">
        <f t="shared" si="2"/>
        <v>7_400-1000_112</v>
      </c>
      <c r="I35" s="2">
        <f t="shared" si="7"/>
        <v>33</v>
      </c>
      <c r="J35" s="2" t="str">
        <f t="shared" si="3"/>
        <v>0-24</v>
      </c>
      <c r="K35" s="2">
        <f t="shared" si="11"/>
        <v>7</v>
      </c>
      <c r="L35" s="2" t="str">
        <f t="shared" si="4"/>
        <v>400-1000</v>
      </c>
      <c r="M35" s="2">
        <f t="shared" si="5"/>
        <v>112</v>
      </c>
      <c r="N35" s="103">
        <f t="shared" si="6"/>
        <v>5.0540000000000003</v>
      </c>
      <c r="AC35" s="2"/>
    </row>
    <row r="36" spans="1:29" x14ac:dyDescent="0.25">
      <c r="A36" s="2" t="str">
        <f t="shared" si="1"/>
        <v>0-24_1000-9999999_6</v>
      </c>
      <c r="B36" s="2">
        <v>0</v>
      </c>
      <c r="C36" s="2" t="s">
        <v>276</v>
      </c>
      <c r="D36" s="2" t="s">
        <v>1128</v>
      </c>
      <c r="E36" s="2">
        <v>6</v>
      </c>
      <c r="F36" s="103">
        <v>3.2000000000000001E-2</v>
      </c>
      <c r="H36" s="2" t="str">
        <f t="shared" si="2"/>
        <v>7_1000-9999999_112</v>
      </c>
      <c r="I36" s="2">
        <f t="shared" si="7"/>
        <v>34</v>
      </c>
      <c r="J36" s="2" t="str">
        <f t="shared" si="3"/>
        <v>0-24</v>
      </c>
      <c r="K36" s="2">
        <f t="shared" si="11"/>
        <v>7</v>
      </c>
      <c r="L36" s="2" t="str">
        <f t="shared" si="4"/>
        <v>1000-9999999</v>
      </c>
      <c r="M36" s="2">
        <f t="shared" si="5"/>
        <v>112</v>
      </c>
      <c r="N36" s="103">
        <f t="shared" si="6"/>
        <v>4.9489999999999998</v>
      </c>
      <c r="AC36" s="2"/>
    </row>
    <row r="37" spans="1:29" x14ac:dyDescent="0.25">
      <c r="A37" s="2" t="str">
        <f t="shared" si="1"/>
        <v>25-48_0-120_6</v>
      </c>
      <c r="B37" s="2">
        <v>25</v>
      </c>
      <c r="C37" s="2" t="s">
        <v>277</v>
      </c>
      <c r="D37" s="2" t="s">
        <v>282</v>
      </c>
      <c r="E37" s="2">
        <v>6</v>
      </c>
      <c r="F37" s="103">
        <v>3.1E-2</v>
      </c>
      <c r="H37" s="2" t="str">
        <f t="shared" si="2"/>
        <v>8_0-120_112</v>
      </c>
      <c r="I37" s="2">
        <f t="shared" si="7"/>
        <v>35</v>
      </c>
      <c r="J37" s="2" t="str">
        <f t="shared" si="3"/>
        <v>0-24</v>
      </c>
      <c r="K37" s="2">
        <f t="shared" si="11"/>
        <v>8</v>
      </c>
      <c r="L37" s="2" t="str">
        <f t="shared" si="4"/>
        <v>0-120</v>
      </c>
      <c r="M37" s="2">
        <f t="shared" si="5"/>
        <v>112</v>
      </c>
      <c r="N37" s="103">
        <f t="shared" si="6"/>
        <v>6.1120000000000001</v>
      </c>
      <c r="AC37" s="2"/>
    </row>
    <row r="38" spans="1:29" x14ac:dyDescent="0.25">
      <c r="A38" s="2" t="str">
        <f t="shared" si="1"/>
        <v>25-48_120-250_6</v>
      </c>
      <c r="B38" s="2">
        <v>25</v>
      </c>
      <c r="C38" s="2" t="s">
        <v>277</v>
      </c>
      <c r="D38" s="2" t="s">
        <v>283</v>
      </c>
      <c r="E38" s="2">
        <v>6</v>
      </c>
      <c r="F38" s="103">
        <v>0.03</v>
      </c>
      <c r="H38" s="2" t="str">
        <f t="shared" si="2"/>
        <v>8_120-250_112</v>
      </c>
      <c r="I38" s="2">
        <f t="shared" si="7"/>
        <v>36</v>
      </c>
      <c r="J38" s="2" t="str">
        <f t="shared" si="3"/>
        <v>0-24</v>
      </c>
      <c r="K38" s="2">
        <f t="shared" si="11"/>
        <v>8</v>
      </c>
      <c r="L38" s="2" t="str">
        <f t="shared" si="4"/>
        <v>120-250</v>
      </c>
      <c r="M38" s="2">
        <f t="shared" si="5"/>
        <v>112</v>
      </c>
      <c r="N38" s="103">
        <f t="shared" si="6"/>
        <v>5.7839999999999998</v>
      </c>
      <c r="AC38" s="2"/>
    </row>
    <row r="39" spans="1:29" x14ac:dyDescent="0.25">
      <c r="A39" s="2" t="str">
        <f t="shared" si="1"/>
        <v>25-48_250-400_6</v>
      </c>
      <c r="B39" s="2">
        <v>25</v>
      </c>
      <c r="C39" s="2" t="s">
        <v>277</v>
      </c>
      <c r="D39" s="2" t="s">
        <v>284</v>
      </c>
      <c r="E39" s="2">
        <v>6</v>
      </c>
      <c r="F39" s="103">
        <v>0.03</v>
      </c>
      <c r="H39" s="2" t="str">
        <f t="shared" si="2"/>
        <v>8_250-400_112</v>
      </c>
      <c r="I39" s="2">
        <f t="shared" si="7"/>
        <v>37</v>
      </c>
      <c r="J39" s="2" t="str">
        <f t="shared" si="3"/>
        <v>0-24</v>
      </c>
      <c r="K39" s="2">
        <f t="shared" si="11"/>
        <v>8</v>
      </c>
      <c r="L39" s="2" t="str">
        <f t="shared" si="4"/>
        <v>250-400</v>
      </c>
      <c r="M39" s="2">
        <f t="shared" si="5"/>
        <v>112</v>
      </c>
      <c r="N39" s="103">
        <f t="shared" si="6"/>
        <v>5.7839999999999998</v>
      </c>
      <c r="AC39" s="2"/>
    </row>
    <row r="40" spans="1:29" x14ac:dyDescent="0.25">
      <c r="A40" s="2" t="str">
        <f t="shared" si="1"/>
        <v>25-48_400-1000_6</v>
      </c>
      <c r="B40" s="2">
        <v>25</v>
      </c>
      <c r="C40" s="2" t="s">
        <v>277</v>
      </c>
      <c r="D40" s="2" t="s">
        <v>285</v>
      </c>
      <c r="E40" s="2">
        <v>6</v>
      </c>
      <c r="F40" s="103">
        <v>0.03</v>
      </c>
      <c r="H40" s="2" t="str">
        <f t="shared" si="2"/>
        <v>8_400-1000_112</v>
      </c>
      <c r="I40" s="2">
        <f t="shared" si="7"/>
        <v>38</v>
      </c>
      <c r="J40" s="2" t="str">
        <f t="shared" si="3"/>
        <v>0-24</v>
      </c>
      <c r="K40" s="2">
        <f t="shared" si="11"/>
        <v>8</v>
      </c>
      <c r="L40" s="2" t="str">
        <f t="shared" si="4"/>
        <v>400-1000</v>
      </c>
      <c r="M40" s="2">
        <f t="shared" si="5"/>
        <v>112</v>
      </c>
      <c r="N40" s="103">
        <f t="shared" si="6"/>
        <v>5.7759999999999998</v>
      </c>
      <c r="AC40" s="2"/>
    </row>
    <row r="41" spans="1:29" x14ac:dyDescent="0.25">
      <c r="A41" s="2" t="str">
        <f t="shared" si="1"/>
        <v>25-48_1000-9999999_6</v>
      </c>
      <c r="B41" s="2">
        <v>25</v>
      </c>
      <c r="C41" s="2" t="s">
        <v>277</v>
      </c>
      <c r="D41" s="2" t="s">
        <v>1128</v>
      </c>
      <c r="E41" s="2">
        <v>6</v>
      </c>
      <c r="F41" s="103">
        <v>0.03</v>
      </c>
      <c r="H41" s="2" t="str">
        <f t="shared" si="2"/>
        <v>8_1000-9999999_112</v>
      </c>
      <c r="I41" s="2">
        <f t="shared" si="7"/>
        <v>39</v>
      </c>
      <c r="J41" s="2" t="str">
        <f t="shared" si="3"/>
        <v>0-24</v>
      </c>
      <c r="K41" s="2">
        <f t="shared" si="11"/>
        <v>8</v>
      </c>
      <c r="L41" s="2" t="str">
        <f t="shared" si="4"/>
        <v>1000-9999999</v>
      </c>
      <c r="M41" s="2">
        <f t="shared" si="5"/>
        <v>112</v>
      </c>
      <c r="N41" s="103">
        <f t="shared" si="6"/>
        <v>5.6559999999999997</v>
      </c>
      <c r="AC41" s="2"/>
    </row>
    <row r="42" spans="1:29" x14ac:dyDescent="0.25">
      <c r="A42" s="2" t="str">
        <f t="shared" si="1"/>
        <v>49-60_0-120_6</v>
      </c>
      <c r="B42" s="2">
        <v>49</v>
      </c>
      <c r="C42" s="2" t="s">
        <v>278</v>
      </c>
      <c r="D42" s="2" t="s">
        <v>282</v>
      </c>
      <c r="E42" s="2">
        <v>6</v>
      </c>
      <c r="F42" s="103">
        <v>2.9000000000000001E-2</v>
      </c>
      <c r="H42" s="2" t="str">
        <f t="shared" si="2"/>
        <v>9_0-120_112</v>
      </c>
      <c r="I42" s="2">
        <f t="shared" si="7"/>
        <v>40</v>
      </c>
      <c r="J42" s="2" t="str">
        <f t="shared" si="3"/>
        <v>0-24</v>
      </c>
      <c r="K42" s="2">
        <f t="shared" si="11"/>
        <v>9</v>
      </c>
      <c r="L42" s="2" t="str">
        <f t="shared" si="4"/>
        <v>0-120</v>
      </c>
      <c r="M42" s="2">
        <f t="shared" si="5"/>
        <v>112</v>
      </c>
      <c r="N42" s="103">
        <f t="shared" si="6"/>
        <v>6.8760000000000003</v>
      </c>
      <c r="AC42" s="2"/>
    </row>
    <row r="43" spans="1:29" x14ac:dyDescent="0.25">
      <c r="A43" s="2" t="str">
        <f t="shared" si="1"/>
        <v>49-60_120-250_6</v>
      </c>
      <c r="B43" s="2">
        <v>49</v>
      </c>
      <c r="C43" s="2" t="s">
        <v>278</v>
      </c>
      <c r="D43" s="2" t="s">
        <v>283</v>
      </c>
      <c r="E43" s="2">
        <v>6</v>
      </c>
      <c r="F43" s="103">
        <v>2.9000000000000001E-2</v>
      </c>
      <c r="H43" s="2" t="str">
        <f t="shared" si="2"/>
        <v>9_120-250_112</v>
      </c>
      <c r="I43" s="2">
        <f t="shared" si="7"/>
        <v>41</v>
      </c>
      <c r="J43" s="2" t="str">
        <f t="shared" si="3"/>
        <v>0-24</v>
      </c>
      <c r="K43" s="2">
        <f t="shared" si="11"/>
        <v>9</v>
      </c>
      <c r="L43" s="2" t="str">
        <f t="shared" si="4"/>
        <v>120-250</v>
      </c>
      <c r="M43" s="2">
        <f t="shared" si="5"/>
        <v>112</v>
      </c>
      <c r="N43" s="103">
        <f t="shared" si="6"/>
        <v>6.5069999999999997</v>
      </c>
      <c r="AC43" s="2"/>
    </row>
    <row r="44" spans="1:29" x14ac:dyDescent="0.25">
      <c r="A44" s="2" t="str">
        <f t="shared" si="1"/>
        <v>49-60_250-400_6</v>
      </c>
      <c r="B44" s="2">
        <v>49</v>
      </c>
      <c r="C44" s="2" t="s">
        <v>278</v>
      </c>
      <c r="D44" s="2" t="s">
        <v>284</v>
      </c>
      <c r="E44" s="2">
        <v>6</v>
      </c>
      <c r="F44" s="103">
        <v>2.9000000000000001E-2</v>
      </c>
      <c r="H44" s="2" t="str">
        <f t="shared" si="2"/>
        <v>9_250-400_112</v>
      </c>
      <c r="I44" s="2">
        <f t="shared" si="7"/>
        <v>42</v>
      </c>
      <c r="J44" s="2" t="str">
        <f t="shared" si="3"/>
        <v>0-24</v>
      </c>
      <c r="K44" s="2">
        <f t="shared" si="11"/>
        <v>9</v>
      </c>
      <c r="L44" s="2" t="str">
        <f t="shared" si="4"/>
        <v>250-400</v>
      </c>
      <c r="M44" s="2">
        <f t="shared" si="5"/>
        <v>112</v>
      </c>
      <c r="N44" s="103">
        <f t="shared" si="6"/>
        <v>6.5069999999999997</v>
      </c>
      <c r="AC44" s="2"/>
    </row>
    <row r="45" spans="1:29" x14ac:dyDescent="0.25">
      <c r="A45" s="2" t="str">
        <f t="shared" si="1"/>
        <v>49-60_400-1000_6</v>
      </c>
      <c r="B45" s="2">
        <v>49</v>
      </c>
      <c r="C45" s="2" t="s">
        <v>278</v>
      </c>
      <c r="D45" s="2" t="s">
        <v>285</v>
      </c>
      <c r="E45" s="2">
        <v>6</v>
      </c>
      <c r="F45" s="103">
        <v>2.9000000000000001E-2</v>
      </c>
      <c r="H45" s="2" t="str">
        <f t="shared" si="2"/>
        <v>9_400-1000_112</v>
      </c>
      <c r="I45" s="2">
        <f t="shared" si="7"/>
        <v>43</v>
      </c>
      <c r="J45" s="2" t="str">
        <f t="shared" si="3"/>
        <v>0-24</v>
      </c>
      <c r="K45" s="2">
        <f t="shared" si="11"/>
        <v>9</v>
      </c>
      <c r="L45" s="2" t="str">
        <f t="shared" si="4"/>
        <v>400-1000</v>
      </c>
      <c r="M45" s="2">
        <f t="shared" si="5"/>
        <v>112</v>
      </c>
      <c r="N45" s="103">
        <f t="shared" si="6"/>
        <v>6.4979999999999993</v>
      </c>
    </row>
    <row r="46" spans="1:29" x14ac:dyDescent="0.25">
      <c r="A46" s="2" t="str">
        <f t="shared" si="1"/>
        <v>49-60_1000-9999999_6</v>
      </c>
      <c r="B46" s="2">
        <v>49</v>
      </c>
      <c r="C46" s="2" t="s">
        <v>278</v>
      </c>
      <c r="D46" s="2" t="s">
        <v>1128</v>
      </c>
      <c r="E46" s="2">
        <v>6</v>
      </c>
      <c r="F46" s="103">
        <v>2.9000000000000001E-2</v>
      </c>
      <c r="H46" s="2" t="str">
        <f t="shared" si="2"/>
        <v>9_1000-9999999_112</v>
      </c>
      <c r="I46" s="2">
        <f t="shared" si="7"/>
        <v>44</v>
      </c>
      <c r="J46" s="2" t="str">
        <f t="shared" si="3"/>
        <v>0-24</v>
      </c>
      <c r="K46" s="2">
        <f t="shared" si="11"/>
        <v>9</v>
      </c>
      <c r="L46" s="2" t="str">
        <f t="shared" si="4"/>
        <v>1000-9999999</v>
      </c>
      <c r="M46" s="2">
        <f t="shared" si="5"/>
        <v>112</v>
      </c>
      <c r="N46" s="103">
        <f t="shared" si="6"/>
        <v>6.3629999999999995</v>
      </c>
    </row>
    <row r="47" spans="1:29" x14ac:dyDescent="0.25">
      <c r="A47" s="2" t="str">
        <f t="shared" si="1"/>
        <v>61-72_0-120_6</v>
      </c>
      <c r="B47" s="2">
        <v>61</v>
      </c>
      <c r="C47" s="2" t="s">
        <v>279</v>
      </c>
      <c r="D47" s="2" t="s">
        <v>282</v>
      </c>
      <c r="E47" s="2">
        <v>6</v>
      </c>
      <c r="F47" s="103">
        <v>2.9000000000000001E-2</v>
      </c>
      <c r="H47" s="2" t="str">
        <f t="shared" si="2"/>
        <v>10_0-120_112</v>
      </c>
      <c r="I47" s="2">
        <f t="shared" si="7"/>
        <v>45</v>
      </c>
      <c r="J47" s="2" t="str">
        <f t="shared" si="3"/>
        <v>0-24</v>
      </c>
      <c r="K47" s="2">
        <f t="shared" si="11"/>
        <v>10</v>
      </c>
      <c r="L47" s="2" t="str">
        <f t="shared" si="4"/>
        <v>0-120</v>
      </c>
      <c r="M47" s="2">
        <f t="shared" si="5"/>
        <v>112</v>
      </c>
      <c r="N47" s="103">
        <f t="shared" si="6"/>
        <v>7.6400000000000006</v>
      </c>
    </row>
    <row r="48" spans="1:29" x14ac:dyDescent="0.25">
      <c r="A48" s="2" t="str">
        <f t="shared" si="1"/>
        <v>61-72_120-250_6</v>
      </c>
      <c r="B48" s="2">
        <v>61</v>
      </c>
      <c r="C48" s="2" t="s">
        <v>279</v>
      </c>
      <c r="D48" s="2" t="s">
        <v>283</v>
      </c>
      <c r="E48" s="2">
        <v>6</v>
      </c>
      <c r="F48" s="103">
        <v>2.9000000000000001E-2</v>
      </c>
      <c r="H48" s="2" t="str">
        <f t="shared" si="2"/>
        <v>10_120-250_112</v>
      </c>
      <c r="I48" s="2">
        <f t="shared" si="7"/>
        <v>46</v>
      </c>
      <c r="J48" s="2" t="str">
        <f t="shared" si="3"/>
        <v>0-24</v>
      </c>
      <c r="K48" s="2">
        <f t="shared" si="11"/>
        <v>10</v>
      </c>
      <c r="L48" s="2" t="str">
        <f t="shared" si="4"/>
        <v>120-250</v>
      </c>
      <c r="M48" s="2">
        <f t="shared" si="5"/>
        <v>112</v>
      </c>
      <c r="N48" s="103">
        <f t="shared" si="6"/>
        <v>7.2299999999999995</v>
      </c>
    </row>
    <row r="49" spans="1:14" x14ac:dyDescent="0.25">
      <c r="A49" s="2" t="str">
        <f t="shared" si="1"/>
        <v>61-72_250-400_6</v>
      </c>
      <c r="B49" s="2">
        <v>61</v>
      </c>
      <c r="C49" s="2" t="s">
        <v>279</v>
      </c>
      <c r="D49" s="2" t="s">
        <v>284</v>
      </c>
      <c r="E49" s="2">
        <v>6</v>
      </c>
      <c r="F49" s="103">
        <v>2.9000000000000001E-2</v>
      </c>
      <c r="H49" s="2" t="str">
        <f t="shared" si="2"/>
        <v>10_250-400_112</v>
      </c>
      <c r="I49" s="2">
        <f t="shared" si="7"/>
        <v>47</v>
      </c>
      <c r="J49" s="2" t="str">
        <f t="shared" si="3"/>
        <v>0-24</v>
      </c>
      <c r="K49" s="2">
        <f t="shared" si="11"/>
        <v>10</v>
      </c>
      <c r="L49" s="2" t="str">
        <f t="shared" si="4"/>
        <v>250-400</v>
      </c>
      <c r="M49" s="2">
        <f t="shared" si="5"/>
        <v>112</v>
      </c>
      <c r="N49" s="103">
        <f t="shared" si="6"/>
        <v>7.2299999999999995</v>
      </c>
    </row>
    <row r="50" spans="1:14" x14ac:dyDescent="0.25">
      <c r="A50" s="2" t="str">
        <f t="shared" si="1"/>
        <v>61-72_400-1000_6</v>
      </c>
      <c r="B50" s="2">
        <v>61</v>
      </c>
      <c r="C50" s="2" t="s">
        <v>279</v>
      </c>
      <c r="D50" s="2" t="s">
        <v>285</v>
      </c>
      <c r="E50" s="2">
        <v>6</v>
      </c>
      <c r="F50" s="103">
        <v>2.9000000000000001E-2</v>
      </c>
      <c r="H50" s="2" t="str">
        <f t="shared" si="2"/>
        <v>10_400-1000_112</v>
      </c>
      <c r="I50" s="2">
        <f t="shared" si="7"/>
        <v>48</v>
      </c>
      <c r="J50" s="2" t="str">
        <f t="shared" si="3"/>
        <v>0-24</v>
      </c>
      <c r="K50" s="2">
        <f t="shared" si="11"/>
        <v>10</v>
      </c>
      <c r="L50" s="2" t="str">
        <f t="shared" si="4"/>
        <v>400-1000</v>
      </c>
      <c r="M50" s="2">
        <f t="shared" si="5"/>
        <v>112</v>
      </c>
      <c r="N50" s="103">
        <f t="shared" si="6"/>
        <v>7.22</v>
      </c>
    </row>
    <row r="51" spans="1:14" x14ac:dyDescent="0.25">
      <c r="A51" s="2" t="str">
        <f t="shared" si="1"/>
        <v>61-72_1000-9999999_6</v>
      </c>
      <c r="B51" s="2">
        <v>61</v>
      </c>
      <c r="C51" s="2" t="s">
        <v>279</v>
      </c>
      <c r="D51" s="2" t="s">
        <v>1128</v>
      </c>
      <c r="E51" s="2">
        <v>6</v>
      </c>
      <c r="F51" s="103">
        <v>2.9000000000000001E-2</v>
      </c>
      <c r="H51" s="2" t="str">
        <f t="shared" si="2"/>
        <v>10_1000-9999999_112</v>
      </c>
      <c r="I51" s="2">
        <f t="shared" si="7"/>
        <v>49</v>
      </c>
      <c r="J51" s="2" t="str">
        <f t="shared" si="3"/>
        <v>0-24</v>
      </c>
      <c r="K51" s="2">
        <f t="shared" si="11"/>
        <v>10</v>
      </c>
      <c r="L51" s="2" t="str">
        <f t="shared" si="4"/>
        <v>1000-9999999</v>
      </c>
      <c r="M51" s="2">
        <f t="shared" si="5"/>
        <v>112</v>
      </c>
      <c r="N51" s="103">
        <f t="shared" si="6"/>
        <v>7.0699999999999994</v>
      </c>
    </row>
    <row r="52" spans="1:14" x14ac:dyDescent="0.25">
      <c r="A52" s="2" t="str">
        <f t="shared" si="1"/>
        <v>73-96_0-120_6</v>
      </c>
      <c r="B52" s="2">
        <v>73</v>
      </c>
      <c r="C52" s="2" t="s">
        <v>280</v>
      </c>
      <c r="D52" s="2" t="s">
        <v>282</v>
      </c>
      <c r="E52" s="2">
        <v>6</v>
      </c>
      <c r="F52" s="103">
        <v>2.8000000000000001E-2</v>
      </c>
      <c r="H52" s="2" t="str">
        <f t="shared" si="2"/>
        <v>11_0-120_112</v>
      </c>
      <c r="I52" s="2">
        <f t="shared" si="7"/>
        <v>50</v>
      </c>
      <c r="J52" s="2" t="str">
        <f t="shared" si="3"/>
        <v>0-24</v>
      </c>
      <c r="K52" s="2">
        <f t="shared" si="11"/>
        <v>11</v>
      </c>
      <c r="L52" s="2" t="str">
        <f t="shared" si="4"/>
        <v>0-120</v>
      </c>
      <c r="M52" s="2">
        <f t="shared" si="5"/>
        <v>112</v>
      </c>
      <c r="N52" s="103">
        <f t="shared" si="6"/>
        <v>8.4039999999999999</v>
      </c>
    </row>
    <row r="53" spans="1:14" x14ac:dyDescent="0.25">
      <c r="A53" s="2" t="str">
        <f t="shared" si="1"/>
        <v>73-96_120-250_6</v>
      </c>
      <c r="B53" s="2">
        <v>73</v>
      </c>
      <c r="C53" s="2" t="s">
        <v>280</v>
      </c>
      <c r="D53" s="2" t="s">
        <v>283</v>
      </c>
      <c r="E53" s="2">
        <v>6</v>
      </c>
      <c r="F53" s="103">
        <v>2.8000000000000001E-2</v>
      </c>
      <c r="H53" s="2" t="str">
        <f t="shared" si="2"/>
        <v>11_120-250_112</v>
      </c>
      <c r="I53" s="2">
        <f t="shared" si="7"/>
        <v>51</v>
      </c>
      <c r="J53" s="2" t="str">
        <f t="shared" si="3"/>
        <v>0-24</v>
      </c>
      <c r="K53" s="2">
        <f t="shared" si="11"/>
        <v>11</v>
      </c>
      <c r="L53" s="2" t="str">
        <f t="shared" si="4"/>
        <v>120-250</v>
      </c>
      <c r="M53" s="2">
        <f t="shared" si="5"/>
        <v>112</v>
      </c>
      <c r="N53" s="103">
        <f t="shared" si="6"/>
        <v>7.9529999999999994</v>
      </c>
    </row>
    <row r="54" spans="1:14" x14ac:dyDescent="0.25">
      <c r="A54" s="2" t="str">
        <f t="shared" si="1"/>
        <v>73-96_250-400_6</v>
      </c>
      <c r="B54" s="2">
        <v>73</v>
      </c>
      <c r="C54" s="2" t="s">
        <v>280</v>
      </c>
      <c r="D54" s="2" t="s">
        <v>284</v>
      </c>
      <c r="E54" s="2">
        <v>6</v>
      </c>
      <c r="F54" s="103">
        <v>2.8000000000000001E-2</v>
      </c>
      <c r="H54" s="2" t="str">
        <f t="shared" si="2"/>
        <v>11_250-400_112</v>
      </c>
      <c r="I54" s="2">
        <f t="shared" si="7"/>
        <v>52</v>
      </c>
      <c r="J54" s="2" t="str">
        <f t="shared" si="3"/>
        <v>0-24</v>
      </c>
      <c r="K54" s="2">
        <f t="shared" si="11"/>
        <v>11</v>
      </c>
      <c r="L54" s="2" t="str">
        <f t="shared" si="4"/>
        <v>250-400</v>
      </c>
      <c r="M54" s="2">
        <f t="shared" si="5"/>
        <v>112</v>
      </c>
      <c r="N54" s="103">
        <f t="shared" si="6"/>
        <v>7.9529999999999994</v>
      </c>
    </row>
    <row r="55" spans="1:14" x14ac:dyDescent="0.25">
      <c r="A55" s="2" t="str">
        <f t="shared" si="1"/>
        <v>73-96_400-1000_6</v>
      </c>
      <c r="B55" s="2">
        <v>73</v>
      </c>
      <c r="C55" s="2" t="s">
        <v>280</v>
      </c>
      <c r="D55" s="2" t="s">
        <v>285</v>
      </c>
      <c r="E55" s="2">
        <v>6</v>
      </c>
      <c r="F55" s="103">
        <v>2.8000000000000001E-2</v>
      </c>
      <c r="H55" s="2" t="str">
        <f t="shared" si="2"/>
        <v>11_400-1000_112</v>
      </c>
      <c r="I55" s="2">
        <f t="shared" si="7"/>
        <v>53</v>
      </c>
      <c r="J55" s="2" t="str">
        <f t="shared" si="3"/>
        <v>0-24</v>
      </c>
      <c r="K55" s="2">
        <f t="shared" si="11"/>
        <v>11</v>
      </c>
      <c r="L55" s="2" t="str">
        <f t="shared" si="4"/>
        <v>400-1000</v>
      </c>
      <c r="M55" s="2">
        <f t="shared" si="5"/>
        <v>112</v>
      </c>
      <c r="N55" s="103">
        <f t="shared" si="6"/>
        <v>7.9420000000000002</v>
      </c>
    </row>
    <row r="56" spans="1:14" x14ac:dyDescent="0.25">
      <c r="A56" s="2" t="str">
        <f t="shared" si="1"/>
        <v>73-96_1000-9999999_6</v>
      </c>
      <c r="B56" s="2">
        <v>73</v>
      </c>
      <c r="C56" s="2" t="s">
        <v>280</v>
      </c>
      <c r="D56" s="2" t="s">
        <v>1128</v>
      </c>
      <c r="E56" s="2">
        <v>6</v>
      </c>
      <c r="F56" s="103">
        <v>2.8000000000000001E-2</v>
      </c>
      <c r="H56" s="2" t="str">
        <f t="shared" si="2"/>
        <v>11_1000-9999999_112</v>
      </c>
      <c r="I56" s="2">
        <f t="shared" si="7"/>
        <v>54</v>
      </c>
      <c r="J56" s="2" t="str">
        <f t="shared" si="3"/>
        <v>0-24</v>
      </c>
      <c r="K56" s="2">
        <f t="shared" si="11"/>
        <v>11</v>
      </c>
      <c r="L56" s="2" t="str">
        <f t="shared" si="4"/>
        <v>1000-9999999</v>
      </c>
      <c r="M56" s="2">
        <f t="shared" si="5"/>
        <v>112</v>
      </c>
      <c r="N56" s="103">
        <f t="shared" si="6"/>
        <v>7.7769999999999992</v>
      </c>
    </row>
    <row r="57" spans="1:14" x14ac:dyDescent="0.25">
      <c r="A57" s="2" t="str">
        <f t="shared" si="1"/>
        <v>97-999_0-120_6</v>
      </c>
      <c r="B57" s="2">
        <v>97</v>
      </c>
      <c r="C57" s="2" t="s">
        <v>281</v>
      </c>
      <c r="D57" s="2" t="s">
        <v>282</v>
      </c>
      <c r="E57" s="2">
        <v>6</v>
      </c>
      <c r="F57" s="103">
        <v>2.8000000000000001E-2</v>
      </c>
      <c r="H57" s="2" t="str">
        <f t="shared" si="2"/>
        <v>12_0-120_112</v>
      </c>
      <c r="I57" s="2">
        <f t="shared" si="7"/>
        <v>55</v>
      </c>
      <c r="J57" s="2" t="str">
        <f t="shared" si="3"/>
        <v>0-24</v>
      </c>
      <c r="K57" s="2">
        <f t="shared" si="11"/>
        <v>12</v>
      </c>
      <c r="L57" s="2" t="str">
        <f t="shared" si="4"/>
        <v>0-120</v>
      </c>
      <c r="M57" s="2">
        <f t="shared" si="5"/>
        <v>112</v>
      </c>
      <c r="N57" s="103">
        <f t="shared" si="6"/>
        <v>9.1679999999999993</v>
      </c>
    </row>
    <row r="58" spans="1:14" x14ac:dyDescent="0.25">
      <c r="A58" s="2" t="str">
        <f t="shared" si="1"/>
        <v>97-999_120-250_6</v>
      </c>
      <c r="B58" s="2">
        <v>97</v>
      </c>
      <c r="C58" s="2" t="s">
        <v>281</v>
      </c>
      <c r="D58" s="2" t="s">
        <v>283</v>
      </c>
      <c r="E58" s="2">
        <v>6</v>
      </c>
      <c r="F58" s="103">
        <v>2.8000000000000001E-2</v>
      </c>
      <c r="H58" s="2" t="str">
        <f t="shared" si="2"/>
        <v>12_120-250_112</v>
      </c>
      <c r="I58" s="2">
        <f t="shared" si="7"/>
        <v>56</v>
      </c>
      <c r="J58" s="2" t="str">
        <f t="shared" si="3"/>
        <v>0-24</v>
      </c>
      <c r="K58" s="2">
        <f t="shared" si="11"/>
        <v>12</v>
      </c>
      <c r="L58" s="2" t="str">
        <f t="shared" si="4"/>
        <v>120-250</v>
      </c>
      <c r="M58" s="2">
        <f t="shared" si="5"/>
        <v>112</v>
      </c>
      <c r="N58" s="103">
        <f t="shared" si="6"/>
        <v>8.6760000000000002</v>
      </c>
    </row>
    <row r="59" spans="1:14" x14ac:dyDescent="0.25">
      <c r="A59" s="2" t="str">
        <f t="shared" si="1"/>
        <v>97-999_250-400_6</v>
      </c>
      <c r="B59" s="2">
        <v>97</v>
      </c>
      <c r="C59" s="2" t="s">
        <v>281</v>
      </c>
      <c r="D59" s="2" t="s">
        <v>284</v>
      </c>
      <c r="E59" s="2">
        <v>6</v>
      </c>
      <c r="F59" s="103">
        <v>2.8000000000000001E-2</v>
      </c>
      <c r="H59" s="2" t="str">
        <f t="shared" si="2"/>
        <v>12_250-400_112</v>
      </c>
      <c r="I59" s="2">
        <f t="shared" si="7"/>
        <v>57</v>
      </c>
      <c r="J59" s="2" t="str">
        <f t="shared" si="3"/>
        <v>0-24</v>
      </c>
      <c r="K59" s="2">
        <f t="shared" si="11"/>
        <v>12</v>
      </c>
      <c r="L59" s="2" t="str">
        <f t="shared" si="4"/>
        <v>250-400</v>
      </c>
      <c r="M59" s="2">
        <f t="shared" si="5"/>
        <v>112</v>
      </c>
      <c r="N59" s="103">
        <f t="shared" si="6"/>
        <v>8.6760000000000002</v>
      </c>
    </row>
    <row r="60" spans="1:14" x14ac:dyDescent="0.25">
      <c r="A60" s="2" t="str">
        <f t="shared" si="1"/>
        <v>97-999_400-1000_6</v>
      </c>
      <c r="B60" s="2">
        <v>97</v>
      </c>
      <c r="C60" s="2" t="s">
        <v>281</v>
      </c>
      <c r="D60" s="2" t="s">
        <v>285</v>
      </c>
      <c r="E60" s="2">
        <v>6</v>
      </c>
      <c r="F60" s="103">
        <v>2.8000000000000001E-2</v>
      </c>
      <c r="H60" s="2" t="str">
        <f t="shared" si="2"/>
        <v>12_400-1000_112</v>
      </c>
      <c r="I60" s="2">
        <f t="shared" si="7"/>
        <v>58</v>
      </c>
      <c r="J60" s="2" t="str">
        <f t="shared" si="3"/>
        <v>0-24</v>
      </c>
      <c r="K60" s="2">
        <f t="shared" si="11"/>
        <v>12</v>
      </c>
      <c r="L60" s="2" t="str">
        <f t="shared" si="4"/>
        <v>400-1000</v>
      </c>
      <c r="M60" s="2">
        <f t="shared" si="5"/>
        <v>112</v>
      </c>
      <c r="N60" s="103">
        <f t="shared" si="6"/>
        <v>8.6639999999999997</v>
      </c>
    </row>
    <row r="61" spans="1:14" x14ac:dyDescent="0.25">
      <c r="A61" s="2" t="str">
        <f t="shared" si="1"/>
        <v>97-999_1000-9999999_6</v>
      </c>
      <c r="B61" s="2">
        <v>97</v>
      </c>
      <c r="C61" s="2" t="s">
        <v>281</v>
      </c>
      <c r="D61" s="2" t="s">
        <v>1128</v>
      </c>
      <c r="E61" s="2">
        <v>6</v>
      </c>
      <c r="F61" s="103">
        <v>2.8000000000000001E-2</v>
      </c>
      <c r="H61" s="2" t="str">
        <f t="shared" si="2"/>
        <v>12_1000-9999999_112</v>
      </c>
      <c r="I61" s="2">
        <f t="shared" si="7"/>
        <v>59</v>
      </c>
      <c r="J61" s="2" t="str">
        <f t="shared" si="3"/>
        <v>0-24</v>
      </c>
      <c r="K61" s="2">
        <f t="shared" si="11"/>
        <v>12</v>
      </c>
      <c r="L61" s="2" t="str">
        <f t="shared" si="4"/>
        <v>1000-9999999</v>
      </c>
      <c r="M61" s="2">
        <f t="shared" si="5"/>
        <v>112</v>
      </c>
      <c r="N61" s="103">
        <f t="shared" si="6"/>
        <v>8.484</v>
      </c>
    </row>
    <row r="62" spans="1:14" x14ac:dyDescent="0.25">
      <c r="H62" s="2" t="str">
        <f t="shared" si="2"/>
        <v>13_0-120_112</v>
      </c>
      <c r="I62" s="2">
        <f t="shared" si="7"/>
        <v>60</v>
      </c>
      <c r="J62" s="2" t="str">
        <f t="shared" si="3"/>
        <v>0-24</v>
      </c>
      <c r="K62" s="2">
        <f t="shared" si="11"/>
        <v>13</v>
      </c>
      <c r="L62" s="2" t="str">
        <f t="shared" si="4"/>
        <v>0-120</v>
      </c>
      <c r="M62" s="2">
        <f t="shared" si="5"/>
        <v>112</v>
      </c>
      <c r="N62" s="103">
        <f t="shared" si="6"/>
        <v>9.9320000000000004</v>
      </c>
    </row>
    <row r="63" spans="1:14" x14ac:dyDescent="0.25">
      <c r="H63" s="2" t="str">
        <f t="shared" si="2"/>
        <v>13_120-250_112</v>
      </c>
      <c r="I63" s="2">
        <f t="shared" si="7"/>
        <v>61</v>
      </c>
      <c r="J63" s="2" t="str">
        <f t="shared" si="3"/>
        <v>0-24</v>
      </c>
      <c r="K63" s="2">
        <f t="shared" si="11"/>
        <v>13</v>
      </c>
      <c r="L63" s="2" t="str">
        <f t="shared" si="4"/>
        <v>120-250</v>
      </c>
      <c r="M63" s="2">
        <f t="shared" si="5"/>
        <v>112</v>
      </c>
      <c r="N63" s="103">
        <f t="shared" si="6"/>
        <v>9.3989999999999991</v>
      </c>
    </row>
    <row r="64" spans="1:14" x14ac:dyDescent="0.25">
      <c r="H64" s="2" t="str">
        <f t="shared" si="2"/>
        <v>13_250-400_112</v>
      </c>
      <c r="I64" s="2">
        <f t="shared" si="7"/>
        <v>62</v>
      </c>
      <c r="J64" s="2" t="str">
        <f t="shared" si="3"/>
        <v>0-24</v>
      </c>
      <c r="K64" s="2">
        <f t="shared" si="11"/>
        <v>13</v>
      </c>
      <c r="L64" s="2" t="str">
        <f t="shared" si="4"/>
        <v>250-400</v>
      </c>
      <c r="M64" s="2">
        <f t="shared" si="5"/>
        <v>112</v>
      </c>
      <c r="N64" s="103">
        <f t="shared" si="6"/>
        <v>9.3989999999999991</v>
      </c>
    </row>
    <row r="65" spans="8:14" x14ac:dyDescent="0.25">
      <c r="H65" s="2" t="str">
        <f t="shared" si="2"/>
        <v>13_400-1000_112</v>
      </c>
      <c r="I65" s="2">
        <f t="shared" si="7"/>
        <v>63</v>
      </c>
      <c r="J65" s="2" t="str">
        <f t="shared" si="3"/>
        <v>0-24</v>
      </c>
      <c r="K65" s="2">
        <f t="shared" si="11"/>
        <v>13</v>
      </c>
      <c r="L65" s="2" t="str">
        <f t="shared" si="4"/>
        <v>400-1000</v>
      </c>
      <c r="M65" s="2">
        <f t="shared" si="5"/>
        <v>112</v>
      </c>
      <c r="N65" s="103">
        <f t="shared" si="6"/>
        <v>9.3859999999999992</v>
      </c>
    </row>
    <row r="66" spans="8:14" x14ac:dyDescent="0.25">
      <c r="H66" s="2" t="str">
        <f t="shared" si="2"/>
        <v>13_1000-9999999_112</v>
      </c>
      <c r="I66" s="2">
        <f t="shared" si="7"/>
        <v>64</v>
      </c>
      <c r="J66" s="2" t="str">
        <f t="shared" si="3"/>
        <v>0-24</v>
      </c>
      <c r="K66" s="2">
        <f t="shared" si="11"/>
        <v>13</v>
      </c>
      <c r="L66" s="2" t="str">
        <f t="shared" si="4"/>
        <v>1000-9999999</v>
      </c>
      <c r="M66" s="2">
        <f t="shared" si="5"/>
        <v>112</v>
      </c>
      <c r="N66" s="103">
        <f t="shared" si="6"/>
        <v>9.1909999999999989</v>
      </c>
    </row>
    <row r="67" spans="8:14" x14ac:dyDescent="0.25">
      <c r="H67" s="2" t="str">
        <f t="shared" ref="H67:H130" si="12">K67&amp;"_"&amp;L67&amp;"_"&amp;M67</f>
        <v>14_0-120_112</v>
      </c>
      <c r="I67" s="2">
        <f t="shared" si="7"/>
        <v>65</v>
      </c>
      <c r="J67" s="2" t="str">
        <f t="shared" ref="J67:J130" si="13">VLOOKUP(K67,$U$2:$V$7,2,1)</f>
        <v>0-24</v>
      </c>
      <c r="K67" s="2">
        <f t="shared" si="11"/>
        <v>14</v>
      </c>
      <c r="L67" s="2" t="str">
        <f t="shared" ref="L67:L130" si="14">VLOOKUP(MOD(I67,5),$P$2:$Q$6,2,0)</f>
        <v>0-120</v>
      </c>
      <c r="M67" s="2">
        <f t="shared" ref="M67:M130" si="15">$S$2</f>
        <v>112</v>
      </c>
      <c r="N67" s="103">
        <f t="shared" ref="N67:N130" si="16">VLOOKUP(J67&amp;"_"&amp;L67&amp;"_"&amp;M67,$A$2:$F$61,6,0)*K67</f>
        <v>10.696</v>
      </c>
    </row>
    <row r="68" spans="8:14" x14ac:dyDescent="0.25">
      <c r="H68" s="2" t="str">
        <f t="shared" si="12"/>
        <v>14_120-250_112</v>
      </c>
      <c r="I68" s="2">
        <f t="shared" ref="I68:I131" si="17">+I67+1</f>
        <v>66</v>
      </c>
      <c r="J68" s="2" t="str">
        <f t="shared" si="13"/>
        <v>0-24</v>
      </c>
      <c r="K68" s="2">
        <f t="shared" si="11"/>
        <v>14</v>
      </c>
      <c r="L68" s="2" t="str">
        <f t="shared" si="14"/>
        <v>120-250</v>
      </c>
      <c r="M68" s="2">
        <f t="shared" si="15"/>
        <v>112</v>
      </c>
      <c r="N68" s="103">
        <f t="shared" si="16"/>
        <v>10.122</v>
      </c>
    </row>
    <row r="69" spans="8:14" x14ac:dyDescent="0.25">
      <c r="H69" s="2" t="str">
        <f t="shared" si="12"/>
        <v>14_250-400_112</v>
      </c>
      <c r="I69" s="2">
        <f t="shared" si="17"/>
        <v>67</v>
      </c>
      <c r="J69" s="2" t="str">
        <f t="shared" si="13"/>
        <v>0-24</v>
      </c>
      <c r="K69" s="2">
        <f t="shared" si="11"/>
        <v>14</v>
      </c>
      <c r="L69" s="2" t="str">
        <f t="shared" si="14"/>
        <v>250-400</v>
      </c>
      <c r="M69" s="2">
        <f t="shared" si="15"/>
        <v>112</v>
      </c>
      <c r="N69" s="103">
        <f t="shared" si="16"/>
        <v>10.122</v>
      </c>
    </row>
    <row r="70" spans="8:14" x14ac:dyDescent="0.25">
      <c r="H70" s="2" t="str">
        <f t="shared" si="12"/>
        <v>14_400-1000_112</v>
      </c>
      <c r="I70" s="2">
        <f t="shared" si="17"/>
        <v>68</v>
      </c>
      <c r="J70" s="2" t="str">
        <f t="shared" si="13"/>
        <v>0-24</v>
      </c>
      <c r="K70" s="2">
        <f t="shared" si="11"/>
        <v>14</v>
      </c>
      <c r="L70" s="2" t="str">
        <f t="shared" si="14"/>
        <v>400-1000</v>
      </c>
      <c r="M70" s="2">
        <f t="shared" si="15"/>
        <v>112</v>
      </c>
      <c r="N70" s="103">
        <f t="shared" si="16"/>
        <v>10.108000000000001</v>
      </c>
    </row>
    <row r="71" spans="8:14" x14ac:dyDescent="0.25">
      <c r="H71" s="2" t="str">
        <f t="shared" si="12"/>
        <v>14_1000-9999999_112</v>
      </c>
      <c r="I71" s="2">
        <f t="shared" si="17"/>
        <v>69</v>
      </c>
      <c r="J71" s="2" t="str">
        <f t="shared" si="13"/>
        <v>0-24</v>
      </c>
      <c r="K71" s="2">
        <f t="shared" si="11"/>
        <v>14</v>
      </c>
      <c r="L71" s="2" t="str">
        <f t="shared" si="14"/>
        <v>1000-9999999</v>
      </c>
      <c r="M71" s="2">
        <f t="shared" si="15"/>
        <v>112</v>
      </c>
      <c r="N71" s="103">
        <f t="shared" si="16"/>
        <v>9.8979999999999997</v>
      </c>
    </row>
    <row r="72" spans="8:14" x14ac:dyDescent="0.25">
      <c r="H72" s="2" t="str">
        <f t="shared" si="12"/>
        <v>15_0-120_112</v>
      </c>
      <c r="I72" s="2">
        <f t="shared" si="17"/>
        <v>70</v>
      </c>
      <c r="J72" s="2" t="str">
        <f t="shared" si="13"/>
        <v>0-24</v>
      </c>
      <c r="K72" s="2">
        <f t="shared" ref="K72:K135" si="18">+K67+1</f>
        <v>15</v>
      </c>
      <c r="L72" s="2" t="str">
        <f t="shared" si="14"/>
        <v>0-120</v>
      </c>
      <c r="M72" s="2">
        <f t="shared" si="15"/>
        <v>112</v>
      </c>
      <c r="N72" s="103">
        <f t="shared" si="16"/>
        <v>11.46</v>
      </c>
    </row>
    <row r="73" spans="8:14" x14ac:dyDescent="0.25">
      <c r="H73" s="2" t="str">
        <f t="shared" si="12"/>
        <v>15_120-250_112</v>
      </c>
      <c r="I73" s="2">
        <f t="shared" si="17"/>
        <v>71</v>
      </c>
      <c r="J73" s="2" t="str">
        <f t="shared" si="13"/>
        <v>0-24</v>
      </c>
      <c r="K73" s="2">
        <f t="shared" si="18"/>
        <v>15</v>
      </c>
      <c r="L73" s="2" t="str">
        <f t="shared" si="14"/>
        <v>120-250</v>
      </c>
      <c r="M73" s="2">
        <f t="shared" si="15"/>
        <v>112</v>
      </c>
      <c r="N73" s="103">
        <f t="shared" si="16"/>
        <v>10.844999999999999</v>
      </c>
    </row>
    <row r="74" spans="8:14" x14ac:dyDescent="0.25">
      <c r="H74" s="2" t="str">
        <f t="shared" si="12"/>
        <v>15_250-400_112</v>
      </c>
      <c r="I74" s="2">
        <f t="shared" si="17"/>
        <v>72</v>
      </c>
      <c r="J74" s="2" t="str">
        <f t="shared" si="13"/>
        <v>0-24</v>
      </c>
      <c r="K74" s="2">
        <f t="shared" si="18"/>
        <v>15</v>
      </c>
      <c r="L74" s="2" t="str">
        <f t="shared" si="14"/>
        <v>250-400</v>
      </c>
      <c r="M74" s="2">
        <f t="shared" si="15"/>
        <v>112</v>
      </c>
      <c r="N74" s="103">
        <f t="shared" si="16"/>
        <v>10.844999999999999</v>
      </c>
    </row>
    <row r="75" spans="8:14" x14ac:dyDescent="0.25">
      <c r="H75" s="2" t="str">
        <f t="shared" si="12"/>
        <v>15_400-1000_112</v>
      </c>
      <c r="I75" s="2">
        <f t="shared" si="17"/>
        <v>73</v>
      </c>
      <c r="J75" s="2" t="str">
        <f t="shared" si="13"/>
        <v>0-24</v>
      </c>
      <c r="K75" s="2">
        <f t="shared" si="18"/>
        <v>15</v>
      </c>
      <c r="L75" s="2" t="str">
        <f t="shared" si="14"/>
        <v>400-1000</v>
      </c>
      <c r="M75" s="2">
        <f t="shared" si="15"/>
        <v>112</v>
      </c>
      <c r="N75" s="103">
        <f t="shared" si="16"/>
        <v>10.83</v>
      </c>
    </row>
    <row r="76" spans="8:14" x14ac:dyDescent="0.25">
      <c r="H76" s="2" t="str">
        <f t="shared" si="12"/>
        <v>15_1000-9999999_112</v>
      </c>
      <c r="I76" s="2">
        <f t="shared" si="17"/>
        <v>74</v>
      </c>
      <c r="J76" s="2" t="str">
        <f t="shared" si="13"/>
        <v>0-24</v>
      </c>
      <c r="K76" s="2">
        <f t="shared" si="18"/>
        <v>15</v>
      </c>
      <c r="L76" s="2" t="str">
        <f t="shared" si="14"/>
        <v>1000-9999999</v>
      </c>
      <c r="M76" s="2">
        <f t="shared" si="15"/>
        <v>112</v>
      </c>
      <c r="N76" s="103">
        <f t="shared" si="16"/>
        <v>10.604999999999999</v>
      </c>
    </row>
    <row r="77" spans="8:14" x14ac:dyDescent="0.25">
      <c r="H77" s="2" t="str">
        <f t="shared" si="12"/>
        <v>16_0-120_112</v>
      </c>
      <c r="I77" s="2">
        <f t="shared" si="17"/>
        <v>75</v>
      </c>
      <c r="J77" s="2" t="str">
        <f t="shared" si="13"/>
        <v>0-24</v>
      </c>
      <c r="K77" s="2">
        <f t="shared" si="18"/>
        <v>16</v>
      </c>
      <c r="L77" s="2" t="str">
        <f t="shared" si="14"/>
        <v>0-120</v>
      </c>
      <c r="M77" s="2">
        <f t="shared" si="15"/>
        <v>112</v>
      </c>
      <c r="N77" s="103">
        <f t="shared" si="16"/>
        <v>12.224</v>
      </c>
    </row>
    <row r="78" spans="8:14" x14ac:dyDescent="0.25">
      <c r="H78" s="2" t="str">
        <f t="shared" si="12"/>
        <v>16_120-250_112</v>
      </c>
      <c r="I78" s="2">
        <f t="shared" si="17"/>
        <v>76</v>
      </c>
      <c r="J78" s="2" t="str">
        <f t="shared" si="13"/>
        <v>0-24</v>
      </c>
      <c r="K78" s="2">
        <f t="shared" si="18"/>
        <v>16</v>
      </c>
      <c r="L78" s="2" t="str">
        <f t="shared" si="14"/>
        <v>120-250</v>
      </c>
      <c r="M78" s="2">
        <f t="shared" si="15"/>
        <v>112</v>
      </c>
      <c r="N78" s="103">
        <f t="shared" si="16"/>
        <v>11.568</v>
      </c>
    </row>
    <row r="79" spans="8:14" x14ac:dyDescent="0.25">
      <c r="H79" s="2" t="str">
        <f t="shared" si="12"/>
        <v>16_250-400_112</v>
      </c>
      <c r="I79" s="2">
        <f t="shared" si="17"/>
        <v>77</v>
      </c>
      <c r="J79" s="2" t="str">
        <f t="shared" si="13"/>
        <v>0-24</v>
      </c>
      <c r="K79" s="2">
        <f t="shared" si="18"/>
        <v>16</v>
      </c>
      <c r="L79" s="2" t="str">
        <f t="shared" si="14"/>
        <v>250-400</v>
      </c>
      <c r="M79" s="2">
        <f t="shared" si="15"/>
        <v>112</v>
      </c>
      <c r="N79" s="103">
        <f t="shared" si="16"/>
        <v>11.568</v>
      </c>
    </row>
    <row r="80" spans="8:14" x14ac:dyDescent="0.25">
      <c r="H80" s="2" t="str">
        <f t="shared" si="12"/>
        <v>16_400-1000_112</v>
      </c>
      <c r="I80" s="2">
        <f t="shared" si="17"/>
        <v>78</v>
      </c>
      <c r="J80" s="2" t="str">
        <f t="shared" si="13"/>
        <v>0-24</v>
      </c>
      <c r="K80" s="2">
        <f t="shared" si="18"/>
        <v>16</v>
      </c>
      <c r="L80" s="2" t="str">
        <f t="shared" si="14"/>
        <v>400-1000</v>
      </c>
      <c r="M80" s="2">
        <f t="shared" si="15"/>
        <v>112</v>
      </c>
      <c r="N80" s="103">
        <f t="shared" si="16"/>
        <v>11.552</v>
      </c>
    </row>
    <row r="81" spans="8:14" x14ac:dyDescent="0.25">
      <c r="H81" s="2" t="str">
        <f t="shared" si="12"/>
        <v>16_1000-9999999_112</v>
      </c>
      <c r="I81" s="2">
        <f t="shared" si="17"/>
        <v>79</v>
      </c>
      <c r="J81" s="2" t="str">
        <f t="shared" si="13"/>
        <v>0-24</v>
      </c>
      <c r="K81" s="2">
        <f t="shared" si="18"/>
        <v>16</v>
      </c>
      <c r="L81" s="2" t="str">
        <f t="shared" si="14"/>
        <v>1000-9999999</v>
      </c>
      <c r="M81" s="2">
        <f t="shared" si="15"/>
        <v>112</v>
      </c>
      <c r="N81" s="103">
        <f t="shared" si="16"/>
        <v>11.311999999999999</v>
      </c>
    </row>
    <row r="82" spans="8:14" x14ac:dyDescent="0.25">
      <c r="H82" s="2" t="str">
        <f t="shared" si="12"/>
        <v>17_0-120_112</v>
      </c>
      <c r="I82" s="2">
        <f t="shared" si="17"/>
        <v>80</v>
      </c>
      <c r="J82" s="2" t="str">
        <f t="shared" si="13"/>
        <v>0-24</v>
      </c>
      <c r="K82" s="2">
        <f t="shared" si="18"/>
        <v>17</v>
      </c>
      <c r="L82" s="2" t="str">
        <f t="shared" si="14"/>
        <v>0-120</v>
      </c>
      <c r="M82" s="2">
        <f t="shared" si="15"/>
        <v>112</v>
      </c>
      <c r="N82" s="103">
        <f t="shared" si="16"/>
        <v>12.988</v>
      </c>
    </row>
    <row r="83" spans="8:14" x14ac:dyDescent="0.25">
      <c r="H83" s="2" t="str">
        <f t="shared" si="12"/>
        <v>17_120-250_112</v>
      </c>
      <c r="I83" s="2">
        <f t="shared" si="17"/>
        <v>81</v>
      </c>
      <c r="J83" s="2" t="str">
        <f t="shared" si="13"/>
        <v>0-24</v>
      </c>
      <c r="K83" s="2">
        <f t="shared" si="18"/>
        <v>17</v>
      </c>
      <c r="L83" s="2" t="str">
        <f t="shared" si="14"/>
        <v>120-250</v>
      </c>
      <c r="M83" s="2">
        <f t="shared" si="15"/>
        <v>112</v>
      </c>
      <c r="N83" s="103">
        <f t="shared" si="16"/>
        <v>12.291</v>
      </c>
    </row>
    <row r="84" spans="8:14" x14ac:dyDescent="0.25">
      <c r="H84" s="2" t="str">
        <f t="shared" si="12"/>
        <v>17_250-400_112</v>
      </c>
      <c r="I84" s="2">
        <f t="shared" si="17"/>
        <v>82</v>
      </c>
      <c r="J84" s="2" t="str">
        <f t="shared" si="13"/>
        <v>0-24</v>
      </c>
      <c r="K84" s="2">
        <f t="shared" si="18"/>
        <v>17</v>
      </c>
      <c r="L84" s="2" t="str">
        <f t="shared" si="14"/>
        <v>250-400</v>
      </c>
      <c r="M84" s="2">
        <f t="shared" si="15"/>
        <v>112</v>
      </c>
      <c r="N84" s="103">
        <f t="shared" si="16"/>
        <v>12.291</v>
      </c>
    </row>
    <row r="85" spans="8:14" x14ac:dyDescent="0.25">
      <c r="H85" s="2" t="str">
        <f t="shared" si="12"/>
        <v>17_400-1000_112</v>
      </c>
      <c r="I85" s="2">
        <f t="shared" si="17"/>
        <v>83</v>
      </c>
      <c r="J85" s="2" t="str">
        <f t="shared" si="13"/>
        <v>0-24</v>
      </c>
      <c r="K85" s="2">
        <f t="shared" si="18"/>
        <v>17</v>
      </c>
      <c r="L85" s="2" t="str">
        <f t="shared" si="14"/>
        <v>400-1000</v>
      </c>
      <c r="M85" s="2">
        <f t="shared" si="15"/>
        <v>112</v>
      </c>
      <c r="N85" s="103">
        <f t="shared" si="16"/>
        <v>12.273999999999999</v>
      </c>
    </row>
    <row r="86" spans="8:14" x14ac:dyDescent="0.25">
      <c r="H86" s="2" t="str">
        <f t="shared" si="12"/>
        <v>17_1000-9999999_112</v>
      </c>
      <c r="I86" s="2">
        <f t="shared" si="17"/>
        <v>84</v>
      </c>
      <c r="J86" s="2" t="str">
        <f t="shared" si="13"/>
        <v>0-24</v>
      </c>
      <c r="K86" s="2">
        <f t="shared" si="18"/>
        <v>17</v>
      </c>
      <c r="L86" s="2" t="str">
        <f t="shared" si="14"/>
        <v>1000-9999999</v>
      </c>
      <c r="M86" s="2">
        <f t="shared" si="15"/>
        <v>112</v>
      </c>
      <c r="N86" s="103">
        <f t="shared" si="16"/>
        <v>12.019</v>
      </c>
    </row>
    <row r="87" spans="8:14" x14ac:dyDescent="0.25">
      <c r="H87" s="2" t="str">
        <f t="shared" si="12"/>
        <v>18_0-120_112</v>
      </c>
      <c r="I87" s="2">
        <f t="shared" si="17"/>
        <v>85</v>
      </c>
      <c r="J87" s="2" t="str">
        <f t="shared" si="13"/>
        <v>0-24</v>
      </c>
      <c r="K87" s="2">
        <f t="shared" si="18"/>
        <v>18</v>
      </c>
      <c r="L87" s="2" t="str">
        <f t="shared" si="14"/>
        <v>0-120</v>
      </c>
      <c r="M87" s="2">
        <f t="shared" si="15"/>
        <v>112</v>
      </c>
      <c r="N87" s="103">
        <f t="shared" si="16"/>
        <v>13.752000000000001</v>
      </c>
    </row>
    <row r="88" spans="8:14" x14ac:dyDescent="0.25">
      <c r="H88" s="2" t="str">
        <f t="shared" si="12"/>
        <v>18_120-250_112</v>
      </c>
      <c r="I88" s="2">
        <f t="shared" si="17"/>
        <v>86</v>
      </c>
      <c r="J88" s="2" t="str">
        <f t="shared" si="13"/>
        <v>0-24</v>
      </c>
      <c r="K88" s="2">
        <f t="shared" si="18"/>
        <v>18</v>
      </c>
      <c r="L88" s="2" t="str">
        <f t="shared" si="14"/>
        <v>120-250</v>
      </c>
      <c r="M88" s="2">
        <f t="shared" si="15"/>
        <v>112</v>
      </c>
      <c r="N88" s="103">
        <f t="shared" si="16"/>
        <v>13.013999999999999</v>
      </c>
    </row>
    <row r="89" spans="8:14" x14ac:dyDescent="0.25">
      <c r="H89" s="2" t="str">
        <f t="shared" si="12"/>
        <v>18_250-400_112</v>
      </c>
      <c r="I89" s="2">
        <f t="shared" si="17"/>
        <v>87</v>
      </c>
      <c r="J89" s="2" t="str">
        <f t="shared" si="13"/>
        <v>0-24</v>
      </c>
      <c r="K89" s="2">
        <f t="shared" si="18"/>
        <v>18</v>
      </c>
      <c r="L89" s="2" t="str">
        <f t="shared" si="14"/>
        <v>250-400</v>
      </c>
      <c r="M89" s="2">
        <f t="shared" si="15"/>
        <v>112</v>
      </c>
      <c r="N89" s="103">
        <f t="shared" si="16"/>
        <v>13.013999999999999</v>
      </c>
    </row>
    <row r="90" spans="8:14" x14ac:dyDescent="0.25">
      <c r="H90" s="2" t="str">
        <f t="shared" si="12"/>
        <v>18_400-1000_112</v>
      </c>
      <c r="I90" s="2">
        <f t="shared" si="17"/>
        <v>88</v>
      </c>
      <c r="J90" s="2" t="str">
        <f t="shared" si="13"/>
        <v>0-24</v>
      </c>
      <c r="K90" s="2">
        <f t="shared" si="18"/>
        <v>18</v>
      </c>
      <c r="L90" s="2" t="str">
        <f t="shared" si="14"/>
        <v>400-1000</v>
      </c>
      <c r="M90" s="2">
        <f t="shared" si="15"/>
        <v>112</v>
      </c>
      <c r="N90" s="103">
        <f t="shared" si="16"/>
        <v>12.995999999999999</v>
      </c>
    </row>
    <row r="91" spans="8:14" x14ac:dyDescent="0.25">
      <c r="H91" s="2" t="str">
        <f t="shared" si="12"/>
        <v>18_1000-9999999_112</v>
      </c>
      <c r="I91" s="2">
        <f t="shared" si="17"/>
        <v>89</v>
      </c>
      <c r="J91" s="2" t="str">
        <f t="shared" si="13"/>
        <v>0-24</v>
      </c>
      <c r="K91" s="2">
        <f t="shared" si="18"/>
        <v>18</v>
      </c>
      <c r="L91" s="2" t="str">
        <f t="shared" si="14"/>
        <v>1000-9999999</v>
      </c>
      <c r="M91" s="2">
        <f t="shared" si="15"/>
        <v>112</v>
      </c>
      <c r="N91" s="103">
        <f t="shared" si="16"/>
        <v>12.725999999999999</v>
      </c>
    </row>
    <row r="92" spans="8:14" x14ac:dyDescent="0.25">
      <c r="H92" s="2" t="str">
        <f t="shared" si="12"/>
        <v>19_0-120_112</v>
      </c>
      <c r="I92" s="2">
        <f t="shared" si="17"/>
        <v>90</v>
      </c>
      <c r="J92" s="2" t="str">
        <f t="shared" si="13"/>
        <v>0-24</v>
      </c>
      <c r="K92" s="2">
        <f t="shared" si="18"/>
        <v>19</v>
      </c>
      <c r="L92" s="2" t="str">
        <f t="shared" si="14"/>
        <v>0-120</v>
      </c>
      <c r="M92" s="2">
        <f t="shared" si="15"/>
        <v>112</v>
      </c>
      <c r="N92" s="103">
        <f t="shared" si="16"/>
        <v>14.516</v>
      </c>
    </row>
    <row r="93" spans="8:14" x14ac:dyDescent="0.25">
      <c r="H93" s="2" t="str">
        <f t="shared" si="12"/>
        <v>19_120-250_112</v>
      </c>
      <c r="I93" s="2">
        <f t="shared" si="17"/>
        <v>91</v>
      </c>
      <c r="J93" s="2" t="str">
        <f t="shared" si="13"/>
        <v>0-24</v>
      </c>
      <c r="K93" s="2">
        <f t="shared" si="18"/>
        <v>19</v>
      </c>
      <c r="L93" s="2" t="str">
        <f t="shared" si="14"/>
        <v>120-250</v>
      </c>
      <c r="M93" s="2">
        <f t="shared" si="15"/>
        <v>112</v>
      </c>
      <c r="N93" s="103">
        <f t="shared" si="16"/>
        <v>13.737</v>
      </c>
    </row>
    <row r="94" spans="8:14" x14ac:dyDescent="0.25">
      <c r="H94" s="2" t="str">
        <f t="shared" si="12"/>
        <v>19_250-400_112</v>
      </c>
      <c r="I94" s="2">
        <f t="shared" si="17"/>
        <v>92</v>
      </c>
      <c r="J94" s="2" t="str">
        <f t="shared" si="13"/>
        <v>0-24</v>
      </c>
      <c r="K94" s="2">
        <f t="shared" si="18"/>
        <v>19</v>
      </c>
      <c r="L94" s="2" t="str">
        <f t="shared" si="14"/>
        <v>250-400</v>
      </c>
      <c r="M94" s="2">
        <f t="shared" si="15"/>
        <v>112</v>
      </c>
      <c r="N94" s="103">
        <f t="shared" si="16"/>
        <v>13.737</v>
      </c>
    </row>
    <row r="95" spans="8:14" x14ac:dyDescent="0.25">
      <c r="H95" s="2" t="str">
        <f t="shared" si="12"/>
        <v>19_400-1000_112</v>
      </c>
      <c r="I95" s="2">
        <f t="shared" si="17"/>
        <v>93</v>
      </c>
      <c r="J95" s="2" t="str">
        <f t="shared" si="13"/>
        <v>0-24</v>
      </c>
      <c r="K95" s="2">
        <f t="shared" si="18"/>
        <v>19</v>
      </c>
      <c r="L95" s="2" t="str">
        <f t="shared" si="14"/>
        <v>400-1000</v>
      </c>
      <c r="M95" s="2">
        <f t="shared" si="15"/>
        <v>112</v>
      </c>
      <c r="N95" s="103">
        <f t="shared" si="16"/>
        <v>13.718</v>
      </c>
    </row>
    <row r="96" spans="8:14" x14ac:dyDescent="0.25">
      <c r="H96" s="2" t="str">
        <f t="shared" si="12"/>
        <v>19_1000-9999999_112</v>
      </c>
      <c r="I96" s="2">
        <f t="shared" si="17"/>
        <v>94</v>
      </c>
      <c r="J96" s="2" t="str">
        <f t="shared" si="13"/>
        <v>0-24</v>
      </c>
      <c r="K96" s="2">
        <f t="shared" si="18"/>
        <v>19</v>
      </c>
      <c r="L96" s="2" t="str">
        <f t="shared" si="14"/>
        <v>1000-9999999</v>
      </c>
      <c r="M96" s="2">
        <f t="shared" si="15"/>
        <v>112</v>
      </c>
      <c r="N96" s="103">
        <f t="shared" si="16"/>
        <v>13.433</v>
      </c>
    </row>
    <row r="97" spans="8:14" x14ac:dyDescent="0.25">
      <c r="H97" s="2" t="str">
        <f t="shared" si="12"/>
        <v>20_0-120_112</v>
      </c>
      <c r="I97" s="2">
        <f t="shared" si="17"/>
        <v>95</v>
      </c>
      <c r="J97" s="2" t="str">
        <f t="shared" si="13"/>
        <v>0-24</v>
      </c>
      <c r="K97" s="2">
        <f t="shared" si="18"/>
        <v>20</v>
      </c>
      <c r="L97" s="2" t="str">
        <f t="shared" si="14"/>
        <v>0-120</v>
      </c>
      <c r="M97" s="2">
        <f t="shared" si="15"/>
        <v>112</v>
      </c>
      <c r="N97" s="103">
        <f t="shared" si="16"/>
        <v>15.280000000000001</v>
      </c>
    </row>
    <row r="98" spans="8:14" x14ac:dyDescent="0.25">
      <c r="H98" s="2" t="str">
        <f t="shared" si="12"/>
        <v>20_120-250_112</v>
      </c>
      <c r="I98" s="2">
        <f t="shared" si="17"/>
        <v>96</v>
      </c>
      <c r="J98" s="2" t="str">
        <f t="shared" si="13"/>
        <v>0-24</v>
      </c>
      <c r="K98" s="2">
        <f t="shared" si="18"/>
        <v>20</v>
      </c>
      <c r="L98" s="2" t="str">
        <f t="shared" si="14"/>
        <v>120-250</v>
      </c>
      <c r="M98" s="2">
        <f t="shared" si="15"/>
        <v>112</v>
      </c>
      <c r="N98" s="103">
        <f t="shared" si="16"/>
        <v>14.459999999999999</v>
      </c>
    </row>
    <row r="99" spans="8:14" x14ac:dyDescent="0.25">
      <c r="H99" s="2" t="str">
        <f t="shared" si="12"/>
        <v>20_250-400_112</v>
      </c>
      <c r="I99" s="2">
        <f t="shared" si="17"/>
        <v>97</v>
      </c>
      <c r="J99" s="2" t="str">
        <f t="shared" si="13"/>
        <v>0-24</v>
      </c>
      <c r="K99" s="2">
        <f t="shared" si="18"/>
        <v>20</v>
      </c>
      <c r="L99" s="2" t="str">
        <f t="shared" si="14"/>
        <v>250-400</v>
      </c>
      <c r="M99" s="2">
        <f t="shared" si="15"/>
        <v>112</v>
      </c>
      <c r="N99" s="103">
        <f t="shared" si="16"/>
        <v>14.459999999999999</v>
      </c>
    </row>
    <row r="100" spans="8:14" x14ac:dyDescent="0.25">
      <c r="H100" s="2" t="str">
        <f t="shared" si="12"/>
        <v>20_400-1000_112</v>
      </c>
      <c r="I100" s="2">
        <f t="shared" si="17"/>
        <v>98</v>
      </c>
      <c r="J100" s="2" t="str">
        <f t="shared" si="13"/>
        <v>0-24</v>
      </c>
      <c r="K100" s="2">
        <f t="shared" si="18"/>
        <v>20</v>
      </c>
      <c r="L100" s="2" t="str">
        <f t="shared" si="14"/>
        <v>400-1000</v>
      </c>
      <c r="M100" s="2">
        <f t="shared" si="15"/>
        <v>112</v>
      </c>
      <c r="N100" s="103">
        <f t="shared" si="16"/>
        <v>14.44</v>
      </c>
    </row>
    <row r="101" spans="8:14" x14ac:dyDescent="0.25">
      <c r="H101" s="2" t="str">
        <f t="shared" si="12"/>
        <v>20_1000-9999999_112</v>
      </c>
      <c r="I101" s="2">
        <f t="shared" si="17"/>
        <v>99</v>
      </c>
      <c r="J101" s="2" t="str">
        <f t="shared" si="13"/>
        <v>0-24</v>
      </c>
      <c r="K101" s="2">
        <f t="shared" si="18"/>
        <v>20</v>
      </c>
      <c r="L101" s="2" t="str">
        <f t="shared" si="14"/>
        <v>1000-9999999</v>
      </c>
      <c r="M101" s="2">
        <f t="shared" si="15"/>
        <v>112</v>
      </c>
      <c r="N101" s="103">
        <f t="shared" si="16"/>
        <v>14.139999999999999</v>
      </c>
    </row>
    <row r="102" spans="8:14" x14ac:dyDescent="0.25">
      <c r="H102" s="2" t="str">
        <f t="shared" si="12"/>
        <v>21_0-120_112</v>
      </c>
      <c r="I102" s="2">
        <f t="shared" si="17"/>
        <v>100</v>
      </c>
      <c r="J102" s="2" t="str">
        <f t="shared" si="13"/>
        <v>0-24</v>
      </c>
      <c r="K102" s="2">
        <f t="shared" si="18"/>
        <v>21</v>
      </c>
      <c r="L102" s="2" t="str">
        <f t="shared" si="14"/>
        <v>0-120</v>
      </c>
      <c r="M102" s="2">
        <f t="shared" si="15"/>
        <v>112</v>
      </c>
      <c r="N102" s="103">
        <f t="shared" si="16"/>
        <v>16.044</v>
      </c>
    </row>
    <row r="103" spans="8:14" x14ac:dyDescent="0.25">
      <c r="H103" s="2" t="str">
        <f t="shared" si="12"/>
        <v>21_120-250_112</v>
      </c>
      <c r="I103" s="2">
        <f t="shared" si="17"/>
        <v>101</v>
      </c>
      <c r="J103" s="2" t="str">
        <f t="shared" si="13"/>
        <v>0-24</v>
      </c>
      <c r="K103" s="2">
        <f t="shared" si="18"/>
        <v>21</v>
      </c>
      <c r="L103" s="2" t="str">
        <f t="shared" si="14"/>
        <v>120-250</v>
      </c>
      <c r="M103" s="2">
        <f t="shared" si="15"/>
        <v>112</v>
      </c>
      <c r="N103" s="103">
        <f t="shared" si="16"/>
        <v>15.183</v>
      </c>
    </row>
    <row r="104" spans="8:14" x14ac:dyDescent="0.25">
      <c r="H104" s="2" t="str">
        <f t="shared" si="12"/>
        <v>21_250-400_112</v>
      </c>
      <c r="I104" s="2">
        <f t="shared" si="17"/>
        <v>102</v>
      </c>
      <c r="J104" s="2" t="str">
        <f t="shared" si="13"/>
        <v>0-24</v>
      </c>
      <c r="K104" s="2">
        <f t="shared" si="18"/>
        <v>21</v>
      </c>
      <c r="L104" s="2" t="str">
        <f t="shared" si="14"/>
        <v>250-400</v>
      </c>
      <c r="M104" s="2">
        <f t="shared" si="15"/>
        <v>112</v>
      </c>
      <c r="N104" s="103">
        <f t="shared" si="16"/>
        <v>15.183</v>
      </c>
    </row>
    <row r="105" spans="8:14" x14ac:dyDescent="0.25">
      <c r="H105" s="2" t="str">
        <f t="shared" si="12"/>
        <v>21_400-1000_112</v>
      </c>
      <c r="I105" s="2">
        <f t="shared" si="17"/>
        <v>103</v>
      </c>
      <c r="J105" s="2" t="str">
        <f t="shared" si="13"/>
        <v>0-24</v>
      </c>
      <c r="K105" s="2">
        <f t="shared" si="18"/>
        <v>21</v>
      </c>
      <c r="L105" s="2" t="str">
        <f t="shared" si="14"/>
        <v>400-1000</v>
      </c>
      <c r="M105" s="2">
        <f t="shared" si="15"/>
        <v>112</v>
      </c>
      <c r="N105" s="103">
        <f t="shared" si="16"/>
        <v>15.161999999999999</v>
      </c>
    </row>
    <row r="106" spans="8:14" x14ac:dyDescent="0.25">
      <c r="H106" s="2" t="str">
        <f t="shared" si="12"/>
        <v>21_1000-9999999_112</v>
      </c>
      <c r="I106" s="2">
        <f t="shared" si="17"/>
        <v>104</v>
      </c>
      <c r="J106" s="2" t="str">
        <f t="shared" si="13"/>
        <v>0-24</v>
      </c>
      <c r="K106" s="2">
        <f t="shared" si="18"/>
        <v>21</v>
      </c>
      <c r="L106" s="2" t="str">
        <f t="shared" si="14"/>
        <v>1000-9999999</v>
      </c>
      <c r="M106" s="2">
        <f t="shared" si="15"/>
        <v>112</v>
      </c>
      <c r="N106" s="103">
        <f t="shared" si="16"/>
        <v>14.847</v>
      </c>
    </row>
    <row r="107" spans="8:14" x14ac:dyDescent="0.25">
      <c r="H107" s="2" t="str">
        <f t="shared" si="12"/>
        <v>22_0-120_112</v>
      </c>
      <c r="I107" s="2">
        <f t="shared" si="17"/>
        <v>105</v>
      </c>
      <c r="J107" s="2" t="str">
        <f t="shared" si="13"/>
        <v>0-24</v>
      </c>
      <c r="K107" s="2">
        <f t="shared" si="18"/>
        <v>22</v>
      </c>
      <c r="L107" s="2" t="str">
        <f t="shared" si="14"/>
        <v>0-120</v>
      </c>
      <c r="M107" s="2">
        <f t="shared" si="15"/>
        <v>112</v>
      </c>
      <c r="N107" s="103">
        <f t="shared" si="16"/>
        <v>16.808</v>
      </c>
    </row>
    <row r="108" spans="8:14" x14ac:dyDescent="0.25">
      <c r="H108" s="2" t="str">
        <f t="shared" si="12"/>
        <v>22_120-250_112</v>
      </c>
      <c r="I108" s="2">
        <f t="shared" si="17"/>
        <v>106</v>
      </c>
      <c r="J108" s="2" t="str">
        <f t="shared" si="13"/>
        <v>0-24</v>
      </c>
      <c r="K108" s="2">
        <f t="shared" si="18"/>
        <v>22</v>
      </c>
      <c r="L108" s="2" t="str">
        <f t="shared" si="14"/>
        <v>120-250</v>
      </c>
      <c r="M108" s="2">
        <f t="shared" si="15"/>
        <v>112</v>
      </c>
      <c r="N108" s="103">
        <f t="shared" si="16"/>
        <v>15.905999999999999</v>
      </c>
    </row>
    <row r="109" spans="8:14" x14ac:dyDescent="0.25">
      <c r="H109" s="2" t="str">
        <f t="shared" si="12"/>
        <v>22_250-400_112</v>
      </c>
      <c r="I109" s="2">
        <f t="shared" si="17"/>
        <v>107</v>
      </c>
      <c r="J109" s="2" t="str">
        <f t="shared" si="13"/>
        <v>0-24</v>
      </c>
      <c r="K109" s="2">
        <f t="shared" si="18"/>
        <v>22</v>
      </c>
      <c r="L109" s="2" t="str">
        <f t="shared" si="14"/>
        <v>250-400</v>
      </c>
      <c r="M109" s="2">
        <f t="shared" si="15"/>
        <v>112</v>
      </c>
      <c r="N109" s="103">
        <f t="shared" si="16"/>
        <v>15.905999999999999</v>
      </c>
    </row>
    <row r="110" spans="8:14" x14ac:dyDescent="0.25">
      <c r="H110" s="2" t="str">
        <f t="shared" si="12"/>
        <v>22_400-1000_112</v>
      </c>
      <c r="I110" s="2">
        <f t="shared" si="17"/>
        <v>108</v>
      </c>
      <c r="J110" s="2" t="str">
        <f t="shared" si="13"/>
        <v>0-24</v>
      </c>
      <c r="K110" s="2">
        <f t="shared" si="18"/>
        <v>22</v>
      </c>
      <c r="L110" s="2" t="str">
        <f t="shared" si="14"/>
        <v>400-1000</v>
      </c>
      <c r="M110" s="2">
        <f t="shared" si="15"/>
        <v>112</v>
      </c>
      <c r="N110" s="103">
        <f t="shared" si="16"/>
        <v>15.884</v>
      </c>
    </row>
    <row r="111" spans="8:14" x14ac:dyDescent="0.25">
      <c r="H111" s="2" t="str">
        <f t="shared" si="12"/>
        <v>22_1000-9999999_112</v>
      </c>
      <c r="I111" s="2">
        <f t="shared" si="17"/>
        <v>109</v>
      </c>
      <c r="J111" s="2" t="str">
        <f t="shared" si="13"/>
        <v>0-24</v>
      </c>
      <c r="K111" s="2">
        <f t="shared" si="18"/>
        <v>22</v>
      </c>
      <c r="L111" s="2" t="str">
        <f t="shared" si="14"/>
        <v>1000-9999999</v>
      </c>
      <c r="M111" s="2">
        <f t="shared" si="15"/>
        <v>112</v>
      </c>
      <c r="N111" s="103">
        <f t="shared" si="16"/>
        <v>15.553999999999998</v>
      </c>
    </row>
    <row r="112" spans="8:14" x14ac:dyDescent="0.25">
      <c r="H112" s="2" t="str">
        <f t="shared" si="12"/>
        <v>23_0-120_112</v>
      </c>
      <c r="I112" s="2">
        <f t="shared" si="17"/>
        <v>110</v>
      </c>
      <c r="J112" s="2" t="str">
        <f t="shared" si="13"/>
        <v>0-24</v>
      </c>
      <c r="K112" s="2">
        <f t="shared" si="18"/>
        <v>23</v>
      </c>
      <c r="L112" s="2" t="str">
        <f t="shared" si="14"/>
        <v>0-120</v>
      </c>
      <c r="M112" s="2">
        <f t="shared" si="15"/>
        <v>112</v>
      </c>
      <c r="N112" s="103">
        <f t="shared" si="16"/>
        <v>17.571999999999999</v>
      </c>
    </row>
    <row r="113" spans="8:14" x14ac:dyDescent="0.25">
      <c r="H113" s="2" t="str">
        <f t="shared" si="12"/>
        <v>23_120-250_112</v>
      </c>
      <c r="I113" s="2">
        <f t="shared" si="17"/>
        <v>111</v>
      </c>
      <c r="J113" s="2" t="str">
        <f t="shared" si="13"/>
        <v>0-24</v>
      </c>
      <c r="K113" s="2">
        <f t="shared" si="18"/>
        <v>23</v>
      </c>
      <c r="L113" s="2" t="str">
        <f t="shared" si="14"/>
        <v>120-250</v>
      </c>
      <c r="M113" s="2">
        <f t="shared" si="15"/>
        <v>112</v>
      </c>
      <c r="N113" s="103">
        <f t="shared" si="16"/>
        <v>16.628999999999998</v>
      </c>
    </row>
    <row r="114" spans="8:14" x14ac:dyDescent="0.25">
      <c r="H114" s="2" t="str">
        <f t="shared" si="12"/>
        <v>23_250-400_112</v>
      </c>
      <c r="I114" s="2">
        <f t="shared" si="17"/>
        <v>112</v>
      </c>
      <c r="J114" s="2" t="str">
        <f t="shared" si="13"/>
        <v>0-24</v>
      </c>
      <c r="K114" s="2">
        <f t="shared" si="18"/>
        <v>23</v>
      </c>
      <c r="L114" s="2" t="str">
        <f t="shared" si="14"/>
        <v>250-400</v>
      </c>
      <c r="M114" s="2">
        <f t="shared" si="15"/>
        <v>112</v>
      </c>
      <c r="N114" s="103">
        <f t="shared" si="16"/>
        <v>16.628999999999998</v>
      </c>
    </row>
    <row r="115" spans="8:14" x14ac:dyDescent="0.25">
      <c r="H115" s="2" t="str">
        <f t="shared" si="12"/>
        <v>23_400-1000_112</v>
      </c>
      <c r="I115" s="2">
        <f t="shared" si="17"/>
        <v>113</v>
      </c>
      <c r="J115" s="2" t="str">
        <f t="shared" si="13"/>
        <v>0-24</v>
      </c>
      <c r="K115" s="2">
        <f t="shared" si="18"/>
        <v>23</v>
      </c>
      <c r="L115" s="2" t="str">
        <f t="shared" si="14"/>
        <v>400-1000</v>
      </c>
      <c r="M115" s="2">
        <f t="shared" si="15"/>
        <v>112</v>
      </c>
      <c r="N115" s="103">
        <f t="shared" si="16"/>
        <v>16.605999999999998</v>
      </c>
    </row>
    <row r="116" spans="8:14" x14ac:dyDescent="0.25">
      <c r="H116" s="2" t="str">
        <f t="shared" si="12"/>
        <v>23_1000-9999999_112</v>
      </c>
      <c r="I116" s="2">
        <f t="shared" si="17"/>
        <v>114</v>
      </c>
      <c r="J116" s="2" t="str">
        <f t="shared" si="13"/>
        <v>0-24</v>
      </c>
      <c r="K116" s="2">
        <f t="shared" si="18"/>
        <v>23</v>
      </c>
      <c r="L116" s="2" t="str">
        <f t="shared" si="14"/>
        <v>1000-9999999</v>
      </c>
      <c r="M116" s="2">
        <f t="shared" si="15"/>
        <v>112</v>
      </c>
      <c r="N116" s="103">
        <f t="shared" si="16"/>
        <v>16.260999999999999</v>
      </c>
    </row>
    <row r="117" spans="8:14" x14ac:dyDescent="0.25">
      <c r="H117" s="2" t="str">
        <f t="shared" si="12"/>
        <v>24_0-120_112</v>
      </c>
      <c r="I117" s="2">
        <f t="shared" si="17"/>
        <v>115</v>
      </c>
      <c r="J117" s="2" t="str">
        <f t="shared" si="13"/>
        <v>0-24</v>
      </c>
      <c r="K117" s="2">
        <f t="shared" si="18"/>
        <v>24</v>
      </c>
      <c r="L117" s="2" t="str">
        <f t="shared" si="14"/>
        <v>0-120</v>
      </c>
      <c r="M117" s="2">
        <f t="shared" si="15"/>
        <v>112</v>
      </c>
      <c r="N117" s="103">
        <f t="shared" si="16"/>
        <v>18.335999999999999</v>
      </c>
    </row>
    <row r="118" spans="8:14" x14ac:dyDescent="0.25">
      <c r="H118" s="2" t="str">
        <f t="shared" si="12"/>
        <v>24_120-250_112</v>
      </c>
      <c r="I118" s="2">
        <f t="shared" si="17"/>
        <v>116</v>
      </c>
      <c r="J118" s="2" t="str">
        <f t="shared" si="13"/>
        <v>0-24</v>
      </c>
      <c r="K118" s="2">
        <f t="shared" si="18"/>
        <v>24</v>
      </c>
      <c r="L118" s="2" t="str">
        <f t="shared" si="14"/>
        <v>120-250</v>
      </c>
      <c r="M118" s="2">
        <f t="shared" si="15"/>
        <v>112</v>
      </c>
      <c r="N118" s="103">
        <f t="shared" si="16"/>
        <v>17.352</v>
      </c>
    </row>
    <row r="119" spans="8:14" x14ac:dyDescent="0.25">
      <c r="H119" s="2" t="str">
        <f t="shared" si="12"/>
        <v>24_250-400_112</v>
      </c>
      <c r="I119" s="2">
        <f t="shared" si="17"/>
        <v>117</v>
      </c>
      <c r="J119" s="2" t="str">
        <f t="shared" si="13"/>
        <v>0-24</v>
      </c>
      <c r="K119" s="2">
        <f t="shared" si="18"/>
        <v>24</v>
      </c>
      <c r="L119" s="2" t="str">
        <f t="shared" si="14"/>
        <v>250-400</v>
      </c>
      <c r="M119" s="2">
        <f t="shared" si="15"/>
        <v>112</v>
      </c>
      <c r="N119" s="103">
        <f t="shared" si="16"/>
        <v>17.352</v>
      </c>
    </row>
    <row r="120" spans="8:14" x14ac:dyDescent="0.25">
      <c r="H120" s="2" t="str">
        <f t="shared" si="12"/>
        <v>24_400-1000_112</v>
      </c>
      <c r="I120" s="2">
        <f t="shared" si="17"/>
        <v>118</v>
      </c>
      <c r="J120" s="2" t="str">
        <f t="shared" si="13"/>
        <v>0-24</v>
      </c>
      <c r="K120" s="2">
        <f t="shared" si="18"/>
        <v>24</v>
      </c>
      <c r="L120" s="2" t="str">
        <f t="shared" si="14"/>
        <v>400-1000</v>
      </c>
      <c r="M120" s="2">
        <f t="shared" si="15"/>
        <v>112</v>
      </c>
      <c r="N120" s="103">
        <f t="shared" si="16"/>
        <v>17.327999999999999</v>
      </c>
    </row>
    <row r="121" spans="8:14" x14ac:dyDescent="0.25">
      <c r="H121" s="2" t="str">
        <f t="shared" si="12"/>
        <v>24_1000-9999999_112</v>
      </c>
      <c r="I121" s="2">
        <f t="shared" si="17"/>
        <v>119</v>
      </c>
      <c r="J121" s="2" t="str">
        <f t="shared" si="13"/>
        <v>0-24</v>
      </c>
      <c r="K121" s="2">
        <f t="shared" si="18"/>
        <v>24</v>
      </c>
      <c r="L121" s="2" t="str">
        <f t="shared" si="14"/>
        <v>1000-9999999</v>
      </c>
      <c r="M121" s="2">
        <f t="shared" si="15"/>
        <v>112</v>
      </c>
      <c r="N121" s="103">
        <f t="shared" si="16"/>
        <v>16.968</v>
      </c>
    </row>
    <row r="122" spans="8:14" x14ac:dyDescent="0.25">
      <c r="H122" s="2" t="str">
        <f t="shared" si="12"/>
        <v>25_0-120_112</v>
      </c>
      <c r="I122" s="2">
        <f t="shared" si="17"/>
        <v>120</v>
      </c>
      <c r="J122" s="2" t="str">
        <f t="shared" si="13"/>
        <v>25-48</v>
      </c>
      <c r="K122" s="2">
        <f t="shared" si="18"/>
        <v>25</v>
      </c>
      <c r="L122" s="2" t="str">
        <f t="shared" si="14"/>
        <v>0-120</v>
      </c>
      <c r="M122" s="2">
        <f t="shared" si="15"/>
        <v>112</v>
      </c>
      <c r="N122" s="103">
        <f t="shared" si="16"/>
        <v>16.074999999999999</v>
      </c>
    </row>
    <row r="123" spans="8:14" x14ac:dyDescent="0.25">
      <c r="H123" s="2" t="str">
        <f t="shared" si="12"/>
        <v>25_120-250_112</v>
      </c>
      <c r="I123" s="2">
        <f t="shared" si="17"/>
        <v>121</v>
      </c>
      <c r="J123" s="2" t="str">
        <f t="shared" si="13"/>
        <v>25-48</v>
      </c>
      <c r="K123" s="2">
        <f t="shared" si="18"/>
        <v>25</v>
      </c>
      <c r="L123" s="2" t="str">
        <f t="shared" si="14"/>
        <v>120-250</v>
      </c>
      <c r="M123" s="2">
        <f t="shared" si="15"/>
        <v>112</v>
      </c>
      <c r="N123" s="103">
        <f t="shared" si="16"/>
        <v>15.625</v>
      </c>
    </row>
    <row r="124" spans="8:14" x14ac:dyDescent="0.25">
      <c r="H124" s="2" t="str">
        <f t="shared" si="12"/>
        <v>25_250-400_112</v>
      </c>
      <c r="I124" s="2">
        <f t="shared" si="17"/>
        <v>122</v>
      </c>
      <c r="J124" s="2" t="str">
        <f t="shared" si="13"/>
        <v>25-48</v>
      </c>
      <c r="K124" s="2">
        <f t="shared" si="18"/>
        <v>25</v>
      </c>
      <c r="L124" s="2" t="str">
        <f t="shared" si="14"/>
        <v>250-400</v>
      </c>
      <c r="M124" s="2">
        <f t="shared" si="15"/>
        <v>112</v>
      </c>
      <c r="N124" s="103">
        <f t="shared" si="16"/>
        <v>17.2</v>
      </c>
    </row>
    <row r="125" spans="8:14" x14ac:dyDescent="0.25">
      <c r="H125" s="2" t="str">
        <f t="shared" si="12"/>
        <v>25_400-1000_112</v>
      </c>
      <c r="I125" s="2">
        <f t="shared" si="17"/>
        <v>123</v>
      </c>
      <c r="J125" s="2" t="str">
        <f t="shared" si="13"/>
        <v>25-48</v>
      </c>
      <c r="K125" s="2">
        <f t="shared" si="18"/>
        <v>25</v>
      </c>
      <c r="L125" s="2" t="str">
        <f t="shared" si="14"/>
        <v>400-1000</v>
      </c>
      <c r="M125" s="2">
        <f t="shared" si="15"/>
        <v>112</v>
      </c>
      <c r="N125" s="103">
        <f t="shared" si="16"/>
        <v>17.150000000000002</v>
      </c>
    </row>
    <row r="126" spans="8:14" x14ac:dyDescent="0.25">
      <c r="H126" s="2" t="str">
        <f t="shared" si="12"/>
        <v>25_1000-9999999_112</v>
      </c>
      <c r="I126" s="2">
        <f t="shared" si="17"/>
        <v>124</v>
      </c>
      <c r="J126" s="2" t="str">
        <f t="shared" si="13"/>
        <v>25-48</v>
      </c>
      <c r="K126" s="2">
        <f t="shared" si="18"/>
        <v>25</v>
      </c>
      <c r="L126" s="2" t="str">
        <f t="shared" si="14"/>
        <v>1000-9999999</v>
      </c>
      <c r="M126" s="2">
        <f t="shared" si="15"/>
        <v>112</v>
      </c>
      <c r="N126" s="103">
        <f t="shared" si="16"/>
        <v>16.600000000000001</v>
      </c>
    </row>
    <row r="127" spans="8:14" x14ac:dyDescent="0.25">
      <c r="H127" s="2" t="str">
        <f t="shared" si="12"/>
        <v>26_0-120_112</v>
      </c>
      <c r="I127" s="2">
        <f t="shared" si="17"/>
        <v>125</v>
      </c>
      <c r="J127" s="2" t="str">
        <f t="shared" si="13"/>
        <v>25-48</v>
      </c>
      <c r="K127" s="2">
        <f t="shared" si="18"/>
        <v>26</v>
      </c>
      <c r="L127" s="2" t="str">
        <f t="shared" si="14"/>
        <v>0-120</v>
      </c>
      <c r="M127" s="2">
        <f t="shared" si="15"/>
        <v>112</v>
      </c>
      <c r="N127" s="103">
        <f t="shared" si="16"/>
        <v>16.718</v>
      </c>
    </row>
    <row r="128" spans="8:14" x14ac:dyDescent="0.25">
      <c r="H128" s="2" t="str">
        <f t="shared" si="12"/>
        <v>26_120-250_112</v>
      </c>
      <c r="I128" s="2">
        <f t="shared" si="17"/>
        <v>126</v>
      </c>
      <c r="J128" s="2" t="str">
        <f t="shared" si="13"/>
        <v>25-48</v>
      </c>
      <c r="K128" s="2">
        <f t="shared" si="18"/>
        <v>26</v>
      </c>
      <c r="L128" s="2" t="str">
        <f t="shared" si="14"/>
        <v>120-250</v>
      </c>
      <c r="M128" s="2">
        <f t="shared" si="15"/>
        <v>112</v>
      </c>
      <c r="N128" s="103">
        <f t="shared" si="16"/>
        <v>16.25</v>
      </c>
    </row>
    <row r="129" spans="8:14" x14ac:dyDescent="0.25">
      <c r="H129" s="2" t="str">
        <f t="shared" si="12"/>
        <v>26_250-400_112</v>
      </c>
      <c r="I129" s="2">
        <f t="shared" si="17"/>
        <v>127</v>
      </c>
      <c r="J129" s="2" t="str">
        <f t="shared" si="13"/>
        <v>25-48</v>
      </c>
      <c r="K129" s="2">
        <f t="shared" si="18"/>
        <v>26</v>
      </c>
      <c r="L129" s="2" t="str">
        <f t="shared" si="14"/>
        <v>250-400</v>
      </c>
      <c r="M129" s="2">
        <f t="shared" si="15"/>
        <v>112</v>
      </c>
      <c r="N129" s="103">
        <f t="shared" si="16"/>
        <v>17.887999999999998</v>
      </c>
    </row>
    <row r="130" spans="8:14" x14ac:dyDescent="0.25">
      <c r="H130" s="2" t="str">
        <f t="shared" si="12"/>
        <v>26_400-1000_112</v>
      </c>
      <c r="I130" s="2">
        <f t="shared" si="17"/>
        <v>128</v>
      </c>
      <c r="J130" s="2" t="str">
        <f t="shared" si="13"/>
        <v>25-48</v>
      </c>
      <c r="K130" s="2">
        <f t="shared" si="18"/>
        <v>26</v>
      </c>
      <c r="L130" s="2" t="str">
        <f t="shared" si="14"/>
        <v>400-1000</v>
      </c>
      <c r="M130" s="2">
        <f t="shared" si="15"/>
        <v>112</v>
      </c>
      <c r="N130" s="103">
        <f t="shared" si="16"/>
        <v>17.836000000000002</v>
      </c>
    </row>
    <row r="131" spans="8:14" x14ac:dyDescent="0.25">
      <c r="H131" s="2" t="str">
        <f t="shared" ref="H131:H194" si="19">K131&amp;"_"&amp;L131&amp;"_"&amp;M131</f>
        <v>26_1000-9999999_112</v>
      </c>
      <c r="I131" s="2">
        <f t="shared" si="17"/>
        <v>129</v>
      </c>
      <c r="J131" s="2" t="str">
        <f t="shared" ref="J131:J194" si="20">VLOOKUP(K131,$U$2:$V$7,2,1)</f>
        <v>25-48</v>
      </c>
      <c r="K131" s="2">
        <f t="shared" si="18"/>
        <v>26</v>
      </c>
      <c r="L131" s="2" t="str">
        <f t="shared" ref="L131:L194" si="21">VLOOKUP(MOD(I131,5),$P$2:$Q$6,2,0)</f>
        <v>1000-9999999</v>
      </c>
      <c r="M131" s="2">
        <f t="shared" ref="M131:M194" si="22">$S$2</f>
        <v>112</v>
      </c>
      <c r="N131" s="103">
        <f t="shared" ref="N131:N194" si="23">VLOOKUP(J131&amp;"_"&amp;L131&amp;"_"&amp;M131,$A$2:$F$61,6,0)*K131</f>
        <v>17.263999999999999</v>
      </c>
    </row>
    <row r="132" spans="8:14" x14ac:dyDescent="0.25">
      <c r="H132" s="2" t="str">
        <f t="shared" si="19"/>
        <v>27_0-120_112</v>
      </c>
      <c r="I132" s="2">
        <f t="shared" ref="I132:I195" si="24">+I131+1</f>
        <v>130</v>
      </c>
      <c r="J132" s="2" t="str">
        <f t="shared" si="20"/>
        <v>25-48</v>
      </c>
      <c r="K132" s="2">
        <f t="shared" si="18"/>
        <v>27</v>
      </c>
      <c r="L132" s="2" t="str">
        <f t="shared" si="21"/>
        <v>0-120</v>
      </c>
      <c r="M132" s="2">
        <f t="shared" si="22"/>
        <v>112</v>
      </c>
      <c r="N132" s="103">
        <f t="shared" si="23"/>
        <v>17.361000000000001</v>
      </c>
    </row>
    <row r="133" spans="8:14" x14ac:dyDescent="0.25">
      <c r="H133" s="2" t="str">
        <f t="shared" si="19"/>
        <v>27_120-250_112</v>
      </c>
      <c r="I133" s="2">
        <f t="shared" si="24"/>
        <v>131</v>
      </c>
      <c r="J133" s="2" t="str">
        <f t="shared" si="20"/>
        <v>25-48</v>
      </c>
      <c r="K133" s="2">
        <f t="shared" si="18"/>
        <v>27</v>
      </c>
      <c r="L133" s="2" t="str">
        <f t="shared" si="21"/>
        <v>120-250</v>
      </c>
      <c r="M133" s="2">
        <f t="shared" si="22"/>
        <v>112</v>
      </c>
      <c r="N133" s="103">
        <f t="shared" si="23"/>
        <v>16.875</v>
      </c>
    </row>
    <row r="134" spans="8:14" x14ac:dyDescent="0.25">
      <c r="H134" s="2" t="str">
        <f t="shared" si="19"/>
        <v>27_250-400_112</v>
      </c>
      <c r="I134" s="2">
        <f t="shared" si="24"/>
        <v>132</v>
      </c>
      <c r="J134" s="2" t="str">
        <f t="shared" si="20"/>
        <v>25-48</v>
      </c>
      <c r="K134" s="2">
        <f t="shared" si="18"/>
        <v>27</v>
      </c>
      <c r="L134" s="2" t="str">
        <f t="shared" si="21"/>
        <v>250-400</v>
      </c>
      <c r="M134" s="2">
        <f t="shared" si="22"/>
        <v>112</v>
      </c>
      <c r="N134" s="103">
        <f t="shared" si="23"/>
        <v>18.575999999999997</v>
      </c>
    </row>
    <row r="135" spans="8:14" x14ac:dyDescent="0.25">
      <c r="H135" s="2" t="str">
        <f t="shared" si="19"/>
        <v>27_400-1000_112</v>
      </c>
      <c r="I135" s="2">
        <f t="shared" si="24"/>
        <v>133</v>
      </c>
      <c r="J135" s="2" t="str">
        <f t="shared" si="20"/>
        <v>25-48</v>
      </c>
      <c r="K135" s="2">
        <f t="shared" si="18"/>
        <v>27</v>
      </c>
      <c r="L135" s="2" t="str">
        <f t="shared" si="21"/>
        <v>400-1000</v>
      </c>
      <c r="M135" s="2">
        <f t="shared" si="22"/>
        <v>112</v>
      </c>
      <c r="N135" s="103">
        <f t="shared" si="23"/>
        <v>18.522000000000002</v>
      </c>
    </row>
    <row r="136" spans="8:14" x14ac:dyDescent="0.25">
      <c r="H136" s="2" t="str">
        <f t="shared" si="19"/>
        <v>27_1000-9999999_112</v>
      </c>
      <c r="I136" s="2">
        <f t="shared" si="24"/>
        <v>134</v>
      </c>
      <c r="J136" s="2" t="str">
        <f t="shared" si="20"/>
        <v>25-48</v>
      </c>
      <c r="K136" s="2">
        <f t="shared" ref="K136:K199" si="25">+K131+1</f>
        <v>27</v>
      </c>
      <c r="L136" s="2" t="str">
        <f t="shared" si="21"/>
        <v>1000-9999999</v>
      </c>
      <c r="M136" s="2">
        <f t="shared" si="22"/>
        <v>112</v>
      </c>
      <c r="N136" s="103">
        <f t="shared" si="23"/>
        <v>17.928000000000001</v>
      </c>
    </row>
    <row r="137" spans="8:14" x14ac:dyDescent="0.25">
      <c r="H137" s="2" t="str">
        <f t="shared" si="19"/>
        <v>28_0-120_112</v>
      </c>
      <c r="I137" s="2">
        <f t="shared" si="24"/>
        <v>135</v>
      </c>
      <c r="J137" s="2" t="str">
        <f t="shared" si="20"/>
        <v>25-48</v>
      </c>
      <c r="K137" s="2">
        <f t="shared" si="25"/>
        <v>28</v>
      </c>
      <c r="L137" s="2" t="str">
        <f t="shared" si="21"/>
        <v>0-120</v>
      </c>
      <c r="M137" s="2">
        <f t="shared" si="22"/>
        <v>112</v>
      </c>
      <c r="N137" s="103">
        <f t="shared" si="23"/>
        <v>18.004000000000001</v>
      </c>
    </row>
    <row r="138" spans="8:14" x14ac:dyDescent="0.25">
      <c r="H138" s="2" t="str">
        <f t="shared" si="19"/>
        <v>28_120-250_112</v>
      </c>
      <c r="I138" s="2">
        <f t="shared" si="24"/>
        <v>136</v>
      </c>
      <c r="J138" s="2" t="str">
        <f t="shared" si="20"/>
        <v>25-48</v>
      </c>
      <c r="K138" s="2">
        <f t="shared" si="25"/>
        <v>28</v>
      </c>
      <c r="L138" s="2" t="str">
        <f t="shared" si="21"/>
        <v>120-250</v>
      </c>
      <c r="M138" s="2">
        <f t="shared" si="22"/>
        <v>112</v>
      </c>
      <c r="N138" s="103">
        <f t="shared" si="23"/>
        <v>17.5</v>
      </c>
    </row>
    <row r="139" spans="8:14" x14ac:dyDescent="0.25">
      <c r="H139" s="2" t="str">
        <f t="shared" si="19"/>
        <v>28_250-400_112</v>
      </c>
      <c r="I139" s="2">
        <f t="shared" si="24"/>
        <v>137</v>
      </c>
      <c r="J139" s="2" t="str">
        <f t="shared" si="20"/>
        <v>25-48</v>
      </c>
      <c r="K139" s="2">
        <f t="shared" si="25"/>
        <v>28</v>
      </c>
      <c r="L139" s="2" t="str">
        <f t="shared" si="21"/>
        <v>250-400</v>
      </c>
      <c r="M139" s="2">
        <f t="shared" si="22"/>
        <v>112</v>
      </c>
      <c r="N139" s="103">
        <f t="shared" si="23"/>
        <v>19.263999999999999</v>
      </c>
    </row>
    <row r="140" spans="8:14" x14ac:dyDescent="0.25">
      <c r="H140" s="2" t="str">
        <f t="shared" si="19"/>
        <v>28_400-1000_112</v>
      </c>
      <c r="I140" s="2">
        <f t="shared" si="24"/>
        <v>138</v>
      </c>
      <c r="J140" s="2" t="str">
        <f t="shared" si="20"/>
        <v>25-48</v>
      </c>
      <c r="K140" s="2">
        <f t="shared" si="25"/>
        <v>28</v>
      </c>
      <c r="L140" s="2" t="str">
        <f t="shared" si="21"/>
        <v>400-1000</v>
      </c>
      <c r="M140" s="2">
        <f t="shared" si="22"/>
        <v>112</v>
      </c>
      <c r="N140" s="103">
        <f t="shared" si="23"/>
        <v>19.208000000000002</v>
      </c>
    </row>
    <row r="141" spans="8:14" x14ac:dyDescent="0.25">
      <c r="H141" s="2" t="str">
        <f t="shared" si="19"/>
        <v>28_1000-9999999_112</v>
      </c>
      <c r="I141" s="2">
        <f t="shared" si="24"/>
        <v>139</v>
      </c>
      <c r="J141" s="2" t="str">
        <f t="shared" si="20"/>
        <v>25-48</v>
      </c>
      <c r="K141" s="2">
        <f t="shared" si="25"/>
        <v>28</v>
      </c>
      <c r="L141" s="2" t="str">
        <f t="shared" si="21"/>
        <v>1000-9999999</v>
      </c>
      <c r="M141" s="2">
        <f t="shared" si="22"/>
        <v>112</v>
      </c>
      <c r="N141" s="103">
        <f t="shared" si="23"/>
        <v>18.592000000000002</v>
      </c>
    </row>
    <row r="142" spans="8:14" x14ac:dyDescent="0.25">
      <c r="H142" s="2" t="str">
        <f t="shared" si="19"/>
        <v>29_0-120_112</v>
      </c>
      <c r="I142" s="2">
        <f t="shared" si="24"/>
        <v>140</v>
      </c>
      <c r="J142" s="2" t="str">
        <f t="shared" si="20"/>
        <v>25-48</v>
      </c>
      <c r="K142" s="2">
        <f t="shared" si="25"/>
        <v>29</v>
      </c>
      <c r="L142" s="2" t="str">
        <f t="shared" si="21"/>
        <v>0-120</v>
      </c>
      <c r="M142" s="2">
        <f t="shared" si="22"/>
        <v>112</v>
      </c>
      <c r="N142" s="103">
        <f t="shared" si="23"/>
        <v>18.647000000000002</v>
      </c>
    </row>
    <row r="143" spans="8:14" x14ac:dyDescent="0.25">
      <c r="H143" s="2" t="str">
        <f t="shared" si="19"/>
        <v>29_120-250_112</v>
      </c>
      <c r="I143" s="2">
        <f t="shared" si="24"/>
        <v>141</v>
      </c>
      <c r="J143" s="2" t="str">
        <f t="shared" si="20"/>
        <v>25-48</v>
      </c>
      <c r="K143" s="2">
        <f t="shared" si="25"/>
        <v>29</v>
      </c>
      <c r="L143" s="2" t="str">
        <f t="shared" si="21"/>
        <v>120-250</v>
      </c>
      <c r="M143" s="2">
        <f t="shared" si="22"/>
        <v>112</v>
      </c>
      <c r="N143" s="103">
        <f t="shared" si="23"/>
        <v>18.125</v>
      </c>
    </row>
    <row r="144" spans="8:14" x14ac:dyDescent="0.25">
      <c r="H144" s="2" t="str">
        <f t="shared" si="19"/>
        <v>29_250-400_112</v>
      </c>
      <c r="I144" s="2">
        <f t="shared" si="24"/>
        <v>142</v>
      </c>
      <c r="J144" s="2" t="str">
        <f t="shared" si="20"/>
        <v>25-48</v>
      </c>
      <c r="K144" s="2">
        <f t="shared" si="25"/>
        <v>29</v>
      </c>
      <c r="L144" s="2" t="str">
        <f t="shared" si="21"/>
        <v>250-400</v>
      </c>
      <c r="M144" s="2">
        <f t="shared" si="22"/>
        <v>112</v>
      </c>
      <c r="N144" s="103">
        <f t="shared" si="23"/>
        <v>19.951999999999998</v>
      </c>
    </row>
    <row r="145" spans="8:14" x14ac:dyDescent="0.25">
      <c r="H145" s="2" t="str">
        <f t="shared" si="19"/>
        <v>29_400-1000_112</v>
      </c>
      <c r="I145" s="2">
        <f t="shared" si="24"/>
        <v>143</v>
      </c>
      <c r="J145" s="2" t="str">
        <f t="shared" si="20"/>
        <v>25-48</v>
      </c>
      <c r="K145" s="2">
        <f t="shared" si="25"/>
        <v>29</v>
      </c>
      <c r="L145" s="2" t="str">
        <f t="shared" si="21"/>
        <v>400-1000</v>
      </c>
      <c r="M145" s="2">
        <f t="shared" si="22"/>
        <v>112</v>
      </c>
      <c r="N145" s="103">
        <f t="shared" si="23"/>
        <v>19.894000000000002</v>
      </c>
    </row>
    <row r="146" spans="8:14" x14ac:dyDescent="0.25">
      <c r="H146" s="2" t="str">
        <f t="shared" si="19"/>
        <v>29_1000-9999999_112</v>
      </c>
      <c r="I146" s="2">
        <f t="shared" si="24"/>
        <v>144</v>
      </c>
      <c r="J146" s="2" t="str">
        <f t="shared" si="20"/>
        <v>25-48</v>
      </c>
      <c r="K146" s="2">
        <f t="shared" si="25"/>
        <v>29</v>
      </c>
      <c r="L146" s="2" t="str">
        <f t="shared" si="21"/>
        <v>1000-9999999</v>
      </c>
      <c r="M146" s="2">
        <f t="shared" si="22"/>
        <v>112</v>
      </c>
      <c r="N146" s="103">
        <f t="shared" si="23"/>
        <v>19.256</v>
      </c>
    </row>
    <row r="147" spans="8:14" x14ac:dyDescent="0.25">
      <c r="H147" s="2" t="str">
        <f t="shared" si="19"/>
        <v>30_0-120_112</v>
      </c>
      <c r="I147" s="2">
        <f t="shared" si="24"/>
        <v>145</v>
      </c>
      <c r="J147" s="2" t="str">
        <f t="shared" si="20"/>
        <v>25-48</v>
      </c>
      <c r="K147" s="2">
        <f t="shared" si="25"/>
        <v>30</v>
      </c>
      <c r="L147" s="2" t="str">
        <f t="shared" si="21"/>
        <v>0-120</v>
      </c>
      <c r="M147" s="2">
        <f t="shared" si="22"/>
        <v>112</v>
      </c>
      <c r="N147" s="103">
        <f t="shared" si="23"/>
        <v>19.29</v>
      </c>
    </row>
    <row r="148" spans="8:14" x14ac:dyDescent="0.25">
      <c r="H148" s="2" t="str">
        <f t="shared" si="19"/>
        <v>30_120-250_112</v>
      </c>
      <c r="I148" s="2">
        <f t="shared" si="24"/>
        <v>146</v>
      </c>
      <c r="J148" s="2" t="str">
        <f t="shared" si="20"/>
        <v>25-48</v>
      </c>
      <c r="K148" s="2">
        <f t="shared" si="25"/>
        <v>30</v>
      </c>
      <c r="L148" s="2" t="str">
        <f t="shared" si="21"/>
        <v>120-250</v>
      </c>
      <c r="M148" s="2">
        <f t="shared" si="22"/>
        <v>112</v>
      </c>
      <c r="N148" s="103">
        <f t="shared" si="23"/>
        <v>18.75</v>
      </c>
    </row>
    <row r="149" spans="8:14" x14ac:dyDescent="0.25">
      <c r="H149" s="2" t="str">
        <f t="shared" si="19"/>
        <v>30_250-400_112</v>
      </c>
      <c r="I149" s="2">
        <f t="shared" si="24"/>
        <v>147</v>
      </c>
      <c r="J149" s="2" t="str">
        <f t="shared" si="20"/>
        <v>25-48</v>
      </c>
      <c r="K149" s="2">
        <f t="shared" si="25"/>
        <v>30</v>
      </c>
      <c r="L149" s="2" t="str">
        <f t="shared" si="21"/>
        <v>250-400</v>
      </c>
      <c r="M149" s="2">
        <f t="shared" si="22"/>
        <v>112</v>
      </c>
      <c r="N149" s="103">
        <f t="shared" si="23"/>
        <v>20.639999999999997</v>
      </c>
    </row>
    <row r="150" spans="8:14" x14ac:dyDescent="0.25">
      <c r="H150" s="2" t="str">
        <f t="shared" si="19"/>
        <v>30_400-1000_112</v>
      </c>
      <c r="I150" s="2">
        <f t="shared" si="24"/>
        <v>148</v>
      </c>
      <c r="J150" s="2" t="str">
        <f t="shared" si="20"/>
        <v>25-48</v>
      </c>
      <c r="K150" s="2">
        <f t="shared" si="25"/>
        <v>30</v>
      </c>
      <c r="L150" s="2" t="str">
        <f t="shared" si="21"/>
        <v>400-1000</v>
      </c>
      <c r="M150" s="2">
        <f t="shared" si="22"/>
        <v>112</v>
      </c>
      <c r="N150" s="103">
        <f t="shared" si="23"/>
        <v>20.580000000000002</v>
      </c>
    </row>
    <row r="151" spans="8:14" x14ac:dyDescent="0.25">
      <c r="H151" s="2" t="str">
        <f t="shared" si="19"/>
        <v>30_1000-9999999_112</v>
      </c>
      <c r="I151" s="2">
        <f t="shared" si="24"/>
        <v>149</v>
      </c>
      <c r="J151" s="2" t="str">
        <f t="shared" si="20"/>
        <v>25-48</v>
      </c>
      <c r="K151" s="2">
        <f t="shared" si="25"/>
        <v>30</v>
      </c>
      <c r="L151" s="2" t="str">
        <f t="shared" si="21"/>
        <v>1000-9999999</v>
      </c>
      <c r="M151" s="2">
        <f t="shared" si="22"/>
        <v>112</v>
      </c>
      <c r="N151" s="103">
        <f t="shared" si="23"/>
        <v>19.920000000000002</v>
      </c>
    </row>
    <row r="152" spans="8:14" x14ac:dyDescent="0.25">
      <c r="H152" s="2" t="str">
        <f t="shared" si="19"/>
        <v>31_0-120_112</v>
      </c>
      <c r="I152" s="2">
        <f t="shared" si="24"/>
        <v>150</v>
      </c>
      <c r="J152" s="2" t="str">
        <f t="shared" si="20"/>
        <v>25-48</v>
      </c>
      <c r="K152" s="2">
        <f t="shared" si="25"/>
        <v>31</v>
      </c>
      <c r="L152" s="2" t="str">
        <f t="shared" si="21"/>
        <v>0-120</v>
      </c>
      <c r="M152" s="2">
        <f t="shared" si="22"/>
        <v>112</v>
      </c>
      <c r="N152" s="103">
        <f t="shared" si="23"/>
        <v>19.933</v>
      </c>
    </row>
    <row r="153" spans="8:14" x14ac:dyDescent="0.25">
      <c r="H153" s="2" t="str">
        <f t="shared" si="19"/>
        <v>31_120-250_112</v>
      </c>
      <c r="I153" s="2">
        <f t="shared" si="24"/>
        <v>151</v>
      </c>
      <c r="J153" s="2" t="str">
        <f t="shared" si="20"/>
        <v>25-48</v>
      </c>
      <c r="K153" s="2">
        <f t="shared" si="25"/>
        <v>31</v>
      </c>
      <c r="L153" s="2" t="str">
        <f t="shared" si="21"/>
        <v>120-250</v>
      </c>
      <c r="M153" s="2">
        <f t="shared" si="22"/>
        <v>112</v>
      </c>
      <c r="N153" s="103">
        <f t="shared" si="23"/>
        <v>19.375</v>
      </c>
    </row>
    <row r="154" spans="8:14" x14ac:dyDescent="0.25">
      <c r="H154" s="2" t="str">
        <f t="shared" si="19"/>
        <v>31_250-400_112</v>
      </c>
      <c r="I154" s="2">
        <f t="shared" si="24"/>
        <v>152</v>
      </c>
      <c r="J154" s="2" t="str">
        <f t="shared" si="20"/>
        <v>25-48</v>
      </c>
      <c r="K154" s="2">
        <f t="shared" si="25"/>
        <v>31</v>
      </c>
      <c r="L154" s="2" t="str">
        <f t="shared" si="21"/>
        <v>250-400</v>
      </c>
      <c r="M154" s="2">
        <f t="shared" si="22"/>
        <v>112</v>
      </c>
      <c r="N154" s="103">
        <f t="shared" si="23"/>
        <v>21.327999999999999</v>
      </c>
    </row>
    <row r="155" spans="8:14" x14ac:dyDescent="0.25">
      <c r="H155" s="2" t="str">
        <f t="shared" si="19"/>
        <v>31_400-1000_112</v>
      </c>
      <c r="I155" s="2">
        <f t="shared" si="24"/>
        <v>153</v>
      </c>
      <c r="J155" s="2" t="str">
        <f t="shared" si="20"/>
        <v>25-48</v>
      </c>
      <c r="K155" s="2">
        <f t="shared" si="25"/>
        <v>31</v>
      </c>
      <c r="L155" s="2" t="str">
        <f t="shared" si="21"/>
        <v>400-1000</v>
      </c>
      <c r="M155" s="2">
        <f t="shared" si="22"/>
        <v>112</v>
      </c>
      <c r="N155" s="103">
        <f t="shared" si="23"/>
        <v>21.266000000000002</v>
      </c>
    </row>
    <row r="156" spans="8:14" x14ac:dyDescent="0.25">
      <c r="H156" s="2" t="str">
        <f t="shared" si="19"/>
        <v>31_1000-9999999_112</v>
      </c>
      <c r="I156" s="2">
        <f t="shared" si="24"/>
        <v>154</v>
      </c>
      <c r="J156" s="2" t="str">
        <f t="shared" si="20"/>
        <v>25-48</v>
      </c>
      <c r="K156" s="2">
        <f t="shared" si="25"/>
        <v>31</v>
      </c>
      <c r="L156" s="2" t="str">
        <f t="shared" si="21"/>
        <v>1000-9999999</v>
      </c>
      <c r="M156" s="2">
        <f t="shared" si="22"/>
        <v>112</v>
      </c>
      <c r="N156" s="103">
        <f t="shared" si="23"/>
        <v>20.584</v>
      </c>
    </row>
    <row r="157" spans="8:14" x14ac:dyDescent="0.25">
      <c r="H157" s="2" t="str">
        <f t="shared" si="19"/>
        <v>32_0-120_112</v>
      </c>
      <c r="I157" s="2">
        <f t="shared" si="24"/>
        <v>155</v>
      </c>
      <c r="J157" s="2" t="str">
        <f t="shared" si="20"/>
        <v>25-48</v>
      </c>
      <c r="K157" s="2">
        <f t="shared" si="25"/>
        <v>32</v>
      </c>
      <c r="L157" s="2" t="str">
        <f t="shared" si="21"/>
        <v>0-120</v>
      </c>
      <c r="M157" s="2">
        <f t="shared" si="22"/>
        <v>112</v>
      </c>
      <c r="N157" s="103">
        <f t="shared" si="23"/>
        <v>20.576000000000001</v>
      </c>
    </row>
    <row r="158" spans="8:14" x14ac:dyDescent="0.25">
      <c r="H158" s="2" t="str">
        <f t="shared" si="19"/>
        <v>32_120-250_112</v>
      </c>
      <c r="I158" s="2">
        <f t="shared" si="24"/>
        <v>156</v>
      </c>
      <c r="J158" s="2" t="str">
        <f t="shared" si="20"/>
        <v>25-48</v>
      </c>
      <c r="K158" s="2">
        <f t="shared" si="25"/>
        <v>32</v>
      </c>
      <c r="L158" s="2" t="str">
        <f t="shared" si="21"/>
        <v>120-250</v>
      </c>
      <c r="M158" s="2">
        <f t="shared" si="22"/>
        <v>112</v>
      </c>
      <c r="N158" s="103">
        <f t="shared" si="23"/>
        <v>20</v>
      </c>
    </row>
    <row r="159" spans="8:14" x14ac:dyDescent="0.25">
      <c r="H159" s="2" t="str">
        <f t="shared" si="19"/>
        <v>32_250-400_112</v>
      </c>
      <c r="I159" s="2">
        <f t="shared" si="24"/>
        <v>157</v>
      </c>
      <c r="J159" s="2" t="str">
        <f t="shared" si="20"/>
        <v>25-48</v>
      </c>
      <c r="K159" s="2">
        <f t="shared" si="25"/>
        <v>32</v>
      </c>
      <c r="L159" s="2" t="str">
        <f t="shared" si="21"/>
        <v>250-400</v>
      </c>
      <c r="M159" s="2">
        <f t="shared" si="22"/>
        <v>112</v>
      </c>
      <c r="N159" s="103">
        <f t="shared" si="23"/>
        <v>22.015999999999998</v>
      </c>
    </row>
    <row r="160" spans="8:14" x14ac:dyDescent="0.25">
      <c r="H160" s="2" t="str">
        <f t="shared" si="19"/>
        <v>32_400-1000_112</v>
      </c>
      <c r="I160" s="2">
        <f t="shared" si="24"/>
        <v>158</v>
      </c>
      <c r="J160" s="2" t="str">
        <f t="shared" si="20"/>
        <v>25-48</v>
      </c>
      <c r="K160" s="2">
        <f t="shared" si="25"/>
        <v>32</v>
      </c>
      <c r="L160" s="2" t="str">
        <f t="shared" si="21"/>
        <v>400-1000</v>
      </c>
      <c r="M160" s="2">
        <f t="shared" si="22"/>
        <v>112</v>
      </c>
      <c r="N160" s="103">
        <f t="shared" si="23"/>
        <v>21.952000000000002</v>
      </c>
    </row>
    <row r="161" spans="8:14" x14ac:dyDescent="0.25">
      <c r="H161" s="2" t="str">
        <f t="shared" si="19"/>
        <v>32_1000-9999999_112</v>
      </c>
      <c r="I161" s="2">
        <f t="shared" si="24"/>
        <v>159</v>
      </c>
      <c r="J161" s="2" t="str">
        <f t="shared" si="20"/>
        <v>25-48</v>
      </c>
      <c r="K161" s="2">
        <f t="shared" si="25"/>
        <v>32</v>
      </c>
      <c r="L161" s="2" t="str">
        <f t="shared" si="21"/>
        <v>1000-9999999</v>
      </c>
      <c r="M161" s="2">
        <f t="shared" si="22"/>
        <v>112</v>
      </c>
      <c r="N161" s="103">
        <f t="shared" si="23"/>
        <v>21.248000000000001</v>
      </c>
    </row>
    <row r="162" spans="8:14" x14ac:dyDescent="0.25">
      <c r="H162" s="2" t="str">
        <f t="shared" si="19"/>
        <v>33_0-120_112</v>
      </c>
      <c r="I162" s="2">
        <f t="shared" si="24"/>
        <v>160</v>
      </c>
      <c r="J162" s="2" t="str">
        <f t="shared" si="20"/>
        <v>25-48</v>
      </c>
      <c r="K162" s="2">
        <f t="shared" si="25"/>
        <v>33</v>
      </c>
      <c r="L162" s="2" t="str">
        <f t="shared" si="21"/>
        <v>0-120</v>
      </c>
      <c r="M162" s="2">
        <f t="shared" si="22"/>
        <v>112</v>
      </c>
      <c r="N162" s="103">
        <f t="shared" si="23"/>
        <v>21.219000000000001</v>
      </c>
    </row>
    <row r="163" spans="8:14" x14ac:dyDescent="0.25">
      <c r="H163" s="2" t="str">
        <f t="shared" si="19"/>
        <v>33_120-250_112</v>
      </c>
      <c r="I163" s="2">
        <f t="shared" si="24"/>
        <v>161</v>
      </c>
      <c r="J163" s="2" t="str">
        <f t="shared" si="20"/>
        <v>25-48</v>
      </c>
      <c r="K163" s="2">
        <f t="shared" si="25"/>
        <v>33</v>
      </c>
      <c r="L163" s="2" t="str">
        <f t="shared" si="21"/>
        <v>120-250</v>
      </c>
      <c r="M163" s="2">
        <f t="shared" si="22"/>
        <v>112</v>
      </c>
      <c r="N163" s="103">
        <f t="shared" si="23"/>
        <v>20.625</v>
      </c>
    </row>
    <row r="164" spans="8:14" x14ac:dyDescent="0.25">
      <c r="H164" s="2" t="str">
        <f t="shared" si="19"/>
        <v>33_250-400_112</v>
      </c>
      <c r="I164" s="2">
        <f t="shared" si="24"/>
        <v>162</v>
      </c>
      <c r="J164" s="2" t="str">
        <f t="shared" si="20"/>
        <v>25-48</v>
      </c>
      <c r="K164" s="2">
        <f t="shared" si="25"/>
        <v>33</v>
      </c>
      <c r="L164" s="2" t="str">
        <f t="shared" si="21"/>
        <v>250-400</v>
      </c>
      <c r="M164" s="2">
        <f t="shared" si="22"/>
        <v>112</v>
      </c>
      <c r="N164" s="103">
        <f t="shared" si="23"/>
        <v>22.703999999999997</v>
      </c>
    </row>
    <row r="165" spans="8:14" x14ac:dyDescent="0.25">
      <c r="H165" s="2" t="str">
        <f t="shared" si="19"/>
        <v>33_400-1000_112</v>
      </c>
      <c r="I165" s="2">
        <f t="shared" si="24"/>
        <v>163</v>
      </c>
      <c r="J165" s="2" t="str">
        <f t="shared" si="20"/>
        <v>25-48</v>
      </c>
      <c r="K165" s="2">
        <f t="shared" si="25"/>
        <v>33</v>
      </c>
      <c r="L165" s="2" t="str">
        <f t="shared" si="21"/>
        <v>400-1000</v>
      </c>
      <c r="M165" s="2">
        <f t="shared" si="22"/>
        <v>112</v>
      </c>
      <c r="N165" s="103">
        <f t="shared" si="23"/>
        <v>22.638000000000002</v>
      </c>
    </row>
    <row r="166" spans="8:14" x14ac:dyDescent="0.25">
      <c r="H166" s="2" t="str">
        <f t="shared" si="19"/>
        <v>33_1000-9999999_112</v>
      </c>
      <c r="I166" s="2">
        <f t="shared" si="24"/>
        <v>164</v>
      </c>
      <c r="J166" s="2" t="str">
        <f t="shared" si="20"/>
        <v>25-48</v>
      </c>
      <c r="K166" s="2">
        <f t="shared" si="25"/>
        <v>33</v>
      </c>
      <c r="L166" s="2" t="str">
        <f t="shared" si="21"/>
        <v>1000-9999999</v>
      </c>
      <c r="M166" s="2">
        <f t="shared" si="22"/>
        <v>112</v>
      </c>
      <c r="N166" s="103">
        <f t="shared" si="23"/>
        <v>21.912000000000003</v>
      </c>
    </row>
    <row r="167" spans="8:14" x14ac:dyDescent="0.25">
      <c r="H167" s="2" t="str">
        <f t="shared" si="19"/>
        <v>34_0-120_112</v>
      </c>
      <c r="I167" s="2">
        <f t="shared" si="24"/>
        <v>165</v>
      </c>
      <c r="J167" s="2" t="str">
        <f t="shared" si="20"/>
        <v>25-48</v>
      </c>
      <c r="K167" s="2">
        <f t="shared" si="25"/>
        <v>34</v>
      </c>
      <c r="L167" s="2" t="str">
        <f t="shared" si="21"/>
        <v>0-120</v>
      </c>
      <c r="M167" s="2">
        <f t="shared" si="22"/>
        <v>112</v>
      </c>
      <c r="N167" s="103">
        <f t="shared" si="23"/>
        <v>21.862000000000002</v>
      </c>
    </row>
    <row r="168" spans="8:14" x14ac:dyDescent="0.25">
      <c r="H168" s="2" t="str">
        <f t="shared" si="19"/>
        <v>34_120-250_112</v>
      </c>
      <c r="I168" s="2">
        <f t="shared" si="24"/>
        <v>166</v>
      </c>
      <c r="J168" s="2" t="str">
        <f t="shared" si="20"/>
        <v>25-48</v>
      </c>
      <c r="K168" s="2">
        <f t="shared" si="25"/>
        <v>34</v>
      </c>
      <c r="L168" s="2" t="str">
        <f t="shared" si="21"/>
        <v>120-250</v>
      </c>
      <c r="M168" s="2">
        <f t="shared" si="22"/>
        <v>112</v>
      </c>
      <c r="N168" s="103">
        <f t="shared" si="23"/>
        <v>21.25</v>
      </c>
    </row>
    <row r="169" spans="8:14" x14ac:dyDescent="0.25">
      <c r="H169" s="2" t="str">
        <f t="shared" si="19"/>
        <v>34_250-400_112</v>
      </c>
      <c r="I169" s="2">
        <f t="shared" si="24"/>
        <v>167</v>
      </c>
      <c r="J169" s="2" t="str">
        <f t="shared" si="20"/>
        <v>25-48</v>
      </c>
      <c r="K169" s="2">
        <f t="shared" si="25"/>
        <v>34</v>
      </c>
      <c r="L169" s="2" t="str">
        <f t="shared" si="21"/>
        <v>250-400</v>
      </c>
      <c r="M169" s="2">
        <f t="shared" si="22"/>
        <v>112</v>
      </c>
      <c r="N169" s="103">
        <f t="shared" si="23"/>
        <v>23.391999999999999</v>
      </c>
    </row>
    <row r="170" spans="8:14" x14ac:dyDescent="0.25">
      <c r="H170" s="2" t="str">
        <f t="shared" si="19"/>
        <v>34_400-1000_112</v>
      </c>
      <c r="I170" s="2">
        <f t="shared" si="24"/>
        <v>168</v>
      </c>
      <c r="J170" s="2" t="str">
        <f t="shared" si="20"/>
        <v>25-48</v>
      </c>
      <c r="K170" s="2">
        <f t="shared" si="25"/>
        <v>34</v>
      </c>
      <c r="L170" s="2" t="str">
        <f t="shared" si="21"/>
        <v>400-1000</v>
      </c>
      <c r="M170" s="2">
        <f t="shared" si="22"/>
        <v>112</v>
      </c>
      <c r="N170" s="103">
        <f t="shared" si="23"/>
        <v>23.324000000000002</v>
      </c>
    </row>
    <row r="171" spans="8:14" x14ac:dyDescent="0.25">
      <c r="H171" s="2" t="str">
        <f t="shared" si="19"/>
        <v>34_1000-9999999_112</v>
      </c>
      <c r="I171" s="2">
        <f t="shared" si="24"/>
        <v>169</v>
      </c>
      <c r="J171" s="2" t="str">
        <f t="shared" si="20"/>
        <v>25-48</v>
      </c>
      <c r="K171" s="2">
        <f t="shared" si="25"/>
        <v>34</v>
      </c>
      <c r="L171" s="2" t="str">
        <f t="shared" si="21"/>
        <v>1000-9999999</v>
      </c>
      <c r="M171" s="2">
        <f t="shared" si="22"/>
        <v>112</v>
      </c>
      <c r="N171" s="103">
        <f t="shared" si="23"/>
        <v>22.576000000000001</v>
      </c>
    </row>
    <row r="172" spans="8:14" x14ac:dyDescent="0.25">
      <c r="H172" s="2" t="str">
        <f t="shared" si="19"/>
        <v>35_0-120_112</v>
      </c>
      <c r="I172" s="2">
        <f t="shared" si="24"/>
        <v>170</v>
      </c>
      <c r="J172" s="2" t="str">
        <f t="shared" si="20"/>
        <v>25-48</v>
      </c>
      <c r="K172" s="2">
        <f t="shared" si="25"/>
        <v>35</v>
      </c>
      <c r="L172" s="2" t="str">
        <f t="shared" si="21"/>
        <v>0-120</v>
      </c>
      <c r="M172" s="2">
        <f t="shared" si="22"/>
        <v>112</v>
      </c>
      <c r="N172" s="103">
        <f t="shared" si="23"/>
        <v>22.504999999999999</v>
      </c>
    </row>
    <row r="173" spans="8:14" x14ac:dyDescent="0.25">
      <c r="H173" s="2" t="str">
        <f t="shared" si="19"/>
        <v>35_120-250_112</v>
      </c>
      <c r="I173" s="2">
        <f t="shared" si="24"/>
        <v>171</v>
      </c>
      <c r="J173" s="2" t="str">
        <f t="shared" si="20"/>
        <v>25-48</v>
      </c>
      <c r="K173" s="2">
        <f t="shared" si="25"/>
        <v>35</v>
      </c>
      <c r="L173" s="2" t="str">
        <f t="shared" si="21"/>
        <v>120-250</v>
      </c>
      <c r="M173" s="2">
        <f t="shared" si="22"/>
        <v>112</v>
      </c>
      <c r="N173" s="103">
        <f t="shared" si="23"/>
        <v>21.875</v>
      </c>
    </row>
    <row r="174" spans="8:14" x14ac:dyDescent="0.25">
      <c r="H174" s="2" t="str">
        <f t="shared" si="19"/>
        <v>35_250-400_112</v>
      </c>
      <c r="I174" s="2">
        <f t="shared" si="24"/>
        <v>172</v>
      </c>
      <c r="J174" s="2" t="str">
        <f t="shared" si="20"/>
        <v>25-48</v>
      </c>
      <c r="K174" s="2">
        <f t="shared" si="25"/>
        <v>35</v>
      </c>
      <c r="L174" s="2" t="str">
        <f t="shared" si="21"/>
        <v>250-400</v>
      </c>
      <c r="M174" s="2">
        <f t="shared" si="22"/>
        <v>112</v>
      </c>
      <c r="N174" s="103">
        <f t="shared" si="23"/>
        <v>24.08</v>
      </c>
    </row>
    <row r="175" spans="8:14" x14ac:dyDescent="0.25">
      <c r="H175" s="2" t="str">
        <f t="shared" si="19"/>
        <v>35_400-1000_112</v>
      </c>
      <c r="I175" s="2">
        <f t="shared" si="24"/>
        <v>173</v>
      </c>
      <c r="J175" s="2" t="str">
        <f t="shared" si="20"/>
        <v>25-48</v>
      </c>
      <c r="K175" s="2">
        <f t="shared" si="25"/>
        <v>35</v>
      </c>
      <c r="L175" s="2" t="str">
        <f t="shared" si="21"/>
        <v>400-1000</v>
      </c>
      <c r="M175" s="2">
        <f t="shared" si="22"/>
        <v>112</v>
      </c>
      <c r="N175" s="103">
        <f t="shared" si="23"/>
        <v>24.01</v>
      </c>
    </row>
    <row r="176" spans="8:14" x14ac:dyDescent="0.25">
      <c r="H176" s="2" t="str">
        <f t="shared" si="19"/>
        <v>35_1000-9999999_112</v>
      </c>
      <c r="I176" s="2">
        <f t="shared" si="24"/>
        <v>174</v>
      </c>
      <c r="J176" s="2" t="str">
        <f t="shared" si="20"/>
        <v>25-48</v>
      </c>
      <c r="K176" s="2">
        <f t="shared" si="25"/>
        <v>35</v>
      </c>
      <c r="L176" s="2" t="str">
        <f t="shared" si="21"/>
        <v>1000-9999999</v>
      </c>
      <c r="M176" s="2">
        <f t="shared" si="22"/>
        <v>112</v>
      </c>
      <c r="N176" s="103">
        <f t="shared" si="23"/>
        <v>23.240000000000002</v>
      </c>
    </row>
    <row r="177" spans="8:14" x14ac:dyDescent="0.25">
      <c r="H177" s="2" t="str">
        <f t="shared" si="19"/>
        <v>36_0-120_112</v>
      </c>
      <c r="I177" s="2">
        <f t="shared" si="24"/>
        <v>175</v>
      </c>
      <c r="J177" s="2" t="str">
        <f t="shared" si="20"/>
        <v>25-48</v>
      </c>
      <c r="K177" s="2">
        <f t="shared" si="25"/>
        <v>36</v>
      </c>
      <c r="L177" s="2" t="str">
        <f t="shared" si="21"/>
        <v>0-120</v>
      </c>
      <c r="M177" s="2">
        <f t="shared" si="22"/>
        <v>112</v>
      </c>
      <c r="N177" s="103">
        <f t="shared" si="23"/>
        <v>23.148</v>
      </c>
    </row>
    <row r="178" spans="8:14" x14ac:dyDescent="0.25">
      <c r="H178" s="2" t="str">
        <f t="shared" si="19"/>
        <v>36_120-250_112</v>
      </c>
      <c r="I178" s="2">
        <f t="shared" si="24"/>
        <v>176</v>
      </c>
      <c r="J178" s="2" t="str">
        <f t="shared" si="20"/>
        <v>25-48</v>
      </c>
      <c r="K178" s="2">
        <f t="shared" si="25"/>
        <v>36</v>
      </c>
      <c r="L178" s="2" t="str">
        <f t="shared" si="21"/>
        <v>120-250</v>
      </c>
      <c r="M178" s="2">
        <f t="shared" si="22"/>
        <v>112</v>
      </c>
      <c r="N178" s="103">
        <f t="shared" si="23"/>
        <v>22.5</v>
      </c>
    </row>
    <row r="179" spans="8:14" x14ac:dyDescent="0.25">
      <c r="H179" s="2" t="str">
        <f t="shared" si="19"/>
        <v>36_250-400_112</v>
      </c>
      <c r="I179" s="2">
        <f t="shared" si="24"/>
        <v>177</v>
      </c>
      <c r="J179" s="2" t="str">
        <f t="shared" si="20"/>
        <v>25-48</v>
      </c>
      <c r="K179" s="2">
        <f t="shared" si="25"/>
        <v>36</v>
      </c>
      <c r="L179" s="2" t="str">
        <f t="shared" si="21"/>
        <v>250-400</v>
      </c>
      <c r="M179" s="2">
        <f t="shared" si="22"/>
        <v>112</v>
      </c>
      <c r="N179" s="103">
        <f t="shared" si="23"/>
        <v>24.767999999999997</v>
      </c>
    </row>
    <row r="180" spans="8:14" x14ac:dyDescent="0.25">
      <c r="H180" s="2" t="str">
        <f t="shared" si="19"/>
        <v>36_400-1000_112</v>
      </c>
      <c r="I180" s="2">
        <f t="shared" si="24"/>
        <v>178</v>
      </c>
      <c r="J180" s="2" t="str">
        <f t="shared" si="20"/>
        <v>25-48</v>
      </c>
      <c r="K180" s="2">
        <f t="shared" si="25"/>
        <v>36</v>
      </c>
      <c r="L180" s="2" t="str">
        <f t="shared" si="21"/>
        <v>400-1000</v>
      </c>
      <c r="M180" s="2">
        <f t="shared" si="22"/>
        <v>112</v>
      </c>
      <c r="N180" s="103">
        <f t="shared" si="23"/>
        <v>24.696000000000002</v>
      </c>
    </row>
    <row r="181" spans="8:14" x14ac:dyDescent="0.25">
      <c r="H181" s="2" t="str">
        <f t="shared" si="19"/>
        <v>36_1000-9999999_112</v>
      </c>
      <c r="I181" s="2">
        <f t="shared" si="24"/>
        <v>179</v>
      </c>
      <c r="J181" s="2" t="str">
        <f t="shared" si="20"/>
        <v>25-48</v>
      </c>
      <c r="K181" s="2">
        <f t="shared" si="25"/>
        <v>36</v>
      </c>
      <c r="L181" s="2" t="str">
        <f t="shared" si="21"/>
        <v>1000-9999999</v>
      </c>
      <c r="M181" s="2">
        <f t="shared" si="22"/>
        <v>112</v>
      </c>
      <c r="N181" s="103">
        <f t="shared" si="23"/>
        <v>23.904</v>
      </c>
    </row>
    <row r="182" spans="8:14" x14ac:dyDescent="0.25">
      <c r="H182" s="2" t="str">
        <f t="shared" si="19"/>
        <v>37_0-120_112</v>
      </c>
      <c r="I182" s="2">
        <f t="shared" si="24"/>
        <v>180</v>
      </c>
      <c r="J182" s="2" t="str">
        <f t="shared" si="20"/>
        <v>25-48</v>
      </c>
      <c r="K182" s="2">
        <f t="shared" si="25"/>
        <v>37</v>
      </c>
      <c r="L182" s="2" t="str">
        <f t="shared" si="21"/>
        <v>0-120</v>
      </c>
      <c r="M182" s="2">
        <f t="shared" si="22"/>
        <v>112</v>
      </c>
      <c r="N182" s="103">
        <f t="shared" si="23"/>
        <v>23.791</v>
      </c>
    </row>
    <row r="183" spans="8:14" x14ac:dyDescent="0.25">
      <c r="H183" s="2" t="str">
        <f t="shared" si="19"/>
        <v>37_120-250_112</v>
      </c>
      <c r="I183" s="2">
        <f t="shared" si="24"/>
        <v>181</v>
      </c>
      <c r="J183" s="2" t="str">
        <f t="shared" si="20"/>
        <v>25-48</v>
      </c>
      <c r="K183" s="2">
        <f t="shared" si="25"/>
        <v>37</v>
      </c>
      <c r="L183" s="2" t="str">
        <f t="shared" si="21"/>
        <v>120-250</v>
      </c>
      <c r="M183" s="2">
        <f t="shared" si="22"/>
        <v>112</v>
      </c>
      <c r="N183" s="103">
        <f t="shared" si="23"/>
        <v>23.125</v>
      </c>
    </row>
    <row r="184" spans="8:14" x14ac:dyDescent="0.25">
      <c r="H184" s="2" t="str">
        <f t="shared" si="19"/>
        <v>37_250-400_112</v>
      </c>
      <c r="I184" s="2">
        <f t="shared" si="24"/>
        <v>182</v>
      </c>
      <c r="J184" s="2" t="str">
        <f t="shared" si="20"/>
        <v>25-48</v>
      </c>
      <c r="K184" s="2">
        <f t="shared" si="25"/>
        <v>37</v>
      </c>
      <c r="L184" s="2" t="str">
        <f t="shared" si="21"/>
        <v>250-400</v>
      </c>
      <c r="M184" s="2">
        <f t="shared" si="22"/>
        <v>112</v>
      </c>
      <c r="N184" s="103">
        <f t="shared" si="23"/>
        <v>25.456</v>
      </c>
    </row>
    <row r="185" spans="8:14" x14ac:dyDescent="0.25">
      <c r="H185" s="2" t="str">
        <f t="shared" si="19"/>
        <v>37_400-1000_112</v>
      </c>
      <c r="I185" s="2">
        <f t="shared" si="24"/>
        <v>183</v>
      </c>
      <c r="J185" s="2" t="str">
        <f t="shared" si="20"/>
        <v>25-48</v>
      </c>
      <c r="K185" s="2">
        <f t="shared" si="25"/>
        <v>37</v>
      </c>
      <c r="L185" s="2" t="str">
        <f t="shared" si="21"/>
        <v>400-1000</v>
      </c>
      <c r="M185" s="2">
        <f t="shared" si="22"/>
        <v>112</v>
      </c>
      <c r="N185" s="103">
        <f t="shared" si="23"/>
        <v>25.382000000000001</v>
      </c>
    </row>
    <row r="186" spans="8:14" x14ac:dyDescent="0.25">
      <c r="H186" s="2" t="str">
        <f t="shared" si="19"/>
        <v>37_1000-9999999_112</v>
      </c>
      <c r="I186" s="2">
        <f t="shared" si="24"/>
        <v>184</v>
      </c>
      <c r="J186" s="2" t="str">
        <f t="shared" si="20"/>
        <v>25-48</v>
      </c>
      <c r="K186" s="2">
        <f t="shared" si="25"/>
        <v>37</v>
      </c>
      <c r="L186" s="2" t="str">
        <f t="shared" si="21"/>
        <v>1000-9999999</v>
      </c>
      <c r="M186" s="2">
        <f t="shared" si="22"/>
        <v>112</v>
      </c>
      <c r="N186" s="103">
        <f t="shared" si="23"/>
        <v>24.568000000000001</v>
      </c>
    </row>
    <row r="187" spans="8:14" x14ac:dyDescent="0.25">
      <c r="H187" s="2" t="str">
        <f t="shared" si="19"/>
        <v>38_0-120_112</v>
      </c>
      <c r="I187" s="2">
        <f t="shared" si="24"/>
        <v>185</v>
      </c>
      <c r="J187" s="2" t="str">
        <f t="shared" si="20"/>
        <v>25-48</v>
      </c>
      <c r="K187" s="2">
        <f t="shared" si="25"/>
        <v>38</v>
      </c>
      <c r="L187" s="2" t="str">
        <f t="shared" si="21"/>
        <v>0-120</v>
      </c>
      <c r="M187" s="2">
        <f t="shared" si="22"/>
        <v>112</v>
      </c>
      <c r="N187" s="103">
        <f t="shared" si="23"/>
        <v>24.434000000000001</v>
      </c>
    </row>
    <row r="188" spans="8:14" x14ac:dyDescent="0.25">
      <c r="H188" s="2" t="str">
        <f t="shared" si="19"/>
        <v>38_120-250_112</v>
      </c>
      <c r="I188" s="2">
        <f t="shared" si="24"/>
        <v>186</v>
      </c>
      <c r="J188" s="2" t="str">
        <f t="shared" si="20"/>
        <v>25-48</v>
      </c>
      <c r="K188" s="2">
        <f t="shared" si="25"/>
        <v>38</v>
      </c>
      <c r="L188" s="2" t="str">
        <f t="shared" si="21"/>
        <v>120-250</v>
      </c>
      <c r="M188" s="2">
        <f t="shared" si="22"/>
        <v>112</v>
      </c>
      <c r="N188" s="103">
        <f t="shared" si="23"/>
        <v>23.75</v>
      </c>
    </row>
    <row r="189" spans="8:14" x14ac:dyDescent="0.25">
      <c r="H189" s="2" t="str">
        <f t="shared" si="19"/>
        <v>38_250-400_112</v>
      </c>
      <c r="I189" s="2">
        <f t="shared" si="24"/>
        <v>187</v>
      </c>
      <c r="J189" s="2" t="str">
        <f t="shared" si="20"/>
        <v>25-48</v>
      </c>
      <c r="K189" s="2">
        <f t="shared" si="25"/>
        <v>38</v>
      </c>
      <c r="L189" s="2" t="str">
        <f t="shared" si="21"/>
        <v>250-400</v>
      </c>
      <c r="M189" s="2">
        <f t="shared" si="22"/>
        <v>112</v>
      </c>
      <c r="N189" s="103">
        <f t="shared" si="23"/>
        <v>26.143999999999998</v>
      </c>
    </row>
    <row r="190" spans="8:14" x14ac:dyDescent="0.25">
      <c r="H190" s="2" t="str">
        <f t="shared" si="19"/>
        <v>38_400-1000_112</v>
      </c>
      <c r="I190" s="2">
        <f t="shared" si="24"/>
        <v>188</v>
      </c>
      <c r="J190" s="2" t="str">
        <f t="shared" si="20"/>
        <v>25-48</v>
      </c>
      <c r="K190" s="2">
        <f t="shared" si="25"/>
        <v>38</v>
      </c>
      <c r="L190" s="2" t="str">
        <f t="shared" si="21"/>
        <v>400-1000</v>
      </c>
      <c r="M190" s="2">
        <f t="shared" si="22"/>
        <v>112</v>
      </c>
      <c r="N190" s="103">
        <f t="shared" si="23"/>
        <v>26.068000000000001</v>
      </c>
    </row>
    <row r="191" spans="8:14" x14ac:dyDescent="0.25">
      <c r="H191" s="2" t="str">
        <f t="shared" si="19"/>
        <v>38_1000-9999999_112</v>
      </c>
      <c r="I191" s="2">
        <f t="shared" si="24"/>
        <v>189</v>
      </c>
      <c r="J191" s="2" t="str">
        <f t="shared" si="20"/>
        <v>25-48</v>
      </c>
      <c r="K191" s="2">
        <f t="shared" si="25"/>
        <v>38</v>
      </c>
      <c r="L191" s="2" t="str">
        <f t="shared" si="21"/>
        <v>1000-9999999</v>
      </c>
      <c r="M191" s="2">
        <f t="shared" si="22"/>
        <v>112</v>
      </c>
      <c r="N191" s="103">
        <f t="shared" si="23"/>
        <v>25.232000000000003</v>
      </c>
    </row>
    <row r="192" spans="8:14" x14ac:dyDescent="0.25">
      <c r="H192" s="2" t="str">
        <f t="shared" si="19"/>
        <v>39_0-120_112</v>
      </c>
      <c r="I192" s="2">
        <f t="shared" si="24"/>
        <v>190</v>
      </c>
      <c r="J192" s="2" t="str">
        <f t="shared" si="20"/>
        <v>25-48</v>
      </c>
      <c r="K192" s="2">
        <f t="shared" si="25"/>
        <v>39</v>
      </c>
      <c r="L192" s="2" t="str">
        <f t="shared" si="21"/>
        <v>0-120</v>
      </c>
      <c r="M192" s="2">
        <f t="shared" si="22"/>
        <v>112</v>
      </c>
      <c r="N192" s="103">
        <f t="shared" si="23"/>
        <v>25.077000000000002</v>
      </c>
    </row>
    <row r="193" spans="8:14" x14ac:dyDescent="0.25">
      <c r="H193" s="2" t="str">
        <f t="shared" si="19"/>
        <v>39_120-250_112</v>
      </c>
      <c r="I193" s="2">
        <f t="shared" si="24"/>
        <v>191</v>
      </c>
      <c r="J193" s="2" t="str">
        <f t="shared" si="20"/>
        <v>25-48</v>
      </c>
      <c r="K193" s="2">
        <f t="shared" si="25"/>
        <v>39</v>
      </c>
      <c r="L193" s="2" t="str">
        <f t="shared" si="21"/>
        <v>120-250</v>
      </c>
      <c r="M193" s="2">
        <f t="shared" si="22"/>
        <v>112</v>
      </c>
      <c r="N193" s="103">
        <f t="shared" si="23"/>
        <v>24.375</v>
      </c>
    </row>
    <row r="194" spans="8:14" x14ac:dyDescent="0.25">
      <c r="H194" s="2" t="str">
        <f t="shared" si="19"/>
        <v>39_250-400_112</v>
      </c>
      <c r="I194" s="2">
        <f t="shared" si="24"/>
        <v>192</v>
      </c>
      <c r="J194" s="2" t="str">
        <f t="shared" si="20"/>
        <v>25-48</v>
      </c>
      <c r="K194" s="2">
        <f t="shared" si="25"/>
        <v>39</v>
      </c>
      <c r="L194" s="2" t="str">
        <f t="shared" si="21"/>
        <v>250-400</v>
      </c>
      <c r="M194" s="2">
        <f t="shared" si="22"/>
        <v>112</v>
      </c>
      <c r="N194" s="103">
        <f t="shared" si="23"/>
        <v>26.831999999999997</v>
      </c>
    </row>
    <row r="195" spans="8:14" x14ac:dyDescent="0.25">
      <c r="H195" s="2" t="str">
        <f t="shared" ref="H195:H258" si="26">K195&amp;"_"&amp;L195&amp;"_"&amp;M195</f>
        <v>39_400-1000_112</v>
      </c>
      <c r="I195" s="2">
        <f t="shared" si="24"/>
        <v>193</v>
      </c>
      <c r="J195" s="2" t="str">
        <f t="shared" ref="J195:J258" si="27">VLOOKUP(K195,$U$2:$V$7,2,1)</f>
        <v>25-48</v>
      </c>
      <c r="K195" s="2">
        <f t="shared" si="25"/>
        <v>39</v>
      </c>
      <c r="L195" s="2" t="str">
        <f t="shared" ref="L195:L258" si="28">VLOOKUP(MOD(I195,5),$P$2:$Q$6,2,0)</f>
        <v>400-1000</v>
      </c>
      <c r="M195" s="2">
        <f t="shared" ref="M195:M258" si="29">$S$2</f>
        <v>112</v>
      </c>
      <c r="N195" s="103">
        <f t="shared" ref="N195:N258" si="30">VLOOKUP(J195&amp;"_"&amp;L195&amp;"_"&amp;M195,$A$2:$F$61,6,0)*K195</f>
        <v>26.754000000000001</v>
      </c>
    </row>
    <row r="196" spans="8:14" x14ac:dyDescent="0.25">
      <c r="H196" s="2" t="str">
        <f t="shared" si="26"/>
        <v>39_1000-9999999_112</v>
      </c>
      <c r="I196" s="2">
        <f t="shared" ref="I196:I259" si="31">+I195+1</f>
        <v>194</v>
      </c>
      <c r="J196" s="2" t="str">
        <f t="shared" si="27"/>
        <v>25-48</v>
      </c>
      <c r="K196" s="2">
        <f t="shared" si="25"/>
        <v>39</v>
      </c>
      <c r="L196" s="2" t="str">
        <f t="shared" si="28"/>
        <v>1000-9999999</v>
      </c>
      <c r="M196" s="2">
        <f t="shared" si="29"/>
        <v>112</v>
      </c>
      <c r="N196" s="103">
        <f t="shared" si="30"/>
        <v>25.896000000000001</v>
      </c>
    </row>
    <row r="197" spans="8:14" x14ac:dyDescent="0.25">
      <c r="H197" s="2" t="str">
        <f t="shared" si="26"/>
        <v>40_0-120_112</v>
      </c>
      <c r="I197" s="2">
        <f t="shared" si="31"/>
        <v>195</v>
      </c>
      <c r="J197" s="2" t="str">
        <f t="shared" si="27"/>
        <v>25-48</v>
      </c>
      <c r="K197" s="2">
        <f t="shared" si="25"/>
        <v>40</v>
      </c>
      <c r="L197" s="2" t="str">
        <f t="shared" si="28"/>
        <v>0-120</v>
      </c>
      <c r="M197" s="2">
        <f t="shared" si="29"/>
        <v>112</v>
      </c>
      <c r="N197" s="103">
        <f t="shared" si="30"/>
        <v>25.72</v>
      </c>
    </row>
    <row r="198" spans="8:14" x14ac:dyDescent="0.25">
      <c r="H198" s="2" t="str">
        <f t="shared" si="26"/>
        <v>40_120-250_112</v>
      </c>
      <c r="I198" s="2">
        <f t="shared" si="31"/>
        <v>196</v>
      </c>
      <c r="J198" s="2" t="str">
        <f t="shared" si="27"/>
        <v>25-48</v>
      </c>
      <c r="K198" s="2">
        <f t="shared" si="25"/>
        <v>40</v>
      </c>
      <c r="L198" s="2" t="str">
        <f t="shared" si="28"/>
        <v>120-250</v>
      </c>
      <c r="M198" s="2">
        <f t="shared" si="29"/>
        <v>112</v>
      </c>
      <c r="N198" s="103">
        <f t="shared" si="30"/>
        <v>25</v>
      </c>
    </row>
    <row r="199" spans="8:14" x14ac:dyDescent="0.25">
      <c r="H199" s="2" t="str">
        <f t="shared" si="26"/>
        <v>40_250-400_112</v>
      </c>
      <c r="I199" s="2">
        <f t="shared" si="31"/>
        <v>197</v>
      </c>
      <c r="J199" s="2" t="str">
        <f t="shared" si="27"/>
        <v>25-48</v>
      </c>
      <c r="K199" s="2">
        <f t="shared" si="25"/>
        <v>40</v>
      </c>
      <c r="L199" s="2" t="str">
        <f t="shared" si="28"/>
        <v>250-400</v>
      </c>
      <c r="M199" s="2">
        <f t="shared" si="29"/>
        <v>112</v>
      </c>
      <c r="N199" s="103">
        <f t="shared" si="30"/>
        <v>27.519999999999996</v>
      </c>
    </row>
    <row r="200" spans="8:14" x14ac:dyDescent="0.25">
      <c r="H200" s="2" t="str">
        <f t="shared" si="26"/>
        <v>40_400-1000_112</v>
      </c>
      <c r="I200" s="2">
        <f t="shared" si="31"/>
        <v>198</v>
      </c>
      <c r="J200" s="2" t="str">
        <f t="shared" si="27"/>
        <v>25-48</v>
      </c>
      <c r="K200" s="2">
        <f t="shared" ref="K200:K263" si="32">+K195+1</f>
        <v>40</v>
      </c>
      <c r="L200" s="2" t="str">
        <f t="shared" si="28"/>
        <v>400-1000</v>
      </c>
      <c r="M200" s="2">
        <f t="shared" si="29"/>
        <v>112</v>
      </c>
      <c r="N200" s="103">
        <f t="shared" si="30"/>
        <v>27.44</v>
      </c>
    </row>
    <row r="201" spans="8:14" x14ac:dyDescent="0.25">
      <c r="H201" s="2" t="str">
        <f t="shared" si="26"/>
        <v>40_1000-9999999_112</v>
      </c>
      <c r="I201" s="2">
        <f t="shared" si="31"/>
        <v>199</v>
      </c>
      <c r="J201" s="2" t="str">
        <f t="shared" si="27"/>
        <v>25-48</v>
      </c>
      <c r="K201" s="2">
        <f t="shared" si="32"/>
        <v>40</v>
      </c>
      <c r="L201" s="2" t="str">
        <f t="shared" si="28"/>
        <v>1000-9999999</v>
      </c>
      <c r="M201" s="2">
        <f t="shared" si="29"/>
        <v>112</v>
      </c>
      <c r="N201" s="103">
        <f t="shared" si="30"/>
        <v>26.560000000000002</v>
      </c>
    </row>
    <row r="202" spans="8:14" x14ac:dyDescent="0.25">
      <c r="H202" s="2" t="str">
        <f t="shared" si="26"/>
        <v>41_0-120_112</v>
      </c>
      <c r="I202" s="2">
        <f t="shared" si="31"/>
        <v>200</v>
      </c>
      <c r="J202" s="2" t="str">
        <f t="shared" si="27"/>
        <v>25-48</v>
      </c>
      <c r="K202" s="2">
        <f t="shared" si="32"/>
        <v>41</v>
      </c>
      <c r="L202" s="2" t="str">
        <f t="shared" si="28"/>
        <v>0-120</v>
      </c>
      <c r="M202" s="2">
        <f t="shared" si="29"/>
        <v>112</v>
      </c>
      <c r="N202" s="103">
        <f t="shared" si="30"/>
        <v>26.363</v>
      </c>
    </row>
    <row r="203" spans="8:14" x14ac:dyDescent="0.25">
      <c r="H203" s="2" t="str">
        <f t="shared" si="26"/>
        <v>41_120-250_112</v>
      </c>
      <c r="I203" s="2">
        <f t="shared" si="31"/>
        <v>201</v>
      </c>
      <c r="J203" s="2" t="str">
        <f t="shared" si="27"/>
        <v>25-48</v>
      </c>
      <c r="K203" s="2">
        <f t="shared" si="32"/>
        <v>41</v>
      </c>
      <c r="L203" s="2" t="str">
        <f t="shared" si="28"/>
        <v>120-250</v>
      </c>
      <c r="M203" s="2">
        <f t="shared" si="29"/>
        <v>112</v>
      </c>
      <c r="N203" s="103">
        <f t="shared" si="30"/>
        <v>25.625</v>
      </c>
    </row>
    <row r="204" spans="8:14" x14ac:dyDescent="0.25">
      <c r="H204" s="2" t="str">
        <f t="shared" si="26"/>
        <v>41_250-400_112</v>
      </c>
      <c r="I204" s="2">
        <f t="shared" si="31"/>
        <v>202</v>
      </c>
      <c r="J204" s="2" t="str">
        <f t="shared" si="27"/>
        <v>25-48</v>
      </c>
      <c r="K204" s="2">
        <f t="shared" si="32"/>
        <v>41</v>
      </c>
      <c r="L204" s="2" t="str">
        <f t="shared" si="28"/>
        <v>250-400</v>
      </c>
      <c r="M204" s="2">
        <f t="shared" si="29"/>
        <v>112</v>
      </c>
      <c r="N204" s="103">
        <f t="shared" si="30"/>
        <v>28.207999999999998</v>
      </c>
    </row>
    <row r="205" spans="8:14" x14ac:dyDescent="0.25">
      <c r="H205" s="2" t="str">
        <f t="shared" si="26"/>
        <v>41_400-1000_112</v>
      </c>
      <c r="I205" s="2">
        <f t="shared" si="31"/>
        <v>203</v>
      </c>
      <c r="J205" s="2" t="str">
        <f t="shared" si="27"/>
        <v>25-48</v>
      </c>
      <c r="K205" s="2">
        <f t="shared" si="32"/>
        <v>41</v>
      </c>
      <c r="L205" s="2" t="str">
        <f t="shared" si="28"/>
        <v>400-1000</v>
      </c>
      <c r="M205" s="2">
        <f t="shared" si="29"/>
        <v>112</v>
      </c>
      <c r="N205" s="103">
        <f t="shared" si="30"/>
        <v>28.126000000000001</v>
      </c>
    </row>
    <row r="206" spans="8:14" x14ac:dyDescent="0.25">
      <c r="H206" s="2" t="str">
        <f t="shared" si="26"/>
        <v>41_1000-9999999_112</v>
      </c>
      <c r="I206" s="2">
        <f t="shared" si="31"/>
        <v>204</v>
      </c>
      <c r="J206" s="2" t="str">
        <f t="shared" si="27"/>
        <v>25-48</v>
      </c>
      <c r="K206" s="2">
        <f t="shared" si="32"/>
        <v>41</v>
      </c>
      <c r="L206" s="2" t="str">
        <f t="shared" si="28"/>
        <v>1000-9999999</v>
      </c>
      <c r="M206" s="2">
        <f t="shared" si="29"/>
        <v>112</v>
      </c>
      <c r="N206" s="103">
        <f t="shared" si="30"/>
        <v>27.224</v>
      </c>
    </row>
    <row r="207" spans="8:14" x14ac:dyDescent="0.25">
      <c r="H207" s="2" t="str">
        <f t="shared" si="26"/>
        <v>42_0-120_112</v>
      </c>
      <c r="I207" s="2">
        <f t="shared" si="31"/>
        <v>205</v>
      </c>
      <c r="J207" s="2" t="str">
        <f t="shared" si="27"/>
        <v>25-48</v>
      </c>
      <c r="K207" s="2">
        <f t="shared" si="32"/>
        <v>42</v>
      </c>
      <c r="L207" s="2" t="str">
        <f t="shared" si="28"/>
        <v>0-120</v>
      </c>
      <c r="M207" s="2">
        <f t="shared" si="29"/>
        <v>112</v>
      </c>
      <c r="N207" s="103">
        <f t="shared" si="30"/>
        <v>27.006</v>
      </c>
    </row>
    <row r="208" spans="8:14" x14ac:dyDescent="0.25">
      <c r="H208" s="2" t="str">
        <f t="shared" si="26"/>
        <v>42_120-250_112</v>
      </c>
      <c r="I208" s="2">
        <f t="shared" si="31"/>
        <v>206</v>
      </c>
      <c r="J208" s="2" t="str">
        <f t="shared" si="27"/>
        <v>25-48</v>
      </c>
      <c r="K208" s="2">
        <f t="shared" si="32"/>
        <v>42</v>
      </c>
      <c r="L208" s="2" t="str">
        <f t="shared" si="28"/>
        <v>120-250</v>
      </c>
      <c r="M208" s="2">
        <f t="shared" si="29"/>
        <v>112</v>
      </c>
      <c r="N208" s="103">
        <f t="shared" si="30"/>
        <v>26.25</v>
      </c>
    </row>
    <row r="209" spans="8:14" x14ac:dyDescent="0.25">
      <c r="H209" s="2" t="str">
        <f t="shared" si="26"/>
        <v>42_250-400_112</v>
      </c>
      <c r="I209" s="2">
        <f t="shared" si="31"/>
        <v>207</v>
      </c>
      <c r="J209" s="2" t="str">
        <f t="shared" si="27"/>
        <v>25-48</v>
      </c>
      <c r="K209" s="2">
        <f t="shared" si="32"/>
        <v>42</v>
      </c>
      <c r="L209" s="2" t="str">
        <f t="shared" si="28"/>
        <v>250-400</v>
      </c>
      <c r="M209" s="2">
        <f t="shared" si="29"/>
        <v>112</v>
      </c>
      <c r="N209" s="103">
        <f t="shared" si="30"/>
        <v>28.895999999999997</v>
      </c>
    </row>
    <row r="210" spans="8:14" x14ac:dyDescent="0.25">
      <c r="H210" s="2" t="str">
        <f t="shared" si="26"/>
        <v>42_400-1000_112</v>
      </c>
      <c r="I210" s="2">
        <f t="shared" si="31"/>
        <v>208</v>
      </c>
      <c r="J210" s="2" t="str">
        <f t="shared" si="27"/>
        <v>25-48</v>
      </c>
      <c r="K210" s="2">
        <f t="shared" si="32"/>
        <v>42</v>
      </c>
      <c r="L210" s="2" t="str">
        <f t="shared" si="28"/>
        <v>400-1000</v>
      </c>
      <c r="M210" s="2">
        <f t="shared" si="29"/>
        <v>112</v>
      </c>
      <c r="N210" s="103">
        <f t="shared" si="30"/>
        <v>28.812000000000001</v>
      </c>
    </row>
    <row r="211" spans="8:14" x14ac:dyDescent="0.25">
      <c r="H211" s="2" t="str">
        <f t="shared" si="26"/>
        <v>42_1000-9999999_112</v>
      </c>
      <c r="I211" s="2">
        <f t="shared" si="31"/>
        <v>209</v>
      </c>
      <c r="J211" s="2" t="str">
        <f t="shared" si="27"/>
        <v>25-48</v>
      </c>
      <c r="K211" s="2">
        <f t="shared" si="32"/>
        <v>42</v>
      </c>
      <c r="L211" s="2" t="str">
        <f t="shared" si="28"/>
        <v>1000-9999999</v>
      </c>
      <c r="M211" s="2">
        <f t="shared" si="29"/>
        <v>112</v>
      </c>
      <c r="N211" s="103">
        <f t="shared" si="30"/>
        <v>27.888000000000002</v>
      </c>
    </row>
    <row r="212" spans="8:14" x14ac:dyDescent="0.25">
      <c r="H212" s="2" t="str">
        <f t="shared" si="26"/>
        <v>43_0-120_112</v>
      </c>
      <c r="I212" s="2">
        <f t="shared" si="31"/>
        <v>210</v>
      </c>
      <c r="J212" s="2" t="str">
        <f t="shared" si="27"/>
        <v>25-48</v>
      </c>
      <c r="K212" s="2">
        <f t="shared" si="32"/>
        <v>43</v>
      </c>
      <c r="L212" s="2" t="str">
        <f t="shared" si="28"/>
        <v>0-120</v>
      </c>
      <c r="M212" s="2">
        <f t="shared" si="29"/>
        <v>112</v>
      </c>
      <c r="N212" s="103">
        <f t="shared" si="30"/>
        <v>27.649000000000001</v>
      </c>
    </row>
    <row r="213" spans="8:14" x14ac:dyDescent="0.25">
      <c r="H213" s="2" t="str">
        <f t="shared" si="26"/>
        <v>43_120-250_112</v>
      </c>
      <c r="I213" s="2">
        <f t="shared" si="31"/>
        <v>211</v>
      </c>
      <c r="J213" s="2" t="str">
        <f t="shared" si="27"/>
        <v>25-48</v>
      </c>
      <c r="K213" s="2">
        <f t="shared" si="32"/>
        <v>43</v>
      </c>
      <c r="L213" s="2" t="str">
        <f t="shared" si="28"/>
        <v>120-250</v>
      </c>
      <c r="M213" s="2">
        <f t="shared" si="29"/>
        <v>112</v>
      </c>
      <c r="N213" s="103">
        <f t="shared" si="30"/>
        <v>26.875</v>
      </c>
    </row>
    <row r="214" spans="8:14" x14ac:dyDescent="0.25">
      <c r="H214" s="2" t="str">
        <f t="shared" si="26"/>
        <v>43_250-400_112</v>
      </c>
      <c r="I214" s="2">
        <f t="shared" si="31"/>
        <v>212</v>
      </c>
      <c r="J214" s="2" t="str">
        <f t="shared" si="27"/>
        <v>25-48</v>
      </c>
      <c r="K214" s="2">
        <f t="shared" si="32"/>
        <v>43</v>
      </c>
      <c r="L214" s="2" t="str">
        <f t="shared" si="28"/>
        <v>250-400</v>
      </c>
      <c r="M214" s="2">
        <f t="shared" si="29"/>
        <v>112</v>
      </c>
      <c r="N214" s="103">
        <f t="shared" si="30"/>
        <v>29.583999999999996</v>
      </c>
    </row>
    <row r="215" spans="8:14" x14ac:dyDescent="0.25">
      <c r="H215" s="2" t="str">
        <f t="shared" si="26"/>
        <v>43_400-1000_112</v>
      </c>
      <c r="I215" s="2">
        <f t="shared" si="31"/>
        <v>213</v>
      </c>
      <c r="J215" s="2" t="str">
        <f t="shared" si="27"/>
        <v>25-48</v>
      </c>
      <c r="K215" s="2">
        <f t="shared" si="32"/>
        <v>43</v>
      </c>
      <c r="L215" s="2" t="str">
        <f t="shared" si="28"/>
        <v>400-1000</v>
      </c>
      <c r="M215" s="2">
        <f t="shared" si="29"/>
        <v>112</v>
      </c>
      <c r="N215" s="103">
        <f t="shared" si="30"/>
        <v>29.498000000000001</v>
      </c>
    </row>
    <row r="216" spans="8:14" x14ac:dyDescent="0.25">
      <c r="H216" s="2" t="str">
        <f t="shared" si="26"/>
        <v>43_1000-9999999_112</v>
      </c>
      <c r="I216" s="2">
        <f t="shared" si="31"/>
        <v>214</v>
      </c>
      <c r="J216" s="2" t="str">
        <f t="shared" si="27"/>
        <v>25-48</v>
      </c>
      <c r="K216" s="2">
        <f t="shared" si="32"/>
        <v>43</v>
      </c>
      <c r="L216" s="2" t="str">
        <f t="shared" si="28"/>
        <v>1000-9999999</v>
      </c>
      <c r="M216" s="2">
        <f t="shared" si="29"/>
        <v>112</v>
      </c>
      <c r="N216" s="103">
        <f t="shared" si="30"/>
        <v>28.552000000000003</v>
      </c>
    </row>
    <row r="217" spans="8:14" x14ac:dyDescent="0.25">
      <c r="H217" s="2" t="str">
        <f t="shared" si="26"/>
        <v>44_0-120_112</v>
      </c>
      <c r="I217" s="2">
        <f t="shared" si="31"/>
        <v>215</v>
      </c>
      <c r="J217" s="2" t="str">
        <f t="shared" si="27"/>
        <v>25-48</v>
      </c>
      <c r="K217" s="2">
        <f t="shared" si="32"/>
        <v>44</v>
      </c>
      <c r="L217" s="2" t="str">
        <f t="shared" si="28"/>
        <v>0-120</v>
      </c>
      <c r="M217" s="2">
        <f t="shared" si="29"/>
        <v>112</v>
      </c>
      <c r="N217" s="103">
        <f t="shared" si="30"/>
        <v>28.292000000000002</v>
      </c>
    </row>
    <row r="218" spans="8:14" x14ac:dyDescent="0.25">
      <c r="H218" s="2" t="str">
        <f t="shared" si="26"/>
        <v>44_120-250_112</v>
      </c>
      <c r="I218" s="2">
        <f t="shared" si="31"/>
        <v>216</v>
      </c>
      <c r="J218" s="2" t="str">
        <f t="shared" si="27"/>
        <v>25-48</v>
      </c>
      <c r="K218" s="2">
        <f t="shared" si="32"/>
        <v>44</v>
      </c>
      <c r="L218" s="2" t="str">
        <f t="shared" si="28"/>
        <v>120-250</v>
      </c>
      <c r="M218" s="2">
        <f t="shared" si="29"/>
        <v>112</v>
      </c>
      <c r="N218" s="103">
        <f t="shared" si="30"/>
        <v>27.5</v>
      </c>
    </row>
    <row r="219" spans="8:14" x14ac:dyDescent="0.25">
      <c r="H219" s="2" t="str">
        <f t="shared" si="26"/>
        <v>44_250-400_112</v>
      </c>
      <c r="I219" s="2">
        <f t="shared" si="31"/>
        <v>217</v>
      </c>
      <c r="J219" s="2" t="str">
        <f t="shared" si="27"/>
        <v>25-48</v>
      </c>
      <c r="K219" s="2">
        <f t="shared" si="32"/>
        <v>44</v>
      </c>
      <c r="L219" s="2" t="str">
        <f t="shared" si="28"/>
        <v>250-400</v>
      </c>
      <c r="M219" s="2">
        <f t="shared" si="29"/>
        <v>112</v>
      </c>
      <c r="N219" s="103">
        <f t="shared" si="30"/>
        <v>30.271999999999998</v>
      </c>
    </row>
    <row r="220" spans="8:14" x14ac:dyDescent="0.25">
      <c r="H220" s="2" t="str">
        <f t="shared" si="26"/>
        <v>44_400-1000_112</v>
      </c>
      <c r="I220" s="2">
        <f t="shared" si="31"/>
        <v>218</v>
      </c>
      <c r="J220" s="2" t="str">
        <f t="shared" si="27"/>
        <v>25-48</v>
      </c>
      <c r="K220" s="2">
        <f t="shared" si="32"/>
        <v>44</v>
      </c>
      <c r="L220" s="2" t="str">
        <f t="shared" si="28"/>
        <v>400-1000</v>
      </c>
      <c r="M220" s="2">
        <f t="shared" si="29"/>
        <v>112</v>
      </c>
      <c r="N220" s="103">
        <f t="shared" si="30"/>
        <v>30.184000000000001</v>
      </c>
    </row>
    <row r="221" spans="8:14" x14ac:dyDescent="0.25">
      <c r="H221" s="2" t="str">
        <f t="shared" si="26"/>
        <v>44_1000-9999999_112</v>
      </c>
      <c r="I221" s="2">
        <f t="shared" si="31"/>
        <v>219</v>
      </c>
      <c r="J221" s="2" t="str">
        <f t="shared" si="27"/>
        <v>25-48</v>
      </c>
      <c r="K221" s="2">
        <f t="shared" si="32"/>
        <v>44</v>
      </c>
      <c r="L221" s="2" t="str">
        <f t="shared" si="28"/>
        <v>1000-9999999</v>
      </c>
      <c r="M221" s="2">
        <f t="shared" si="29"/>
        <v>112</v>
      </c>
      <c r="N221" s="103">
        <f t="shared" si="30"/>
        <v>29.216000000000001</v>
      </c>
    </row>
    <row r="222" spans="8:14" x14ac:dyDescent="0.25">
      <c r="H222" s="2" t="str">
        <f t="shared" si="26"/>
        <v>45_0-120_112</v>
      </c>
      <c r="I222" s="2">
        <f t="shared" si="31"/>
        <v>220</v>
      </c>
      <c r="J222" s="2" t="str">
        <f t="shared" si="27"/>
        <v>25-48</v>
      </c>
      <c r="K222" s="2">
        <f t="shared" si="32"/>
        <v>45</v>
      </c>
      <c r="L222" s="2" t="str">
        <f t="shared" si="28"/>
        <v>0-120</v>
      </c>
      <c r="M222" s="2">
        <f t="shared" si="29"/>
        <v>112</v>
      </c>
      <c r="N222" s="103">
        <f t="shared" si="30"/>
        <v>28.935000000000002</v>
      </c>
    </row>
    <row r="223" spans="8:14" x14ac:dyDescent="0.25">
      <c r="H223" s="2" t="str">
        <f t="shared" si="26"/>
        <v>45_120-250_112</v>
      </c>
      <c r="I223" s="2">
        <f t="shared" si="31"/>
        <v>221</v>
      </c>
      <c r="J223" s="2" t="str">
        <f t="shared" si="27"/>
        <v>25-48</v>
      </c>
      <c r="K223" s="2">
        <f t="shared" si="32"/>
        <v>45</v>
      </c>
      <c r="L223" s="2" t="str">
        <f t="shared" si="28"/>
        <v>120-250</v>
      </c>
      <c r="M223" s="2">
        <f t="shared" si="29"/>
        <v>112</v>
      </c>
      <c r="N223" s="103">
        <f t="shared" si="30"/>
        <v>28.125</v>
      </c>
    </row>
    <row r="224" spans="8:14" x14ac:dyDescent="0.25">
      <c r="H224" s="2" t="str">
        <f t="shared" si="26"/>
        <v>45_250-400_112</v>
      </c>
      <c r="I224" s="2">
        <f t="shared" si="31"/>
        <v>222</v>
      </c>
      <c r="J224" s="2" t="str">
        <f t="shared" si="27"/>
        <v>25-48</v>
      </c>
      <c r="K224" s="2">
        <f t="shared" si="32"/>
        <v>45</v>
      </c>
      <c r="L224" s="2" t="str">
        <f t="shared" si="28"/>
        <v>250-400</v>
      </c>
      <c r="M224" s="2">
        <f t="shared" si="29"/>
        <v>112</v>
      </c>
      <c r="N224" s="103">
        <f t="shared" si="30"/>
        <v>30.959999999999997</v>
      </c>
    </row>
    <row r="225" spans="8:14" x14ac:dyDescent="0.25">
      <c r="H225" s="2" t="str">
        <f t="shared" si="26"/>
        <v>45_400-1000_112</v>
      </c>
      <c r="I225" s="2">
        <f t="shared" si="31"/>
        <v>223</v>
      </c>
      <c r="J225" s="2" t="str">
        <f t="shared" si="27"/>
        <v>25-48</v>
      </c>
      <c r="K225" s="2">
        <f t="shared" si="32"/>
        <v>45</v>
      </c>
      <c r="L225" s="2" t="str">
        <f t="shared" si="28"/>
        <v>400-1000</v>
      </c>
      <c r="M225" s="2">
        <f t="shared" si="29"/>
        <v>112</v>
      </c>
      <c r="N225" s="103">
        <f t="shared" si="30"/>
        <v>30.87</v>
      </c>
    </row>
    <row r="226" spans="8:14" x14ac:dyDescent="0.25">
      <c r="H226" s="2" t="str">
        <f t="shared" si="26"/>
        <v>45_1000-9999999_112</v>
      </c>
      <c r="I226" s="2">
        <f t="shared" si="31"/>
        <v>224</v>
      </c>
      <c r="J226" s="2" t="str">
        <f t="shared" si="27"/>
        <v>25-48</v>
      </c>
      <c r="K226" s="2">
        <f t="shared" si="32"/>
        <v>45</v>
      </c>
      <c r="L226" s="2" t="str">
        <f t="shared" si="28"/>
        <v>1000-9999999</v>
      </c>
      <c r="M226" s="2">
        <f t="shared" si="29"/>
        <v>112</v>
      </c>
      <c r="N226" s="103">
        <f t="shared" si="30"/>
        <v>29.880000000000003</v>
      </c>
    </row>
    <row r="227" spans="8:14" x14ac:dyDescent="0.25">
      <c r="H227" s="2" t="str">
        <f t="shared" si="26"/>
        <v>46_0-120_112</v>
      </c>
      <c r="I227" s="2">
        <f t="shared" si="31"/>
        <v>225</v>
      </c>
      <c r="J227" s="2" t="str">
        <f t="shared" si="27"/>
        <v>25-48</v>
      </c>
      <c r="K227" s="2">
        <f t="shared" si="32"/>
        <v>46</v>
      </c>
      <c r="L227" s="2" t="str">
        <f t="shared" si="28"/>
        <v>0-120</v>
      </c>
      <c r="M227" s="2">
        <f t="shared" si="29"/>
        <v>112</v>
      </c>
      <c r="N227" s="103">
        <f t="shared" si="30"/>
        <v>29.577999999999999</v>
      </c>
    </row>
    <row r="228" spans="8:14" x14ac:dyDescent="0.25">
      <c r="H228" s="2" t="str">
        <f t="shared" si="26"/>
        <v>46_120-250_112</v>
      </c>
      <c r="I228" s="2">
        <f t="shared" si="31"/>
        <v>226</v>
      </c>
      <c r="J228" s="2" t="str">
        <f t="shared" si="27"/>
        <v>25-48</v>
      </c>
      <c r="K228" s="2">
        <f t="shared" si="32"/>
        <v>46</v>
      </c>
      <c r="L228" s="2" t="str">
        <f t="shared" si="28"/>
        <v>120-250</v>
      </c>
      <c r="M228" s="2">
        <f t="shared" si="29"/>
        <v>112</v>
      </c>
      <c r="N228" s="103">
        <f t="shared" si="30"/>
        <v>28.75</v>
      </c>
    </row>
    <row r="229" spans="8:14" x14ac:dyDescent="0.25">
      <c r="H229" s="2" t="str">
        <f t="shared" si="26"/>
        <v>46_250-400_112</v>
      </c>
      <c r="I229" s="2">
        <f t="shared" si="31"/>
        <v>227</v>
      </c>
      <c r="J229" s="2" t="str">
        <f t="shared" si="27"/>
        <v>25-48</v>
      </c>
      <c r="K229" s="2">
        <f t="shared" si="32"/>
        <v>46</v>
      </c>
      <c r="L229" s="2" t="str">
        <f t="shared" si="28"/>
        <v>250-400</v>
      </c>
      <c r="M229" s="2">
        <f t="shared" si="29"/>
        <v>112</v>
      </c>
      <c r="N229" s="103">
        <f t="shared" si="30"/>
        <v>31.647999999999996</v>
      </c>
    </row>
    <row r="230" spans="8:14" x14ac:dyDescent="0.25">
      <c r="H230" s="2" t="str">
        <f t="shared" si="26"/>
        <v>46_400-1000_112</v>
      </c>
      <c r="I230" s="2">
        <f t="shared" si="31"/>
        <v>228</v>
      </c>
      <c r="J230" s="2" t="str">
        <f t="shared" si="27"/>
        <v>25-48</v>
      </c>
      <c r="K230" s="2">
        <f t="shared" si="32"/>
        <v>46</v>
      </c>
      <c r="L230" s="2" t="str">
        <f t="shared" si="28"/>
        <v>400-1000</v>
      </c>
      <c r="M230" s="2">
        <f t="shared" si="29"/>
        <v>112</v>
      </c>
      <c r="N230" s="103">
        <f t="shared" si="30"/>
        <v>31.556000000000001</v>
      </c>
    </row>
    <row r="231" spans="8:14" x14ac:dyDescent="0.25">
      <c r="H231" s="2" t="str">
        <f t="shared" si="26"/>
        <v>46_1000-9999999_112</v>
      </c>
      <c r="I231" s="2">
        <f t="shared" si="31"/>
        <v>229</v>
      </c>
      <c r="J231" s="2" t="str">
        <f t="shared" si="27"/>
        <v>25-48</v>
      </c>
      <c r="K231" s="2">
        <f t="shared" si="32"/>
        <v>46</v>
      </c>
      <c r="L231" s="2" t="str">
        <f t="shared" si="28"/>
        <v>1000-9999999</v>
      </c>
      <c r="M231" s="2">
        <f t="shared" si="29"/>
        <v>112</v>
      </c>
      <c r="N231" s="103">
        <f t="shared" si="30"/>
        <v>30.544</v>
      </c>
    </row>
    <row r="232" spans="8:14" x14ac:dyDescent="0.25">
      <c r="H232" s="2" t="str">
        <f t="shared" si="26"/>
        <v>47_0-120_112</v>
      </c>
      <c r="I232" s="2">
        <f t="shared" si="31"/>
        <v>230</v>
      </c>
      <c r="J232" s="2" t="str">
        <f t="shared" si="27"/>
        <v>25-48</v>
      </c>
      <c r="K232" s="2">
        <f t="shared" si="32"/>
        <v>47</v>
      </c>
      <c r="L232" s="2" t="str">
        <f t="shared" si="28"/>
        <v>0-120</v>
      </c>
      <c r="M232" s="2">
        <f t="shared" si="29"/>
        <v>112</v>
      </c>
      <c r="N232" s="103">
        <f t="shared" si="30"/>
        <v>30.221</v>
      </c>
    </row>
    <row r="233" spans="8:14" x14ac:dyDescent="0.25">
      <c r="H233" s="2" t="str">
        <f t="shared" si="26"/>
        <v>47_120-250_112</v>
      </c>
      <c r="I233" s="2">
        <f t="shared" si="31"/>
        <v>231</v>
      </c>
      <c r="J233" s="2" t="str">
        <f t="shared" si="27"/>
        <v>25-48</v>
      </c>
      <c r="K233" s="2">
        <f t="shared" si="32"/>
        <v>47</v>
      </c>
      <c r="L233" s="2" t="str">
        <f t="shared" si="28"/>
        <v>120-250</v>
      </c>
      <c r="M233" s="2">
        <f t="shared" si="29"/>
        <v>112</v>
      </c>
      <c r="N233" s="103">
        <f t="shared" si="30"/>
        <v>29.375</v>
      </c>
    </row>
    <row r="234" spans="8:14" x14ac:dyDescent="0.25">
      <c r="H234" s="2" t="str">
        <f t="shared" si="26"/>
        <v>47_250-400_112</v>
      </c>
      <c r="I234" s="2">
        <f t="shared" si="31"/>
        <v>232</v>
      </c>
      <c r="J234" s="2" t="str">
        <f t="shared" si="27"/>
        <v>25-48</v>
      </c>
      <c r="K234" s="2">
        <f t="shared" si="32"/>
        <v>47</v>
      </c>
      <c r="L234" s="2" t="str">
        <f t="shared" si="28"/>
        <v>250-400</v>
      </c>
      <c r="M234" s="2">
        <f t="shared" si="29"/>
        <v>112</v>
      </c>
      <c r="N234" s="103">
        <f t="shared" si="30"/>
        <v>32.335999999999999</v>
      </c>
    </row>
    <row r="235" spans="8:14" x14ac:dyDescent="0.25">
      <c r="H235" s="2" t="str">
        <f t="shared" si="26"/>
        <v>47_400-1000_112</v>
      </c>
      <c r="I235" s="2">
        <f t="shared" si="31"/>
        <v>233</v>
      </c>
      <c r="J235" s="2" t="str">
        <f t="shared" si="27"/>
        <v>25-48</v>
      </c>
      <c r="K235" s="2">
        <f t="shared" si="32"/>
        <v>47</v>
      </c>
      <c r="L235" s="2" t="str">
        <f t="shared" si="28"/>
        <v>400-1000</v>
      </c>
      <c r="M235" s="2">
        <f t="shared" si="29"/>
        <v>112</v>
      </c>
      <c r="N235" s="103">
        <f t="shared" si="30"/>
        <v>32.242000000000004</v>
      </c>
    </row>
    <row r="236" spans="8:14" x14ac:dyDescent="0.25">
      <c r="H236" s="2" t="str">
        <f t="shared" si="26"/>
        <v>47_1000-9999999_112</v>
      </c>
      <c r="I236" s="2">
        <f t="shared" si="31"/>
        <v>234</v>
      </c>
      <c r="J236" s="2" t="str">
        <f t="shared" si="27"/>
        <v>25-48</v>
      </c>
      <c r="K236" s="2">
        <f t="shared" si="32"/>
        <v>47</v>
      </c>
      <c r="L236" s="2" t="str">
        <f t="shared" si="28"/>
        <v>1000-9999999</v>
      </c>
      <c r="M236" s="2">
        <f t="shared" si="29"/>
        <v>112</v>
      </c>
      <c r="N236" s="103">
        <f t="shared" si="30"/>
        <v>31.208000000000002</v>
      </c>
    </row>
    <row r="237" spans="8:14" x14ac:dyDescent="0.25">
      <c r="H237" s="2" t="str">
        <f t="shared" si="26"/>
        <v>48_0-120_112</v>
      </c>
      <c r="I237" s="2">
        <f t="shared" si="31"/>
        <v>235</v>
      </c>
      <c r="J237" s="2" t="str">
        <f t="shared" si="27"/>
        <v>25-48</v>
      </c>
      <c r="K237" s="2">
        <f t="shared" si="32"/>
        <v>48</v>
      </c>
      <c r="L237" s="2" t="str">
        <f t="shared" si="28"/>
        <v>0-120</v>
      </c>
      <c r="M237" s="2">
        <f t="shared" si="29"/>
        <v>112</v>
      </c>
      <c r="N237" s="103">
        <f t="shared" si="30"/>
        <v>30.864000000000001</v>
      </c>
    </row>
    <row r="238" spans="8:14" x14ac:dyDescent="0.25">
      <c r="H238" s="2" t="str">
        <f t="shared" si="26"/>
        <v>48_120-250_112</v>
      </c>
      <c r="I238" s="2">
        <f t="shared" si="31"/>
        <v>236</v>
      </c>
      <c r="J238" s="2" t="str">
        <f t="shared" si="27"/>
        <v>25-48</v>
      </c>
      <c r="K238" s="2">
        <f t="shared" si="32"/>
        <v>48</v>
      </c>
      <c r="L238" s="2" t="str">
        <f t="shared" si="28"/>
        <v>120-250</v>
      </c>
      <c r="M238" s="2">
        <f t="shared" si="29"/>
        <v>112</v>
      </c>
      <c r="N238" s="103">
        <f t="shared" si="30"/>
        <v>30</v>
      </c>
    </row>
    <row r="239" spans="8:14" x14ac:dyDescent="0.25">
      <c r="H239" s="2" t="str">
        <f t="shared" si="26"/>
        <v>48_250-400_112</v>
      </c>
      <c r="I239" s="2">
        <f t="shared" si="31"/>
        <v>237</v>
      </c>
      <c r="J239" s="2" t="str">
        <f t="shared" si="27"/>
        <v>25-48</v>
      </c>
      <c r="K239" s="2">
        <f t="shared" si="32"/>
        <v>48</v>
      </c>
      <c r="L239" s="2" t="str">
        <f t="shared" si="28"/>
        <v>250-400</v>
      </c>
      <c r="M239" s="2">
        <f t="shared" si="29"/>
        <v>112</v>
      </c>
      <c r="N239" s="103">
        <f t="shared" si="30"/>
        <v>33.024000000000001</v>
      </c>
    </row>
    <row r="240" spans="8:14" x14ac:dyDescent="0.25">
      <c r="H240" s="2" t="str">
        <f t="shared" si="26"/>
        <v>48_400-1000_112</v>
      </c>
      <c r="I240" s="2">
        <f t="shared" si="31"/>
        <v>238</v>
      </c>
      <c r="J240" s="2" t="str">
        <f t="shared" si="27"/>
        <v>25-48</v>
      </c>
      <c r="K240" s="2">
        <f t="shared" si="32"/>
        <v>48</v>
      </c>
      <c r="L240" s="2" t="str">
        <f t="shared" si="28"/>
        <v>400-1000</v>
      </c>
      <c r="M240" s="2">
        <f t="shared" si="29"/>
        <v>112</v>
      </c>
      <c r="N240" s="103">
        <f t="shared" si="30"/>
        <v>32.928000000000004</v>
      </c>
    </row>
    <row r="241" spans="8:14" x14ac:dyDescent="0.25">
      <c r="H241" s="2" t="str">
        <f t="shared" si="26"/>
        <v>48_1000-9999999_112</v>
      </c>
      <c r="I241" s="2">
        <f t="shared" si="31"/>
        <v>239</v>
      </c>
      <c r="J241" s="2" t="str">
        <f t="shared" si="27"/>
        <v>25-48</v>
      </c>
      <c r="K241" s="2">
        <f t="shared" si="32"/>
        <v>48</v>
      </c>
      <c r="L241" s="2" t="str">
        <f t="shared" si="28"/>
        <v>1000-9999999</v>
      </c>
      <c r="M241" s="2">
        <f t="shared" si="29"/>
        <v>112</v>
      </c>
      <c r="N241" s="103">
        <f t="shared" si="30"/>
        <v>31.872</v>
      </c>
    </row>
    <row r="242" spans="8:14" x14ac:dyDescent="0.25">
      <c r="H242" s="2" t="str">
        <f t="shared" si="26"/>
        <v>49_0-120_112</v>
      </c>
      <c r="I242" s="2">
        <f t="shared" si="31"/>
        <v>240</v>
      </c>
      <c r="J242" s="2" t="str">
        <f t="shared" si="27"/>
        <v>49-60</v>
      </c>
      <c r="K242" s="2">
        <f t="shared" si="32"/>
        <v>49</v>
      </c>
      <c r="L242" s="2" t="str">
        <f t="shared" si="28"/>
        <v>0-120</v>
      </c>
      <c r="M242" s="2">
        <f t="shared" si="29"/>
        <v>112</v>
      </c>
      <c r="N242" s="103">
        <f t="shared" si="30"/>
        <v>34.985999999999997</v>
      </c>
    </row>
    <row r="243" spans="8:14" x14ac:dyDescent="0.25">
      <c r="H243" s="2" t="str">
        <f t="shared" si="26"/>
        <v>49_120-250_112</v>
      </c>
      <c r="I243" s="2">
        <f t="shared" si="31"/>
        <v>241</v>
      </c>
      <c r="J243" s="2" t="str">
        <f t="shared" si="27"/>
        <v>49-60</v>
      </c>
      <c r="K243" s="2">
        <f t="shared" si="32"/>
        <v>49</v>
      </c>
      <c r="L243" s="2" t="str">
        <f t="shared" si="28"/>
        <v>120-250</v>
      </c>
      <c r="M243" s="2">
        <f t="shared" si="29"/>
        <v>112</v>
      </c>
      <c r="N243" s="103">
        <f t="shared" si="30"/>
        <v>34.936999999999998</v>
      </c>
    </row>
    <row r="244" spans="8:14" x14ac:dyDescent="0.25">
      <c r="H244" s="2" t="str">
        <f t="shared" si="26"/>
        <v>49_250-400_112</v>
      </c>
      <c r="I244" s="2">
        <f t="shared" si="31"/>
        <v>242</v>
      </c>
      <c r="J244" s="2" t="str">
        <f t="shared" si="27"/>
        <v>49-60</v>
      </c>
      <c r="K244" s="2">
        <f t="shared" si="32"/>
        <v>49</v>
      </c>
      <c r="L244" s="2" t="str">
        <f t="shared" si="28"/>
        <v>250-400</v>
      </c>
      <c r="M244" s="2">
        <f t="shared" si="29"/>
        <v>112</v>
      </c>
      <c r="N244" s="103">
        <f t="shared" si="30"/>
        <v>33.663000000000004</v>
      </c>
    </row>
    <row r="245" spans="8:14" x14ac:dyDescent="0.25">
      <c r="H245" s="2" t="str">
        <f t="shared" si="26"/>
        <v>49_400-1000_112</v>
      </c>
      <c r="I245" s="2">
        <f t="shared" si="31"/>
        <v>243</v>
      </c>
      <c r="J245" s="2" t="str">
        <f t="shared" si="27"/>
        <v>49-60</v>
      </c>
      <c r="K245" s="2">
        <f t="shared" si="32"/>
        <v>49</v>
      </c>
      <c r="L245" s="2" t="str">
        <f t="shared" si="28"/>
        <v>400-1000</v>
      </c>
      <c r="M245" s="2">
        <f t="shared" si="29"/>
        <v>112</v>
      </c>
      <c r="N245" s="103">
        <f t="shared" si="30"/>
        <v>33.614000000000004</v>
      </c>
    </row>
    <row r="246" spans="8:14" x14ac:dyDescent="0.25">
      <c r="H246" s="2" t="str">
        <f t="shared" si="26"/>
        <v>49_1000-9999999_112</v>
      </c>
      <c r="I246" s="2">
        <f t="shared" si="31"/>
        <v>244</v>
      </c>
      <c r="J246" s="2" t="str">
        <f t="shared" si="27"/>
        <v>49-60</v>
      </c>
      <c r="K246" s="2">
        <f t="shared" si="32"/>
        <v>49</v>
      </c>
      <c r="L246" s="2" t="str">
        <f t="shared" si="28"/>
        <v>1000-9999999</v>
      </c>
      <c r="M246" s="2">
        <f t="shared" si="29"/>
        <v>112</v>
      </c>
      <c r="N246" s="103">
        <f t="shared" si="30"/>
        <v>31.85</v>
      </c>
    </row>
    <row r="247" spans="8:14" x14ac:dyDescent="0.25">
      <c r="H247" s="2" t="str">
        <f t="shared" si="26"/>
        <v>50_0-120_112</v>
      </c>
      <c r="I247" s="2">
        <f t="shared" si="31"/>
        <v>245</v>
      </c>
      <c r="J247" s="2" t="str">
        <f t="shared" si="27"/>
        <v>49-60</v>
      </c>
      <c r="K247" s="2">
        <f t="shared" si="32"/>
        <v>50</v>
      </c>
      <c r="L247" s="2" t="str">
        <f t="shared" si="28"/>
        <v>0-120</v>
      </c>
      <c r="M247" s="2">
        <f t="shared" si="29"/>
        <v>112</v>
      </c>
      <c r="N247" s="103">
        <f t="shared" si="30"/>
        <v>35.699999999999996</v>
      </c>
    </row>
    <row r="248" spans="8:14" x14ac:dyDescent="0.25">
      <c r="H248" s="2" t="str">
        <f t="shared" si="26"/>
        <v>50_120-250_112</v>
      </c>
      <c r="I248" s="2">
        <f t="shared" si="31"/>
        <v>246</v>
      </c>
      <c r="J248" s="2" t="str">
        <f t="shared" si="27"/>
        <v>49-60</v>
      </c>
      <c r="K248" s="2">
        <f t="shared" si="32"/>
        <v>50</v>
      </c>
      <c r="L248" s="2" t="str">
        <f t="shared" si="28"/>
        <v>120-250</v>
      </c>
      <c r="M248" s="2">
        <f t="shared" si="29"/>
        <v>112</v>
      </c>
      <c r="N248" s="103">
        <f t="shared" si="30"/>
        <v>35.65</v>
      </c>
    </row>
    <row r="249" spans="8:14" x14ac:dyDescent="0.25">
      <c r="H249" s="2" t="str">
        <f t="shared" si="26"/>
        <v>50_250-400_112</v>
      </c>
      <c r="I249" s="2">
        <f t="shared" si="31"/>
        <v>247</v>
      </c>
      <c r="J249" s="2" t="str">
        <f t="shared" si="27"/>
        <v>49-60</v>
      </c>
      <c r="K249" s="2">
        <f t="shared" si="32"/>
        <v>50</v>
      </c>
      <c r="L249" s="2" t="str">
        <f t="shared" si="28"/>
        <v>250-400</v>
      </c>
      <c r="M249" s="2">
        <f t="shared" si="29"/>
        <v>112</v>
      </c>
      <c r="N249" s="103">
        <f t="shared" si="30"/>
        <v>34.35</v>
      </c>
    </row>
    <row r="250" spans="8:14" x14ac:dyDescent="0.25">
      <c r="H250" s="2" t="str">
        <f t="shared" si="26"/>
        <v>50_400-1000_112</v>
      </c>
      <c r="I250" s="2">
        <f t="shared" si="31"/>
        <v>248</v>
      </c>
      <c r="J250" s="2" t="str">
        <f t="shared" si="27"/>
        <v>49-60</v>
      </c>
      <c r="K250" s="2">
        <f t="shared" si="32"/>
        <v>50</v>
      </c>
      <c r="L250" s="2" t="str">
        <f t="shared" si="28"/>
        <v>400-1000</v>
      </c>
      <c r="M250" s="2">
        <f t="shared" si="29"/>
        <v>112</v>
      </c>
      <c r="N250" s="103">
        <f t="shared" si="30"/>
        <v>34.300000000000004</v>
      </c>
    </row>
    <row r="251" spans="8:14" x14ac:dyDescent="0.25">
      <c r="H251" s="2" t="str">
        <f t="shared" si="26"/>
        <v>50_1000-9999999_112</v>
      </c>
      <c r="I251" s="2">
        <f t="shared" si="31"/>
        <v>249</v>
      </c>
      <c r="J251" s="2" t="str">
        <f t="shared" si="27"/>
        <v>49-60</v>
      </c>
      <c r="K251" s="2">
        <f t="shared" si="32"/>
        <v>50</v>
      </c>
      <c r="L251" s="2" t="str">
        <f t="shared" si="28"/>
        <v>1000-9999999</v>
      </c>
      <c r="M251" s="2">
        <f t="shared" si="29"/>
        <v>112</v>
      </c>
      <c r="N251" s="103">
        <f t="shared" si="30"/>
        <v>32.5</v>
      </c>
    </row>
    <row r="252" spans="8:14" x14ac:dyDescent="0.25">
      <c r="H252" s="2" t="str">
        <f t="shared" si="26"/>
        <v>51_0-120_112</v>
      </c>
      <c r="I252" s="2">
        <f t="shared" si="31"/>
        <v>250</v>
      </c>
      <c r="J252" s="2" t="str">
        <f t="shared" si="27"/>
        <v>49-60</v>
      </c>
      <c r="K252" s="2">
        <f t="shared" si="32"/>
        <v>51</v>
      </c>
      <c r="L252" s="2" t="str">
        <f t="shared" si="28"/>
        <v>0-120</v>
      </c>
      <c r="M252" s="2">
        <f t="shared" si="29"/>
        <v>112</v>
      </c>
      <c r="N252" s="103">
        <f t="shared" si="30"/>
        <v>36.414000000000001</v>
      </c>
    </row>
    <row r="253" spans="8:14" x14ac:dyDescent="0.25">
      <c r="H253" s="2" t="str">
        <f t="shared" si="26"/>
        <v>51_120-250_112</v>
      </c>
      <c r="I253" s="2">
        <f t="shared" si="31"/>
        <v>251</v>
      </c>
      <c r="J253" s="2" t="str">
        <f t="shared" si="27"/>
        <v>49-60</v>
      </c>
      <c r="K253" s="2">
        <f t="shared" si="32"/>
        <v>51</v>
      </c>
      <c r="L253" s="2" t="str">
        <f t="shared" si="28"/>
        <v>120-250</v>
      </c>
      <c r="M253" s="2">
        <f t="shared" si="29"/>
        <v>112</v>
      </c>
      <c r="N253" s="103">
        <f t="shared" si="30"/>
        <v>36.363</v>
      </c>
    </row>
    <row r="254" spans="8:14" x14ac:dyDescent="0.25">
      <c r="H254" s="2" t="str">
        <f t="shared" si="26"/>
        <v>51_250-400_112</v>
      </c>
      <c r="I254" s="2">
        <f t="shared" si="31"/>
        <v>252</v>
      </c>
      <c r="J254" s="2" t="str">
        <f t="shared" si="27"/>
        <v>49-60</v>
      </c>
      <c r="K254" s="2">
        <f t="shared" si="32"/>
        <v>51</v>
      </c>
      <c r="L254" s="2" t="str">
        <f t="shared" si="28"/>
        <v>250-400</v>
      </c>
      <c r="M254" s="2">
        <f t="shared" si="29"/>
        <v>112</v>
      </c>
      <c r="N254" s="103">
        <f t="shared" si="30"/>
        <v>35.037000000000006</v>
      </c>
    </row>
    <row r="255" spans="8:14" x14ac:dyDescent="0.25">
      <c r="H255" s="2" t="str">
        <f t="shared" si="26"/>
        <v>51_400-1000_112</v>
      </c>
      <c r="I255" s="2">
        <f t="shared" si="31"/>
        <v>253</v>
      </c>
      <c r="J255" s="2" t="str">
        <f t="shared" si="27"/>
        <v>49-60</v>
      </c>
      <c r="K255" s="2">
        <f t="shared" si="32"/>
        <v>51</v>
      </c>
      <c r="L255" s="2" t="str">
        <f t="shared" si="28"/>
        <v>400-1000</v>
      </c>
      <c r="M255" s="2">
        <f t="shared" si="29"/>
        <v>112</v>
      </c>
      <c r="N255" s="103">
        <f t="shared" si="30"/>
        <v>34.986000000000004</v>
      </c>
    </row>
    <row r="256" spans="8:14" x14ac:dyDescent="0.25">
      <c r="H256" s="2" t="str">
        <f t="shared" si="26"/>
        <v>51_1000-9999999_112</v>
      </c>
      <c r="I256" s="2">
        <f t="shared" si="31"/>
        <v>254</v>
      </c>
      <c r="J256" s="2" t="str">
        <f t="shared" si="27"/>
        <v>49-60</v>
      </c>
      <c r="K256" s="2">
        <f t="shared" si="32"/>
        <v>51</v>
      </c>
      <c r="L256" s="2" t="str">
        <f t="shared" si="28"/>
        <v>1000-9999999</v>
      </c>
      <c r="M256" s="2">
        <f t="shared" si="29"/>
        <v>112</v>
      </c>
      <c r="N256" s="103">
        <f t="shared" si="30"/>
        <v>33.15</v>
      </c>
    </row>
    <row r="257" spans="8:14" x14ac:dyDescent="0.25">
      <c r="H257" s="2" t="str">
        <f t="shared" si="26"/>
        <v>52_0-120_112</v>
      </c>
      <c r="I257" s="2">
        <f t="shared" si="31"/>
        <v>255</v>
      </c>
      <c r="J257" s="2" t="str">
        <f t="shared" si="27"/>
        <v>49-60</v>
      </c>
      <c r="K257" s="2">
        <f t="shared" si="32"/>
        <v>52</v>
      </c>
      <c r="L257" s="2" t="str">
        <f t="shared" si="28"/>
        <v>0-120</v>
      </c>
      <c r="M257" s="2">
        <f t="shared" si="29"/>
        <v>112</v>
      </c>
      <c r="N257" s="103">
        <f t="shared" si="30"/>
        <v>37.128</v>
      </c>
    </row>
    <row r="258" spans="8:14" x14ac:dyDescent="0.25">
      <c r="H258" s="2" t="str">
        <f t="shared" si="26"/>
        <v>52_120-250_112</v>
      </c>
      <c r="I258" s="2">
        <f t="shared" si="31"/>
        <v>256</v>
      </c>
      <c r="J258" s="2" t="str">
        <f t="shared" si="27"/>
        <v>49-60</v>
      </c>
      <c r="K258" s="2">
        <f t="shared" si="32"/>
        <v>52</v>
      </c>
      <c r="L258" s="2" t="str">
        <f t="shared" si="28"/>
        <v>120-250</v>
      </c>
      <c r="M258" s="2">
        <f t="shared" si="29"/>
        <v>112</v>
      </c>
      <c r="N258" s="103">
        <f t="shared" si="30"/>
        <v>37.076000000000001</v>
      </c>
    </row>
    <row r="259" spans="8:14" x14ac:dyDescent="0.25">
      <c r="H259" s="2" t="str">
        <f t="shared" ref="H259:H322" si="33">K259&amp;"_"&amp;L259&amp;"_"&amp;M259</f>
        <v>52_250-400_112</v>
      </c>
      <c r="I259" s="2">
        <f t="shared" si="31"/>
        <v>257</v>
      </c>
      <c r="J259" s="2" t="str">
        <f t="shared" ref="J259:J322" si="34">VLOOKUP(K259,$U$2:$V$7,2,1)</f>
        <v>49-60</v>
      </c>
      <c r="K259" s="2">
        <f t="shared" si="32"/>
        <v>52</v>
      </c>
      <c r="L259" s="2" t="str">
        <f t="shared" ref="L259:L322" si="35">VLOOKUP(MOD(I259,5),$P$2:$Q$6,2,0)</f>
        <v>250-400</v>
      </c>
      <c r="M259" s="2">
        <f t="shared" ref="M259:M322" si="36">$S$2</f>
        <v>112</v>
      </c>
      <c r="N259" s="103">
        <f t="shared" ref="N259:N322" si="37">VLOOKUP(J259&amp;"_"&amp;L259&amp;"_"&amp;M259,$A$2:$F$61,6,0)*K259</f>
        <v>35.724000000000004</v>
      </c>
    </row>
    <row r="260" spans="8:14" x14ac:dyDescent="0.25">
      <c r="H260" s="2" t="str">
        <f t="shared" si="33"/>
        <v>52_400-1000_112</v>
      </c>
      <c r="I260" s="2">
        <f t="shared" ref="I260:I323" si="38">+I259+1</f>
        <v>258</v>
      </c>
      <c r="J260" s="2" t="str">
        <f t="shared" si="34"/>
        <v>49-60</v>
      </c>
      <c r="K260" s="2">
        <f t="shared" si="32"/>
        <v>52</v>
      </c>
      <c r="L260" s="2" t="str">
        <f t="shared" si="35"/>
        <v>400-1000</v>
      </c>
      <c r="M260" s="2">
        <f t="shared" si="36"/>
        <v>112</v>
      </c>
      <c r="N260" s="103">
        <f t="shared" si="37"/>
        <v>35.672000000000004</v>
      </c>
    </row>
    <row r="261" spans="8:14" x14ac:dyDescent="0.25">
      <c r="H261" s="2" t="str">
        <f t="shared" si="33"/>
        <v>52_1000-9999999_112</v>
      </c>
      <c r="I261" s="2">
        <f t="shared" si="38"/>
        <v>259</v>
      </c>
      <c r="J261" s="2" t="str">
        <f t="shared" si="34"/>
        <v>49-60</v>
      </c>
      <c r="K261" s="2">
        <f t="shared" si="32"/>
        <v>52</v>
      </c>
      <c r="L261" s="2" t="str">
        <f t="shared" si="35"/>
        <v>1000-9999999</v>
      </c>
      <c r="M261" s="2">
        <f t="shared" si="36"/>
        <v>112</v>
      </c>
      <c r="N261" s="103">
        <f t="shared" si="37"/>
        <v>33.800000000000004</v>
      </c>
    </row>
    <row r="262" spans="8:14" x14ac:dyDescent="0.25">
      <c r="H262" s="2" t="str">
        <f t="shared" si="33"/>
        <v>53_0-120_112</v>
      </c>
      <c r="I262" s="2">
        <f t="shared" si="38"/>
        <v>260</v>
      </c>
      <c r="J262" s="2" t="str">
        <f t="shared" si="34"/>
        <v>49-60</v>
      </c>
      <c r="K262" s="2">
        <f t="shared" si="32"/>
        <v>53</v>
      </c>
      <c r="L262" s="2" t="str">
        <f t="shared" si="35"/>
        <v>0-120</v>
      </c>
      <c r="M262" s="2">
        <f t="shared" si="36"/>
        <v>112</v>
      </c>
      <c r="N262" s="103">
        <f t="shared" si="37"/>
        <v>37.841999999999999</v>
      </c>
    </row>
    <row r="263" spans="8:14" x14ac:dyDescent="0.25">
      <c r="H263" s="2" t="str">
        <f t="shared" si="33"/>
        <v>53_120-250_112</v>
      </c>
      <c r="I263" s="2">
        <f t="shared" si="38"/>
        <v>261</v>
      </c>
      <c r="J263" s="2" t="str">
        <f t="shared" si="34"/>
        <v>49-60</v>
      </c>
      <c r="K263" s="2">
        <f t="shared" si="32"/>
        <v>53</v>
      </c>
      <c r="L263" s="2" t="str">
        <f t="shared" si="35"/>
        <v>120-250</v>
      </c>
      <c r="M263" s="2">
        <f t="shared" si="36"/>
        <v>112</v>
      </c>
      <c r="N263" s="103">
        <f t="shared" si="37"/>
        <v>37.789000000000001</v>
      </c>
    </row>
    <row r="264" spans="8:14" x14ac:dyDescent="0.25">
      <c r="H264" s="2" t="str">
        <f t="shared" si="33"/>
        <v>53_250-400_112</v>
      </c>
      <c r="I264" s="2">
        <f t="shared" si="38"/>
        <v>262</v>
      </c>
      <c r="J264" s="2" t="str">
        <f t="shared" si="34"/>
        <v>49-60</v>
      </c>
      <c r="K264" s="2">
        <f t="shared" ref="K264:K327" si="39">+K259+1</f>
        <v>53</v>
      </c>
      <c r="L264" s="2" t="str">
        <f t="shared" si="35"/>
        <v>250-400</v>
      </c>
      <c r="M264" s="2">
        <f t="shared" si="36"/>
        <v>112</v>
      </c>
      <c r="N264" s="103">
        <f t="shared" si="37"/>
        <v>36.411000000000001</v>
      </c>
    </row>
    <row r="265" spans="8:14" x14ac:dyDescent="0.25">
      <c r="H265" s="2" t="str">
        <f t="shared" si="33"/>
        <v>53_400-1000_112</v>
      </c>
      <c r="I265" s="2">
        <f t="shared" si="38"/>
        <v>263</v>
      </c>
      <c r="J265" s="2" t="str">
        <f t="shared" si="34"/>
        <v>49-60</v>
      </c>
      <c r="K265" s="2">
        <f t="shared" si="39"/>
        <v>53</v>
      </c>
      <c r="L265" s="2" t="str">
        <f t="shared" si="35"/>
        <v>400-1000</v>
      </c>
      <c r="M265" s="2">
        <f t="shared" si="36"/>
        <v>112</v>
      </c>
      <c r="N265" s="103">
        <f t="shared" si="37"/>
        <v>36.358000000000004</v>
      </c>
    </row>
    <row r="266" spans="8:14" x14ac:dyDescent="0.25">
      <c r="H266" s="2" t="str">
        <f t="shared" si="33"/>
        <v>53_1000-9999999_112</v>
      </c>
      <c r="I266" s="2">
        <f t="shared" si="38"/>
        <v>264</v>
      </c>
      <c r="J266" s="2" t="str">
        <f t="shared" si="34"/>
        <v>49-60</v>
      </c>
      <c r="K266" s="2">
        <f t="shared" si="39"/>
        <v>53</v>
      </c>
      <c r="L266" s="2" t="str">
        <f t="shared" si="35"/>
        <v>1000-9999999</v>
      </c>
      <c r="M266" s="2">
        <f t="shared" si="36"/>
        <v>112</v>
      </c>
      <c r="N266" s="103">
        <f t="shared" si="37"/>
        <v>34.450000000000003</v>
      </c>
    </row>
    <row r="267" spans="8:14" x14ac:dyDescent="0.25">
      <c r="H267" s="2" t="str">
        <f t="shared" si="33"/>
        <v>54_0-120_112</v>
      </c>
      <c r="I267" s="2">
        <f t="shared" si="38"/>
        <v>265</v>
      </c>
      <c r="J267" s="2" t="str">
        <f t="shared" si="34"/>
        <v>49-60</v>
      </c>
      <c r="K267" s="2">
        <f t="shared" si="39"/>
        <v>54</v>
      </c>
      <c r="L267" s="2" t="str">
        <f t="shared" si="35"/>
        <v>0-120</v>
      </c>
      <c r="M267" s="2">
        <f t="shared" si="36"/>
        <v>112</v>
      </c>
      <c r="N267" s="103">
        <f t="shared" si="37"/>
        <v>38.555999999999997</v>
      </c>
    </row>
    <row r="268" spans="8:14" x14ac:dyDescent="0.25">
      <c r="H268" s="2" t="str">
        <f t="shared" si="33"/>
        <v>54_120-250_112</v>
      </c>
      <c r="I268" s="2">
        <f t="shared" si="38"/>
        <v>266</v>
      </c>
      <c r="J268" s="2" t="str">
        <f t="shared" si="34"/>
        <v>49-60</v>
      </c>
      <c r="K268" s="2">
        <f t="shared" si="39"/>
        <v>54</v>
      </c>
      <c r="L268" s="2" t="str">
        <f t="shared" si="35"/>
        <v>120-250</v>
      </c>
      <c r="M268" s="2">
        <f t="shared" si="36"/>
        <v>112</v>
      </c>
      <c r="N268" s="103">
        <f t="shared" si="37"/>
        <v>38.501999999999995</v>
      </c>
    </row>
    <row r="269" spans="8:14" x14ac:dyDescent="0.25">
      <c r="H269" s="2" t="str">
        <f t="shared" si="33"/>
        <v>54_250-400_112</v>
      </c>
      <c r="I269" s="2">
        <f t="shared" si="38"/>
        <v>267</v>
      </c>
      <c r="J269" s="2" t="str">
        <f t="shared" si="34"/>
        <v>49-60</v>
      </c>
      <c r="K269" s="2">
        <f t="shared" si="39"/>
        <v>54</v>
      </c>
      <c r="L269" s="2" t="str">
        <f t="shared" si="35"/>
        <v>250-400</v>
      </c>
      <c r="M269" s="2">
        <f t="shared" si="36"/>
        <v>112</v>
      </c>
      <c r="N269" s="103">
        <f t="shared" si="37"/>
        <v>37.098000000000006</v>
      </c>
    </row>
    <row r="270" spans="8:14" x14ac:dyDescent="0.25">
      <c r="H270" s="2" t="str">
        <f t="shared" si="33"/>
        <v>54_400-1000_112</v>
      </c>
      <c r="I270" s="2">
        <f t="shared" si="38"/>
        <v>268</v>
      </c>
      <c r="J270" s="2" t="str">
        <f t="shared" si="34"/>
        <v>49-60</v>
      </c>
      <c r="K270" s="2">
        <f t="shared" si="39"/>
        <v>54</v>
      </c>
      <c r="L270" s="2" t="str">
        <f t="shared" si="35"/>
        <v>400-1000</v>
      </c>
      <c r="M270" s="2">
        <f t="shared" si="36"/>
        <v>112</v>
      </c>
      <c r="N270" s="103">
        <f t="shared" si="37"/>
        <v>37.044000000000004</v>
      </c>
    </row>
    <row r="271" spans="8:14" x14ac:dyDescent="0.25">
      <c r="H271" s="2" t="str">
        <f t="shared" si="33"/>
        <v>54_1000-9999999_112</v>
      </c>
      <c r="I271" s="2">
        <f t="shared" si="38"/>
        <v>269</v>
      </c>
      <c r="J271" s="2" t="str">
        <f t="shared" si="34"/>
        <v>49-60</v>
      </c>
      <c r="K271" s="2">
        <f t="shared" si="39"/>
        <v>54</v>
      </c>
      <c r="L271" s="2" t="str">
        <f t="shared" si="35"/>
        <v>1000-9999999</v>
      </c>
      <c r="M271" s="2">
        <f t="shared" si="36"/>
        <v>112</v>
      </c>
      <c r="N271" s="103">
        <f t="shared" si="37"/>
        <v>35.1</v>
      </c>
    </row>
    <row r="272" spans="8:14" x14ac:dyDescent="0.25">
      <c r="H272" s="2" t="str">
        <f t="shared" si="33"/>
        <v>55_0-120_112</v>
      </c>
      <c r="I272" s="2">
        <f t="shared" si="38"/>
        <v>270</v>
      </c>
      <c r="J272" s="2" t="str">
        <f t="shared" si="34"/>
        <v>49-60</v>
      </c>
      <c r="K272" s="2">
        <f t="shared" si="39"/>
        <v>55</v>
      </c>
      <c r="L272" s="2" t="str">
        <f t="shared" si="35"/>
        <v>0-120</v>
      </c>
      <c r="M272" s="2">
        <f t="shared" si="36"/>
        <v>112</v>
      </c>
      <c r="N272" s="103">
        <f t="shared" si="37"/>
        <v>39.269999999999996</v>
      </c>
    </row>
    <row r="273" spans="8:14" x14ac:dyDescent="0.25">
      <c r="H273" s="2" t="str">
        <f t="shared" si="33"/>
        <v>55_120-250_112</v>
      </c>
      <c r="I273" s="2">
        <f t="shared" si="38"/>
        <v>271</v>
      </c>
      <c r="J273" s="2" t="str">
        <f t="shared" si="34"/>
        <v>49-60</v>
      </c>
      <c r="K273" s="2">
        <f t="shared" si="39"/>
        <v>55</v>
      </c>
      <c r="L273" s="2" t="str">
        <f t="shared" si="35"/>
        <v>120-250</v>
      </c>
      <c r="M273" s="2">
        <f t="shared" si="36"/>
        <v>112</v>
      </c>
      <c r="N273" s="103">
        <f t="shared" si="37"/>
        <v>39.214999999999996</v>
      </c>
    </row>
    <row r="274" spans="8:14" x14ac:dyDescent="0.25">
      <c r="H274" s="2" t="str">
        <f t="shared" si="33"/>
        <v>55_250-400_112</v>
      </c>
      <c r="I274" s="2">
        <f t="shared" si="38"/>
        <v>272</v>
      </c>
      <c r="J274" s="2" t="str">
        <f t="shared" si="34"/>
        <v>49-60</v>
      </c>
      <c r="K274" s="2">
        <f t="shared" si="39"/>
        <v>55</v>
      </c>
      <c r="L274" s="2" t="str">
        <f t="shared" si="35"/>
        <v>250-400</v>
      </c>
      <c r="M274" s="2">
        <f t="shared" si="36"/>
        <v>112</v>
      </c>
      <c r="N274" s="103">
        <f t="shared" si="37"/>
        <v>37.785000000000004</v>
      </c>
    </row>
    <row r="275" spans="8:14" x14ac:dyDescent="0.25">
      <c r="H275" s="2" t="str">
        <f t="shared" si="33"/>
        <v>55_400-1000_112</v>
      </c>
      <c r="I275" s="2">
        <f t="shared" si="38"/>
        <v>273</v>
      </c>
      <c r="J275" s="2" t="str">
        <f t="shared" si="34"/>
        <v>49-60</v>
      </c>
      <c r="K275" s="2">
        <f t="shared" si="39"/>
        <v>55</v>
      </c>
      <c r="L275" s="2" t="str">
        <f t="shared" si="35"/>
        <v>400-1000</v>
      </c>
      <c r="M275" s="2">
        <f t="shared" si="36"/>
        <v>112</v>
      </c>
      <c r="N275" s="103">
        <f t="shared" si="37"/>
        <v>37.730000000000004</v>
      </c>
    </row>
    <row r="276" spans="8:14" x14ac:dyDescent="0.25">
      <c r="H276" s="2" t="str">
        <f t="shared" si="33"/>
        <v>55_1000-9999999_112</v>
      </c>
      <c r="I276" s="2">
        <f t="shared" si="38"/>
        <v>274</v>
      </c>
      <c r="J276" s="2" t="str">
        <f t="shared" si="34"/>
        <v>49-60</v>
      </c>
      <c r="K276" s="2">
        <f t="shared" si="39"/>
        <v>55</v>
      </c>
      <c r="L276" s="2" t="str">
        <f t="shared" si="35"/>
        <v>1000-9999999</v>
      </c>
      <c r="M276" s="2">
        <f t="shared" si="36"/>
        <v>112</v>
      </c>
      <c r="N276" s="103">
        <f t="shared" si="37"/>
        <v>35.75</v>
      </c>
    </row>
    <row r="277" spans="8:14" x14ac:dyDescent="0.25">
      <c r="H277" s="2" t="str">
        <f t="shared" si="33"/>
        <v>56_0-120_112</v>
      </c>
      <c r="I277" s="2">
        <f t="shared" si="38"/>
        <v>275</v>
      </c>
      <c r="J277" s="2" t="str">
        <f t="shared" si="34"/>
        <v>49-60</v>
      </c>
      <c r="K277" s="2">
        <f t="shared" si="39"/>
        <v>56</v>
      </c>
      <c r="L277" s="2" t="str">
        <f t="shared" si="35"/>
        <v>0-120</v>
      </c>
      <c r="M277" s="2">
        <f t="shared" si="36"/>
        <v>112</v>
      </c>
      <c r="N277" s="103">
        <f t="shared" si="37"/>
        <v>39.983999999999995</v>
      </c>
    </row>
    <row r="278" spans="8:14" x14ac:dyDescent="0.25">
      <c r="H278" s="2" t="str">
        <f t="shared" si="33"/>
        <v>56_120-250_112</v>
      </c>
      <c r="I278" s="2">
        <f t="shared" si="38"/>
        <v>276</v>
      </c>
      <c r="J278" s="2" t="str">
        <f t="shared" si="34"/>
        <v>49-60</v>
      </c>
      <c r="K278" s="2">
        <f t="shared" si="39"/>
        <v>56</v>
      </c>
      <c r="L278" s="2" t="str">
        <f t="shared" si="35"/>
        <v>120-250</v>
      </c>
      <c r="M278" s="2">
        <f t="shared" si="36"/>
        <v>112</v>
      </c>
      <c r="N278" s="103">
        <f t="shared" si="37"/>
        <v>39.927999999999997</v>
      </c>
    </row>
    <row r="279" spans="8:14" x14ac:dyDescent="0.25">
      <c r="H279" s="2" t="str">
        <f t="shared" si="33"/>
        <v>56_250-400_112</v>
      </c>
      <c r="I279" s="2">
        <f t="shared" si="38"/>
        <v>277</v>
      </c>
      <c r="J279" s="2" t="str">
        <f t="shared" si="34"/>
        <v>49-60</v>
      </c>
      <c r="K279" s="2">
        <f t="shared" si="39"/>
        <v>56</v>
      </c>
      <c r="L279" s="2" t="str">
        <f t="shared" si="35"/>
        <v>250-400</v>
      </c>
      <c r="M279" s="2">
        <f t="shared" si="36"/>
        <v>112</v>
      </c>
      <c r="N279" s="103">
        <f t="shared" si="37"/>
        <v>38.472000000000001</v>
      </c>
    </row>
    <row r="280" spans="8:14" x14ac:dyDescent="0.25">
      <c r="H280" s="2" t="str">
        <f t="shared" si="33"/>
        <v>56_400-1000_112</v>
      </c>
      <c r="I280" s="2">
        <f t="shared" si="38"/>
        <v>278</v>
      </c>
      <c r="J280" s="2" t="str">
        <f t="shared" si="34"/>
        <v>49-60</v>
      </c>
      <c r="K280" s="2">
        <f t="shared" si="39"/>
        <v>56</v>
      </c>
      <c r="L280" s="2" t="str">
        <f t="shared" si="35"/>
        <v>400-1000</v>
      </c>
      <c r="M280" s="2">
        <f t="shared" si="36"/>
        <v>112</v>
      </c>
      <c r="N280" s="103">
        <f t="shared" si="37"/>
        <v>38.416000000000004</v>
      </c>
    </row>
    <row r="281" spans="8:14" x14ac:dyDescent="0.25">
      <c r="H281" s="2" t="str">
        <f t="shared" si="33"/>
        <v>56_1000-9999999_112</v>
      </c>
      <c r="I281" s="2">
        <f t="shared" si="38"/>
        <v>279</v>
      </c>
      <c r="J281" s="2" t="str">
        <f t="shared" si="34"/>
        <v>49-60</v>
      </c>
      <c r="K281" s="2">
        <f t="shared" si="39"/>
        <v>56</v>
      </c>
      <c r="L281" s="2" t="str">
        <f t="shared" si="35"/>
        <v>1000-9999999</v>
      </c>
      <c r="M281" s="2">
        <f t="shared" si="36"/>
        <v>112</v>
      </c>
      <c r="N281" s="103">
        <f t="shared" si="37"/>
        <v>36.4</v>
      </c>
    </row>
    <row r="282" spans="8:14" x14ac:dyDescent="0.25">
      <c r="H282" s="2" t="str">
        <f t="shared" si="33"/>
        <v>57_0-120_112</v>
      </c>
      <c r="I282" s="2">
        <f t="shared" si="38"/>
        <v>280</v>
      </c>
      <c r="J282" s="2" t="str">
        <f t="shared" si="34"/>
        <v>49-60</v>
      </c>
      <c r="K282" s="2">
        <f t="shared" si="39"/>
        <v>57</v>
      </c>
      <c r="L282" s="2" t="str">
        <f t="shared" si="35"/>
        <v>0-120</v>
      </c>
      <c r="M282" s="2">
        <f t="shared" si="36"/>
        <v>112</v>
      </c>
      <c r="N282" s="103">
        <f t="shared" si="37"/>
        <v>40.698</v>
      </c>
    </row>
    <row r="283" spans="8:14" x14ac:dyDescent="0.25">
      <c r="H283" s="2" t="str">
        <f t="shared" si="33"/>
        <v>57_120-250_112</v>
      </c>
      <c r="I283" s="2">
        <f t="shared" si="38"/>
        <v>281</v>
      </c>
      <c r="J283" s="2" t="str">
        <f t="shared" si="34"/>
        <v>49-60</v>
      </c>
      <c r="K283" s="2">
        <f t="shared" si="39"/>
        <v>57</v>
      </c>
      <c r="L283" s="2" t="str">
        <f t="shared" si="35"/>
        <v>120-250</v>
      </c>
      <c r="M283" s="2">
        <f t="shared" si="36"/>
        <v>112</v>
      </c>
      <c r="N283" s="103">
        <f t="shared" si="37"/>
        <v>40.640999999999998</v>
      </c>
    </row>
    <row r="284" spans="8:14" x14ac:dyDescent="0.25">
      <c r="H284" s="2" t="str">
        <f t="shared" si="33"/>
        <v>57_250-400_112</v>
      </c>
      <c r="I284" s="2">
        <f t="shared" si="38"/>
        <v>282</v>
      </c>
      <c r="J284" s="2" t="str">
        <f t="shared" si="34"/>
        <v>49-60</v>
      </c>
      <c r="K284" s="2">
        <f t="shared" si="39"/>
        <v>57</v>
      </c>
      <c r="L284" s="2" t="str">
        <f t="shared" si="35"/>
        <v>250-400</v>
      </c>
      <c r="M284" s="2">
        <f t="shared" si="36"/>
        <v>112</v>
      </c>
      <c r="N284" s="103">
        <f t="shared" si="37"/>
        <v>39.159000000000006</v>
      </c>
    </row>
    <row r="285" spans="8:14" x14ac:dyDescent="0.25">
      <c r="H285" s="2" t="str">
        <f t="shared" si="33"/>
        <v>57_400-1000_112</v>
      </c>
      <c r="I285" s="2">
        <f t="shared" si="38"/>
        <v>283</v>
      </c>
      <c r="J285" s="2" t="str">
        <f t="shared" si="34"/>
        <v>49-60</v>
      </c>
      <c r="K285" s="2">
        <f t="shared" si="39"/>
        <v>57</v>
      </c>
      <c r="L285" s="2" t="str">
        <f t="shared" si="35"/>
        <v>400-1000</v>
      </c>
      <c r="M285" s="2">
        <f t="shared" si="36"/>
        <v>112</v>
      </c>
      <c r="N285" s="103">
        <f t="shared" si="37"/>
        <v>39.102000000000004</v>
      </c>
    </row>
    <row r="286" spans="8:14" x14ac:dyDescent="0.25">
      <c r="H286" s="2" t="str">
        <f t="shared" si="33"/>
        <v>57_1000-9999999_112</v>
      </c>
      <c r="I286" s="2">
        <f t="shared" si="38"/>
        <v>284</v>
      </c>
      <c r="J286" s="2" t="str">
        <f t="shared" si="34"/>
        <v>49-60</v>
      </c>
      <c r="K286" s="2">
        <f t="shared" si="39"/>
        <v>57</v>
      </c>
      <c r="L286" s="2" t="str">
        <f t="shared" si="35"/>
        <v>1000-9999999</v>
      </c>
      <c r="M286" s="2">
        <f t="shared" si="36"/>
        <v>112</v>
      </c>
      <c r="N286" s="103">
        <f t="shared" si="37"/>
        <v>37.050000000000004</v>
      </c>
    </row>
    <row r="287" spans="8:14" x14ac:dyDescent="0.25">
      <c r="H287" s="2" t="str">
        <f t="shared" si="33"/>
        <v>58_0-120_112</v>
      </c>
      <c r="I287" s="2">
        <f t="shared" si="38"/>
        <v>285</v>
      </c>
      <c r="J287" s="2" t="str">
        <f t="shared" si="34"/>
        <v>49-60</v>
      </c>
      <c r="K287" s="2">
        <f t="shared" si="39"/>
        <v>58</v>
      </c>
      <c r="L287" s="2" t="str">
        <f t="shared" si="35"/>
        <v>0-120</v>
      </c>
      <c r="M287" s="2">
        <f t="shared" si="36"/>
        <v>112</v>
      </c>
      <c r="N287" s="103">
        <f t="shared" si="37"/>
        <v>41.411999999999999</v>
      </c>
    </row>
    <row r="288" spans="8:14" x14ac:dyDescent="0.25">
      <c r="H288" s="2" t="str">
        <f t="shared" si="33"/>
        <v>58_120-250_112</v>
      </c>
      <c r="I288" s="2">
        <f t="shared" si="38"/>
        <v>286</v>
      </c>
      <c r="J288" s="2" t="str">
        <f t="shared" si="34"/>
        <v>49-60</v>
      </c>
      <c r="K288" s="2">
        <f t="shared" si="39"/>
        <v>58</v>
      </c>
      <c r="L288" s="2" t="str">
        <f t="shared" si="35"/>
        <v>120-250</v>
      </c>
      <c r="M288" s="2">
        <f t="shared" si="36"/>
        <v>112</v>
      </c>
      <c r="N288" s="103">
        <f t="shared" si="37"/>
        <v>41.353999999999999</v>
      </c>
    </row>
    <row r="289" spans="8:14" x14ac:dyDescent="0.25">
      <c r="H289" s="2" t="str">
        <f t="shared" si="33"/>
        <v>58_250-400_112</v>
      </c>
      <c r="I289" s="2">
        <f t="shared" si="38"/>
        <v>287</v>
      </c>
      <c r="J289" s="2" t="str">
        <f t="shared" si="34"/>
        <v>49-60</v>
      </c>
      <c r="K289" s="2">
        <f t="shared" si="39"/>
        <v>58</v>
      </c>
      <c r="L289" s="2" t="str">
        <f t="shared" si="35"/>
        <v>250-400</v>
      </c>
      <c r="M289" s="2">
        <f t="shared" si="36"/>
        <v>112</v>
      </c>
      <c r="N289" s="103">
        <f t="shared" si="37"/>
        <v>39.846000000000004</v>
      </c>
    </row>
    <row r="290" spans="8:14" x14ac:dyDescent="0.25">
      <c r="H290" s="2" t="str">
        <f t="shared" si="33"/>
        <v>58_400-1000_112</v>
      </c>
      <c r="I290" s="2">
        <f t="shared" si="38"/>
        <v>288</v>
      </c>
      <c r="J290" s="2" t="str">
        <f t="shared" si="34"/>
        <v>49-60</v>
      </c>
      <c r="K290" s="2">
        <f t="shared" si="39"/>
        <v>58</v>
      </c>
      <c r="L290" s="2" t="str">
        <f t="shared" si="35"/>
        <v>400-1000</v>
      </c>
      <c r="M290" s="2">
        <f t="shared" si="36"/>
        <v>112</v>
      </c>
      <c r="N290" s="103">
        <f t="shared" si="37"/>
        <v>39.788000000000004</v>
      </c>
    </row>
    <row r="291" spans="8:14" x14ac:dyDescent="0.25">
      <c r="H291" s="2" t="str">
        <f t="shared" si="33"/>
        <v>58_1000-9999999_112</v>
      </c>
      <c r="I291" s="2">
        <f t="shared" si="38"/>
        <v>289</v>
      </c>
      <c r="J291" s="2" t="str">
        <f t="shared" si="34"/>
        <v>49-60</v>
      </c>
      <c r="K291" s="2">
        <f t="shared" si="39"/>
        <v>58</v>
      </c>
      <c r="L291" s="2" t="str">
        <f t="shared" si="35"/>
        <v>1000-9999999</v>
      </c>
      <c r="M291" s="2">
        <f t="shared" si="36"/>
        <v>112</v>
      </c>
      <c r="N291" s="103">
        <f t="shared" si="37"/>
        <v>37.700000000000003</v>
      </c>
    </row>
    <row r="292" spans="8:14" x14ac:dyDescent="0.25">
      <c r="H292" s="2" t="str">
        <f t="shared" si="33"/>
        <v>59_0-120_112</v>
      </c>
      <c r="I292" s="2">
        <f t="shared" si="38"/>
        <v>290</v>
      </c>
      <c r="J292" s="2" t="str">
        <f t="shared" si="34"/>
        <v>49-60</v>
      </c>
      <c r="K292" s="2">
        <f t="shared" si="39"/>
        <v>59</v>
      </c>
      <c r="L292" s="2" t="str">
        <f t="shared" si="35"/>
        <v>0-120</v>
      </c>
      <c r="M292" s="2">
        <f t="shared" si="36"/>
        <v>112</v>
      </c>
      <c r="N292" s="103">
        <f t="shared" si="37"/>
        <v>42.125999999999998</v>
      </c>
    </row>
    <row r="293" spans="8:14" x14ac:dyDescent="0.25">
      <c r="H293" s="2" t="str">
        <f t="shared" si="33"/>
        <v>59_120-250_112</v>
      </c>
      <c r="I293" s="2">
        <f t="shared" si="38"/>
        <v>291</v>
      </c>
      <c r="J293" s="2" t="str">
        <f t="shared" si="34"/>
        <v>49-60</v>
      </c>
      <c r="K293" s="2">
        <f t="shared" si="39"/>
        <v>59</v>
      </c>
      <c r="L293" s="2" t="str">
        <f t="shared" si="35"/>
        <v>120-250</v>
      </c>
      <c r="M293" s="2">
        <f t="shared" si="36"/>
        <v>112</v>
      </c>
      <c r="N293" s="103">
        <f t="shared" si="37"/>
        <v>42.067</v>
      </c>
    </row>
    <row r="294" spans="8:14" x14ac:dyDescent="0.25">
      <c r="H294" s="2" t="str">
        <f t="shared" si="33"/>
        <v>59_250-400_112</v>
      </c>
      <c r="I294" s="2">
        <f t="shared" si="38"/>
        <v>292</v>
      </c>
      <c r="J294" s="2" t="str">
        <f t="shared" si="34"/>
        <v>49-60</v>
      </c>
      <c r="K294" s="2">
        <f t="shared" si="39"/>
        <v>59</v>
      </c>
      <c r="L294" s="2" t="str">
        <f t="shared" si="35"/>
        <v>250-400</v>
      </c>
      <c r="M294" s="2">
        <f t="shared" si="36"/>
        <v>112</v>
      </c>
      <c r="N294" s="103">
        <f t="shared" si="37"/>
        <v>40.533000000000001</v>
      </c>
    </row>
    <row r="295" spans="8:14" x14ac:dyDescent="0.25">
      <c r="H295" s="2" t="str">
        <f t="shared" si="33"/>
        <v>59_400-1000_112</v>
      </c>
      <c r="I295" s="2">
        <f t="shared" si="38"/>
        <v>293</v>
      </c>
      <c r="J295" s="2" t="str">
        <f t="shared" si="34"/>
        <v>49-60</v>
      </c>
      <c r="K295" s="2">
        <f t="shared" si="39"/>
        <v>59</v>
      </c>
      <c r="L295" s="2" t="str">
        <f t="shared" si="35"/>
        <v>400-1000</v>
      </c>
      <c r="M295" s="2">
        <f t="shared" si="36"/>
        <v>112</v>
      </c>
      <c r="N295" s="103">
        <f t="shared" si="37"/>
        <v>40.474000000000004</v>
      </c>
    </row>
    <row r="296" spans="8:14" x14ac:dyDescent="0.25">
      <c r="H296" s="2" t="str">
        <f t="shared" si="33"/>
        <v>59_1000-9999999_112</v>
      </c>
      <c r="I296" s="2">
        <f t="shared" si="38"/>
        <v>294</v>
      </c>
      <c r="J296" s="2" t="str">
        <f t="shared" si="34"/>
        <v>49-60</v>
      </c>
      <c r="K296" s="2">
        <f t="shared" si="39"/>
        <v>59</v>
      </c>
      <c r="L296" s="2" t="str">
        <f t="shared" si="35"/>
        <v>1000-9999999</v>
      </c>
      <c r="M296" s="2">
        <f t="shared" si="36"/>
        <v>112</v>
      </c>
      <c r="N296" s="103">
        <f t="shared" si="37"/>
        <v>38.35</v>
      </c>
    </row>
    <row r="297" spans="8:14" x14ac:dyDescent="0.25">
      <c r="H297" s="2" t="str">
        <f t="shared" si="33"/>
        <v>60_0-120_112</v>
      </c>
      <c r="I297" s="2">
        <f t="shared" si="38"/>
        <v>295</v>
      </c>
      <c r="J297" s="2" t="str">
        <f t="shared" si="34"/>
        <v>49-60</v>
      </c>
      <c r="K297" s="2">
        <f t="shared" si="39"/>
        <v>60</v>
      </c>
      <c r="L297" s="2" t="str">
        <f t="shared" si="35"/>
        <v>0-120</v>
      </c>
      <c r="M297" s="2">
        <f t="shared" si="36"/>
        <v>112</v>
      </c>
      <c r="N297" s="103">
        <f t="shared" si="37"/>
        <v>42.839999999999996</v>
      </c>
    </row>
    <row r="298" spans="8:14" x14ac:dyDescent="0.25">
      <c r="H298" s="2" t="str">
        <f t="shared" si="33"/>
        <v>60_120-250_112</v>
      </c>
      <c r="I298" s="2">
        <f t="shared" si="38"/>
        <v>296</v>
      </c>
      <c r="J298" s="2" t="str">
        <f t="shared" si="34"/>
        <v>49-60</v>
      </c>
      <c r="K298" s="2">
        <f t="shared" si="39"/>
        <v>60</v>
      </c>
      <c r="L298" s="2" t="str">
        <f t="shared" si="35"/>
        <v>120-250</v>
      </c>
      <c r="M298" s="2">
        <f t="shared" si="36"/>
        <v>112</v>
      </c>
      <c r="N298" s="103">
        <f t="shared" si="37"/>
        <v>42.78</v>
      </c>
    </row>
    <row r="299" spans="8:14" x14ac:dyDescent="0.25">
      <c r="H299" s="2" t="str">
        <f t="shared" si="33"/>
        <v>60_250-400_112</v>
      </c>
      <c r="I299" s="2">
        <f t="shared" si="38"/>
        <v>297</v>
      </c>
      <c r="J299" s="2" t="str">
        <f t="shared" si="34"/>
        <v>49-60</v>
      </c>
      <c r="K299" s="2">
        <f t="shared" si="39"/>
        <v>60</v>
      </c>
      <c r="L299" s="2" t="str">
        <f t="shared" si="35"/>
        <v>250-400</v>
      </c>
      <c r="M299" s="2">
        <f t="shared" si="36"/>
        <v>112</v>
      </c>
      <c r="N299" s="103">
        <f t="shared" si="37"/>
        <v>41.220000000000006</v>
      </c>
    </row>
    <row r="300" spans="8:14" x14ac:dyDescent="0.25">
      <c r="H300" s="2" t="str">
        <f t="shared" si="33"/>
        <v>60_400-1000_112</v>
      </c>
      <c r="I300" s="2">
        <f t="shared" si="38"/>
        <v>298</v>
      </c>
      <c r="J300" s="2" t="str">
        <f t="shared" si="34"/>
        <v>49-60</v>
      </c>
      <c r="K300" s="2">
        <f t="shared" si="39"/>
        <v>60</v>
      </c>
      <c r="L300" s="2" t="str">
        <f t="shared" si="35"/>
        <v>400-1000</v>
      </c>
      <c r="M300" s="2">
        <f t="shared" si="36"/>
        <v>112</v>
      </c>
      <c r="N300" s="103">
        <f t="shared" si="37"/>
        <v>41.160000000000004</v>
      </c>
    </row>
    <row r="301" spans="8:14" x14ac:dyDescent="0.25">
      <c r="H301" s="2" t="str">
        <f t="shared" si="33"/>
        <v>60_1000-9999999_112</v>
      </c>
      <c r="I301" s="2">
        <f t="shared" si="38"/>
        <v>299</v>
      </c>
      <c r="J301" s="2" t="str">
        <f t="shared" si="34"/>
        <v>49-60</v>
      </c>
      <c r="K301" s="2">
        <f t="shared" si="39"/>
        <v>60</v>
      </c>
      <c r="L301" s="2" t="str">
        <f t="shared" si="35"/>
        <v>1000-9999999</v>
      </c>
      <c r="M301" s="2">
        <f t="shared" si="36"/>
        <v>112</v>
      </c>
      <c r="N301" s="103">
        <f t="shared" si="37"/>
        <v>39</v>
      </c>
    </row>
    <row r="302" spans="8:14" x14ac:dyDescent="0.25">
      <c r="H302" s="2" t="str">
        <f t="shared" si="33"/>
        <v>61_0-120_112</v>
      </c>
      <c r="I302" s="2">
        <f t="shared" si="38"/>
        <v>300</v>
      </c>
      <c r="J302" s="2" t="str">
        <f t="shared" si="34"/>
        <v>61-72</v>
      </c>
      <c r="K302" s="2">
        <f t="shared" si="39"/>
        <v>61</v>
      </c>
      <c r="L302" s="2" t="str">
        <f t="shared" si="35"/>
        <v>0-120</v>
      </c>
      <c r="M302" s="2">
        <f t="shared" si="36"/>
        <v>112</v>
      </c>
      <c r="N302" s="103">
        <f t="shared" si="37"/>
        <v>43.309999999999995</v>
      </c>
    </row>
    <row r="303" spans="8:14" x14ac:dyDescent="0.25">
      <c r="H303" s="2" t="str">
        <f t="shared" si="33"/>
        <v>61_120-250_112</v>
      </c>
      <c r="I303" s="2">
        <f t="shared" si="38"/>
        <v>301</v>
      </c>
      <c r="J303" s="2" t="str">
        <f t="shared" si="34"/>
        <v>61-72</v>
      </c>
      <c r="K303" s="2">
        <f t="shared" si="39"/>
        <v>61</v>
      </c>
      <c r="L303" s="2" t="str">
        <f t="shared" si="35"/>
        <v>120-250</v>
      </c>
      <c r="M303" s="2">
        <f t="shared" si="36"/>
        <v>112</v>
      </c>
      <c r="N303" s="103">
        <f t="shared" si="37"/>
        <v>43.309999999999995</v>
      </c>
    </row>
    <row r="304" spans="8:14" x14ac:dyDescent="0.25">
      <c r="H304" s="2" t="str">
        <f t="shared" si="33"/>
        <v>61_250-400_112</v>
      </c>
      <c r="I304" s="2">
        <f t="shared" si="38"/>
        <v>302</v>
      </c>
      <c r="J304" s="2" t="str">
        <f t="shared" si="34"/>
        <v>61-72</v>
      </c>
      <c r="K304" s="2">
        <f t="shared" si="39"/>
        <v>61</v>
      </c>
      <c r="L304" s="2" t="str">
        <f t="shared" si="35"/>
        <v>250-400</v>
      </c>
      <c r="M304" s="2">
        <f t="shared" si="36"/>
        <v>112</v>
      </c>
      <c r="N304" s="103">
        <f t="shared" si="37"/>
        <v>41.907000000000004</v>
      </c>
    </row>
    <row r="305" spans="8:14" x14ac:dyDescent="0.25">
      <c r="H305" s="2" t="str">
        <f t="shared" si="33"/>
        <v>61_400-1000_112</v>
      </c>
      <c r="I305" s="2">
        <f t="shared" si="38"/>
        <v>303</v>
      </c>
      <c r="J305" s="2" t="str">
        <f t="shared" si="34"/>
        <v>61-72</v>
      </c>
      <c r="K305" s="2">
        <f t="shared" si="39"/>
        <v>61</v>
      </c>
      <c r="L305" s="2" t="str">
        <f t="shared" si="35"/>
        <v>400-1000</v>
      </c>
      <c r="M305" s="2">
        <f t="shared" si="36"/>
        <v>112</v>
      </c>
      <c r="N305" s="103">
        <f t="shared" si="37"/>
        <v>40.809000000000005</v>
      </c>
    </row>
    <row r="306" spans="8:14" x14ac:dyDescent="0.25">
      <c r="H306" s="2" t="str">
        <f t="shared" si="33"/>
        <v>61_1000-9999999_112</v>
      </c>
      <c r="I306" s="2">
        <f t="shared" si="38"/>
        <v>304</v>
      </c>
      <c r="J306" s="2" t="str">
        <f t="shared" si="34"/>
        <v>61-72</v>
      </c>
      <c r="K306" s="2">
        <f t="shared" si="39"/>
        <v>61</v>
      </c>
      <c r="L306" s="2" t="str">
        <f t="shared" si="35"/>
        <v>1000-9999999</v>
      </c>
      <c r="M306" s="2">
        <f t="shared" si="36"/>
        <v>112</v>
      </c>
      <c r="N306" s="103">
        <f t="shared" si="37"/>
        <v>37.393000000000001</v>
      </c>
    </row>
    <row r="307" spans="8:14" x14ac:dyDescent="0.25">
      <c r="H307" s="2" t="str">
        <f t="shared" si="33"/>
        <v>62_0-120_112</v>
      </c>
      <c r="I307" s="2">
        <f t="shared" si="38"/>
        <v>305</v>
      </c>
      <c r="J307" s="2" t="str">
        <f t="shared" si="34"/>
        <v>61-72</v>
      </c>
      <c r="K307" s="2">
        <f t="shared" si="39"/>
        <v>62</v>
      </c>
      <c r="L307" s="2" t="str">
        <f t="shared" si="35"/>
        <v>0-120</v>
      </c>
      <c r="M307" s="2">
        <f t="shared" si="36"/>
        <v>112</v>
      </c>
      <c r="N307" s="103">
        <f t="shared" si="37"/>
        <v>44.019999999999996</v>
      </c>
    </row>
    <row r="308" spans="8:14" x14ac:dyDescent="0.25">
      <c r="H308" s="2" t="str">
        <f t="shared" si="33"/>
        <v>62_120-250_112</v>
      </c>
      <c r="I308" s="2">
        <f t="shared" si="38"/>
        <v>306</v>
      </c>
      <c r="J308" s="2" t="str">
        <f t="shared" si="34"/>
        <v>61-72</v>
      </c>
      <c r="K308" s="2">
        <f t="shared" si="39"/>
        <v>62</v>
      </c>
      <c r="L308" s="2" t="str">
        <f t="shared" si="35"/>
        <v>120-250</v>
      </c>
      <c r="M308" s="2">
        <f t="shared" si="36"/>
        <v>112</v>
      </c>
      <c r="N308" s="103">
        <f t="shared" si="37"/>
        <v>44.019999999999996</v>
      </c>
    </row>
    <row r="309" spans="8:14" x14ac:dyDescent="0.25">
      <c r="H309" s="2" t="str">
        <f t="shared" si="33"/>
        <v>62_250-400_112</v>
      </c>
      <c r="I309" s="2">
        <f t="shared" si="38"/>
        <v>307</v>
      </c>
      <c r="J309" s="2" t="str">
        <f t="shared" si="34"/>
        <v>61-72</v>
      </c>
      <c r="K309" s="2">
        <f t="shared" si="39"/>
        <v>62</v>
      </c>
      <c r="L309" s="2" t="str">
        <f t="shared" si="35"/>
        <v>250-400</v>
      </c>
      <c r="M309" s="2">
        <f t="shared" si="36"/>
        <v>112</v>
      </c>
      <c r="N309" s="103">
        <f t="shared" si="37"/>
        <v>42.594000000000001</v>
      </c>
    </row>
    <row r="310" spans="8:14" x14ac:dyDescent="0.25">
      <c r="H310" s="2" t="str">
        <f t="shared" si="33"/>
        <v>62_400-1000_112</v>
      </c>
      <c r="I310" s="2">
        <f t="shared" si="38"/>
        <v>308</v>
      </c>
      <c r="J310" s="2" t="str">
        <f t="shared" si="34"/>
        <v>61-72</v>
      </c>
      <c r="K310" s="2">
        <f t="shared" si="39"/>
        <v>62</v>
      </c>
      <c r="L310" s="2" t="str">
        <f t="shared" si="35"/>
        <v>400-1000</v>
      </c>
      <c r="M310" s="2">
        <f t="shared" si="36"/>
        <v>112</v>
      </c>
      <c r="N310" s="103">
        <f t="shared" si="37"/>
        <v>41.478000000000002</v>
      </c>
    </row>
    <row r="311" spans="8:14" x14ac:dyDescent="0.25">
      <c r="H311" s="2" t="str">
        <f t="shared" si="33"/>
        <v>62_1000-9999999_112</v>
      </c>
      <c r="I311" s="2">
        <f t="shared" si="38"/>
        <v>309</v>
      </c>
      <c r="J311" s="2" t="str">
        <f t="shared" si="34"/>
        <v>61-72</v>
      </c>
      <c r="K311" s="2">
        <f t="shared" si="39"/>
        <v>62</v>
      </c>
      <c r="L311" s="2" t="str">
        <f t="shared" si="35"/>
        <v>1000-9999999</v>
      </c>
      <c r="M311" s="2">
        <f t="shared" si="36"/>
        <v>112</v>
      </c>
      <c r="N311" s="103">
        <f t="shared" si="37"/>
        <v>38.006</v>
      </c>
    </row>
    <row r="312" spans="8:14" x14ac:dyDescent="0.25">
      <c r="H312" s="2" t="str">
        <f t="shared" si="33"/>
        <v>63_0-120_112</v>
      </c>
      <c r="I312" s="2">
        <f t="shared" si="38"/>
        <v>310</v>
      </c>
      <c r="J312" s="2" t="str">
        <f t="shared" si="34"/>
        <v>61-72</v>
      </c>
      <c r="K312" s="2">
        <f t="shared" si="39"/>
        <v>63</v>
      </c>
      <c r="L312" s="2" t="str">
        <f t="shared" si="35"/>
        <v>0-120</v>
      </c>
      <c r="M312" s="2">
        <f t="shared" si="36"/>
        <v>112</v>
      </c>
      <c r="N312" s="103">
        <f t="shared" si="37"/>
        <v>44.73</v>
      </c>
    </row>
    <row r="313" spans="8:14" x14ac:dyDescent="0.25">
      <c r="H313" s="2" t="str">
        <f t="shared" si="33"/>
        <v>63_120-250_112</v>
      </c>
      <c r="I313" s="2">
        <f t="shared" si="38"/>
        <v>311</v>
      </c>
      <c r="J313" s="2" t="str">
        <f t="shared" si="34"/>
        <v>61-72</v>
      </c>
      <c r="K313" s="2">
        <f t="shared" si="39"/>
        <v>63</v>
      </c>
      <c r="L313" s="2" t="str">
        <f t="shared" si="35"/>
        <v>120-250</v>
      </c>
      <c r="M313" s="2">
        <f t="shared" si="36"/>
        <v>112</v>
      </c>
      <c r="N313" s="103">
        <f t="shared" si="37"/>
        <v>44.73</v>
      </c>
    </row>
    <row r="314" spans="8:14" x14ac:dyDescent="0.25">
      <c r="H314" s="2" t="str">
        <f t="shared" si="33"/>
        <v>63_250-400_112</v>
      </c>
      <c r="I314" s="2">
        <f t="shared" si="38"/>
        <v>312</v>
      </c>
      <c r="J314" s="2" t="str">
        <f t="shared" si="34"/>
        <v>61-72</v>
      </c>
      <c r="K314" s="2">
        <f t="shared" si="39"/>
        <v>63</v>
      </c>
      <c r="L314" s="2" t="str">
        <f t="shared" si="35"/>
        <v>250-400</v>
      </c>
      <c r="M314" s="2">
        <f t="shared" si="36"/>
        <v>112</v>
      </c>
      <c r="N314" s="103">
        <f t="shared" si="37"/>
        <v>43.281000000000006</v>
      </c>
    </row>
    <row r="315" spans="8:14" x14ac:dyDescent="0.25">
      <c r="H315" s="2" t="str">
        <f t="shared" si="33"/>
        <v>63_400-1000_112</v>
      </c>
      <c r="I315" s="2">
        <f t="shared" si="38"/>
        <v>313</v>
      </c>
      <c r="J315" s="2" t="str">
        <f t="shared" si="34"/>
        <v>61-72</v>
      </c>
      <c r="K315" s="2">
        <f t="shared" si="39"/>
        <v>63</v>
      </c>
      <c r="L315" s="2" t="str">
        <f t="shared" si="35"/>
        <v>400-1000</v>
      </c>
      <c r="M315" s="2">
        <f t="shared" si="36"/>
        <v>112</v>
      </c>
      <c r="N315" s="103">
        <f t="shared" si="37"/>
        <v>42.147000000000006</v>
      </c>
    </row>
    <row r="316" spans="8:14" x14ac:dyDescent="0.25">
      <c r="H316" s="2" t="str">
        <f t="shared" si="33"/>
        <v>63_1000-9999999_112</v>
      </c>
      <c r="I316" s="2">
        <f t="shared" si="38"/>
        <v>314</v>
      </c>
      <c r="J316" s="2" t="str">
        <f t="shared" si="34"/>
        <v>61-72</v>
      </c>
      <c r="K316" s="2">
        <f t="shared" si="39"/>
        <v>63</v>
      </c>
      <c r="L316" s="2" t="str">
        <f t="shared" si="35"/>
        <v>1000-9999999</v>
      </c>
      <c r="M316" s="2">
        <f t="shared" si="36"/>
        <v>112</v>
      </c>
      <c r="N316" s="103">
        <f t="shared" si="37"/>
        <v>38.619</v>
      </c>
    </row>
    <row r="317" spans="8:14" x14ac:dyDescent="0.25">
      <c r="H317" s="2" t="str">
        <f t="shared" si="33"/>
        <v>64_0-120_112</v>
      </c>
      <c r="I317" s="2">
        <f t="shared" si="38"/>
        <v>315</v>
      </c>
      <c r="J317" s="2" t="str">
        <f t="shared" si="34"/>
        <v>61-72</v>
      </c>
      <c r="K317" s="2">
        <f t="shared" si="39"/>
        <v>64</v>
      </c>
      <c r="L317" s="2" t="str">
        <f t="shared" si="35"/>
        <v>0-120</v>
      </c>
      <c r="M317" s="2">
        <f t="shared" si="36"/>
        <v>112</v>
      </c>
      <c r="N317" s="103">
        <f t="shared" si="37"/>
        <v>45.44</v>
      </c>
    </row>
    <row r="318" spans="8:14" x14ac:dyDescent="0.25">
      <c r="H318" s="2" t="str">
        <f t="shared" si="33"/>
        <v>64_120-250_112</v>
      </c>
      <c r="I318" s="2">
        <f t="shared" si="38"/>
        <v>316</v>
      </c>
      <c r="J318" s="2" t="str">
        <f t="shared" si="34"/>
        <v>61-72</v>
      </c>
      <c r="K318" s="2">
        <f t="shared" si="39"/>
        <v>64</v>
      </c>
      <c r="L318" s="2" t="str">
        <f t="shared" si="35"/>
        <v>120-250</v>
      </c>
      <c r="M318" s="2">
        <f t="shared" si="36"/>
        <v>112</v>
      </c>
      <c r="N318" s="103">
        <f t="shared" si="37"/>
        <v>45.44</v>
      </c>
    </row>
    <row r="319" spans="8:14" x14ac:dyDescent="0.25">
      <c r="H319" s="2" t="str">
        <f t="shared" si="33"/>
        <v>64_250-400_112</v>
      </c>
      <c r="I319" s="2">
        <f t="shared" si="38"/>
        <v>317</v>
      </c>
      <c r="J319" s="2" t="str">
        <f t="shared" si="34"/>
        <v>61-72</v>
      </c>
      <c r="K319" s="2">
        <f t="shared" si="39"/>
        <v>64</v>
      </c>
      <c r="L319" s="2" t="str">
        <f t="shared" si="35"/>
        <v>250-400</v>
      </c>
      <c r="M319" s="2">
        <f t="shared" si="36"/>
        <v>112</v>
      </c>
      <c r="N319" s="103">
        <f t="shared" si="37"/>
        <v>43.968000000000004</v>
      </c>
    </row>
    <row r="320" spans="8:14" x14ac:dyDescent="0.25">
      <c r="H320" s="2" t="str">
        <f t="shared" si="33"/>
        <v>64_400-1000_112</v>
      </c>
      <c r="I320" s="2">
        <f t="shared" si="38"/>
        <v>318</v>
      </c>
      <c r="J320" s="2" t="str">
        <f t="shared" si="34"/>
        <v>61-72</v>
      </c>
      <c r="K320" s="2">
        <f t="shared" si="39"/>
        <v>64</v>
      </c>
      <c r="L320" s="2" t="str">
        <f t="shared" si="35"/>
        <v>400-1000</v>
      </c>
      <c r="M320" s="2">
        <f t="shared" si="36"/>
        <v>112</v>
      </c>
      <c r="N320" s="103">
        <f t="shared" si="37"/>
        <v>42.816000000000003</v>
      </c>
    </row>
    <row r="321" spans="8:14" x14ac:dyDescent="0.25">
      <c r="H321" s="2" t="str">
        <f t="shared" si="33"/>
        <v>64_1000-9999999_112</v>
      </c>
      <c r="I321" s="2">
        <f t="shared" si="38"/>
        <v>319</v>
      </c>
      <c r="J321" s="2" t="str">
        <f t="shared" si="34"/>
        <v>61-72</v>
      </c>
      <c r="K321" s="2">
        <f t="shared" si="39"/>
        <v>64</v>
      </c>
      <c r="L321" s="2" t="str">
        <f t="shared" si="35"/>
        <v>1000-9999999</v>
      </c>
      <c r="M321" s="2">
        <f t="shared" si="36"/>
        <v>112</v>
      </c>
      <c r="N321" s="103">
        <f t="shared" si="37"/>
        <v>39.231999999999999</v>
      </c>
    </row>
    <row r="322" spans="8:14" x14ac:dyDescent="0.25">
      <c r="H322" s="2" t="str">
        <f t="shared" si="33"/>
        <v>65_0-120_112</v>
      </c>
      <c r="I322" s="2">
        <f t="shared" si="38"/>
        <v>320</v>
      </c>
      <c r="J322" s="2" t="str">
        <f t="shared" si="34"/>
        <v>61-72</v>
      </c>
      <c r="K322" s="2">
        <f t="shared" si="39"/>
        <v>65</v>
      </c>
      <c r="L322" s="2" t="str">
        <f t="shared" si="35"/>
        <v>0-120</v>
      </c>
      <c r="M322" s="2">
        <f t="shared" si="36"/>
        <v>112</v>
      </c>
      <c r="N322" s="103">
        <f t="shared" si="37"/>
        <v>46.15</v>
      </c>
    </row>
    <row r="323" spans="8:14" x14ac:dyDescent="0.25">
      <c r="H323" s="2" t="str">
        <f t="shared" ref="H323:H386" si="40">K323&amp;"_"&amp;L323&amp;"_"&amp;M323</f>
        <v>65_120-250_112</v>
      </c>
      <c r="I323" s="2">
        <f t="shared" si="38"/>
        <v>321</v>
      </c>
      <c r="J323" s="2" t="str">
        <f t="shared" ref="J323:J386" si="41">VLOOKUP(K323,$U$2:$V$7,2,1)</f>
        <v>61-72</v>
      </c>
      <c r="K323" s="2">
        <f t="shared" si="39"/>
        <v>65</v>
      </c>
      <c r="L323" s="2" t="str">
        <f t="shared" ref="L323:L386" si="42">VLOOKUP(MOD(I323,5),$P$2:$Q$6,2,0)</f>
        <v>120-250</v>
      </c>
      <c r="M323" s="2">
        <f t="shared" ref="M323:M386" si="43">$S$2</f>
        <v>112</v>
      </c>
      <c r="N323" s="103">
        <f t="shared" ref="N323:N386" si="44">VLOOKUP(J323&amp;"_"&amp;L323&amp;"_"&amp;M323,$A$2:$F$61,6,0)*K323</f>
        <v>46.15</v>
      </c>
    </row>
    <row r="324" spans="8:14" x14ac:dyDescent="0.25">
      <c r="H324" s="2" t="str">
        <f t="shared" si="40"/>
        <v>65_250-400_112</v>
      </c>
      <c r="I324" s="2">
        <f t="shared" ref="I324:I387" si="45">+I323+1</f>
        <v>322</v>
      </c>
      <c r="J324" s="2" t="str">
        <f t="shared" si="41"/>
        <v>61-72</v>
      </c>
      <c r="K324" s="2">
        <f t="shared" si="39"/>
        <v>65</v>
      </c>
      <c r="L324" s="2" t="str">
        <f t="shared" si="42"/>
        <v>250-400</v>
      </c>
      <c r="M324" s="2">
        <f t="shared" si="43"/>
        <v>112</v>
      </c>
      <c r="N324" s="103">
        <f t="shared" si="44"/>
        <v>44.655000000000001</v>
      </c>
    </row>
    <row r="325" spans="8:14" x14ac:dyDescent="0.25">
      <c r="H325" s="2" t="str">
        <f t="shared" si="40"/>
        <v>65_400-1000_112</v>
      </c>
      <c r="I325" s="2">
        <f t="shared" si="45"/>
        <v>323</v>
      </c>
      <c r="J325" s="2" t="str">
        <f t="shared" si="41"/>
        <v>61-72</v>
      </c>
      <c r="K325" s="2">
        <f t="shared" si="39"/>
        <v>65</v>
      </c>
      <c r="L325" s="2" t="str">
        <f t="shared" si="42"/>
        <v>400-1000</v>
      </c>
      <c r="M325" s="2">
        <f t="shared" si="43"/>
        <v>112</v>
      </c>
      <c r="N325" s="103">
        <f t="shared" si="44"/>
        <v>43.484999999999999</v>
      </c>
    </row>
    <row r="326" spans="8:14" x14ac:dyDescent="0.25">
      <c r="H326" s="2" t="str">
        <f t="shared" si="40"/>
        <v>65_1000-9999999_112</v>
      </c>
      <c r="I326" s="2">
        <f t="shared" si="45"/>
        <v>324</v>
      </c>
      <c r="J326" s="2" t="str">
        <f t="shared" si="41"/>
        <v>61-72</v>
      </c>
      <c r="K326" s="2">
        <f t="shared" si="39"/>
        <v>65</v>
      </c>
      <c r="L326" s="2" t="str">
        <f t="shared" si="42"/>
        <v>1000-9999999</v>
      </c>
      <c r="M326" s="2">
        <f t="shared" si="43"/>
        <v>112</v>
      </c>
      <c r="N326" s="103">
        <f t="shared" si="44"/>
        <v>39.844999999999999</v>
      </c>
    </row>
    <row r="327" spans="8:14" x14ac:dyDescent="0.25">
      <c r="H327" s="2" t="str">
        <f t="shared" si="40"/>
        <v>66_0-120_112</v>
      </c>
      <c r="I327" s="2">
        <f t="shared" si="45"/>
        <v>325</v>
      </c>
      <c r="J327" s="2" t="str">
        <f t="shared" si="41"/>
        <v>61-72</v>
      </c>
      <c r="K327" s="2">
        <f t="shared" si="39"/>
        <v>66</v>
      </c>
      <c r="L327" s="2" t="str">
        <f t="shared" si="42"/>
        <v>0-120</v>
      </c>
      <c r="M327" s="2">
        <f t="shared" si="43"/>
        <v>112</v>
      </c>
      <c r="N327" s="103">
        <f t="shared" si="44"/>
        <v>46.86</v>
      </c>
    </row>
    <row r="328" spans="8:14" x14ac:dyDescent="0.25">
      <c r="H328" s="2" t="str">
        <f t="shared" si="40"/>
        <v>66_120-250_112</v>
      </c>
      <c r="I328" s="2">
        <f t="shared" si="45"/>
        <v>326</v>
      </c>
      <c r="J328" s="2" t="str">
        <f t="shared" si="41"/>
        <v>61-72</v>
      </c>
      <c r="K328" s="2">
        <f t="shared" ref="K328:K391" si="46">+K323+1</f>
        <v>66</v>
      </c>
      <c r="L328" s="2" t="str">
        <f t="shared" si="42"/>
        <v>120-250</v>
      </c>
      <c r="M328" s="2">
        <f t="shared" si="43"/>
        <v>112</v>
      </c>
      <c r="N328" s="103">
        <f t="shared" si="44"/>
        <v>46.86</v>
      </c>
    </row>
    <row r="329" spans="8:14" x14ac:dyDescent="0.25">
      <c r="H329" s="2" t="str">
        <f t="shared" si="40"/>
        <v>66_250-400_112</v>
      </c>
      <c r="I329" s="2">
        <f t="shared" si="45"/>
        <v>327</v>
      </c>
      <c r="J329" s="2" t="str">
        <f t="shared" si="41"/>
        <v>61-72</v>
      </c>
      <c r="K329" s="2">
        <f t="shared" si="46"/>
        <v>66</v>
      </c>
      <c r="L329" s="2" t="str">
        <f t="shared" si="42"/>
        <v>250-400</v>
      </c>
      <c r="M329" s="2">
        <f t="shared" si="43"/>
        <v>112</v>
      </c>
      <c r="N329" s="103">
        <f t="shared" si="44"/>
        <v>45.342000000000006</v>
      </c>
    </row>
    <row r="330" spans="8:14" x14ac:dyDescent="0.25">
      <c r="H330" s="2" t="str">
        <f t="shared" si="40"/>
        <v>66_400-1000_112</v>
      </c>
      <c r="I330" s="2">
        <f t="shared" si="45"/>
        <v>328</v>
      </c>
      <c r="J330" s="2" t="str">
        <f t="shared" si="41"/>
        <v>61-72</v>
      </c>
      <c r="K330" s="2">
        <f t="shared" si="46"/>
        <v>66</v>
      </c>
      <c r="L330" s="2" t="str">
        <f t="shared" si="42"/>
        <v>400-1000</v>
      </c>
      <c r="M330" s="2">
        <f t="shared" si="43"/>
        <v>112</v>
      </c>
      <c r="N330" s="103">
        <f t="shared" si="44"/>
        <v>44.154000000000003</v>
      </c>
    </row>
    <row r="331" spans="8:14" x14ac:dyDescent="0.25">
      <c r="H331" s="2" t="str">
        <f t="shared" si="40"/>
        <v>66_1000-9999999_112</v>
      </c>
      <c r="I331" s="2">
        <f t="shared" si="45"/>
        <v>329</v>
      </c>
      <c r="J331" s="2" t="str">
        <f t="shared" si="41"/>
        <v>61-72</v>
      </c>
      <c r="K331" s="2">
        <f t="shared" si="46"/>
        <v>66</v>
      </c>
      <c r="L331" s="2" t="str">
        <f t="shared" si="42"/>
        <v>1000-9999999</v>
      </c>
      <c r="M331" s="2">
        <f t="shared" si="43"/>
        <v>112</v>
      </c>
      <c r="N331" s="103">
        <f t="shared" si="44"/>
        <v>40.457999999999998</v>
      </c>
    </row>
    <row r="332" spans="8:14" x14ac:dyDescent="0.25">
      <c r="H332" s="2" t="str">
        <f t="shared" si="40"/>
        <v>67_0-120_112</v>
      </c>
      <c r="I332" s="2">
        <f t="shared" si="45"/>
        <v>330</v>
      </c>
      <c r="J332" s="2" t="str">
        <f t="shared" si="41"/>
        <v>61-72</v>
      </c>
      <c r="K332" s="2">
        <f t="shared" si="46"/>
        <v>67</v>
      </c>
      <c r="L332" s="2" t="str">
        <f t="shared" si="42"/>
        <v>0-120</v>
      </c>
      <c r="M332" s="2">
        <f t="shared" si="43"/>
        <v>112</v>
      </c>
      <c r="N332" s="103">
        <f t="shared" si="44"/>
        <v>47.57</v>
      </c>
    </row>
    <row r="333" spans="8:14" x14ac:dyDescent="0.25">
      <c r="H333" s="2" t="str">
        <f t="shared" si="40"/>
        <v>67_120-250_112</v>
      </c>
      <c r="I333" s="2">
        <f t="shared" si="45"/>
        <v>331</v>
      </c>
      <c r="J333" s="2" t="str">
        <f t="shared" si="41"/>
        <v>61-72</v>
      </c>
      <c r="K333" s="2">
        <f t="shared" si="46"/>
        <v>67</v>
      </c>
      <c r="L333" s="2" t="str">
        <f t="shared" si="42"/>
        <v>120-250</v>
      </c>
      <c r="M333" s="2">
        <f t="shared" si="43"/>
        <v>112</v>
      </c>
      <c r="N333" s="103">
        <f t="shared" si="44"/>
        <v>47.57</v>
      </c>
    </row>
    <row r="334" spans="8:14" x14ac:dyDescent="0.25">
      <c r="H334" s="2" t="str">
        <f t="shared" si="40"/>
        <v>67_250-400_112</v>
      </c>
      <c r="I334" s="2">
        <f t="shared" si="45"/>
        <v>332</v>
      </c>
      <c r="J334" s="2" t="str">
        <f t="shared" si="41"/>
        <v>61-72</v>
      </c>
      <c r="K334" s="2">
        <f t="shared" si="46"/>
        <v>67</v>
      </c>
      <c r="L334" s="2" t="str">
        <f t="shared" si="42"/>
        <v>250-400</v>
      </c>
      <c r="M334" s="2">
        <f t="shared" si="43"/>
        <v>112</v>
      </c>
      <c r="N334" s="103">
        <f t="shared" si="44"/>
        <v>46.029000000000003</v>
      </c>
    </row>
    <row r="335" spans="8:14" x14ac:dyDescent="0.25">
      <c r="H335" s="2" t="str">
        <f t="shared" si="40"/>
        <v>67_400-1000_112</v>
      </c>
      <c r="I335" s="2">
        <f t="shared" si="45"/>
        <v>333</v>
      </c>
      <c r="J335" s="2" t="str">
        <f t="shared" si="41"/>
        <v>61-72</v>
      </c>
      <c r="K335" s="2">
        <f t="shared" si="46"/>
        <v>67</v>
      </c>
      <c r="L335" s="2" t="str">
        <f t="shared" si="42"/>
        <v>400-1000</v>
      </c>
      <c r="M335" s="2">
        <f t="shared" si="43"/>
        <v>112</v>
      </c>
      <c r="N335" s="103">
        <f t="shared" si="44"/>
        <v>44.823</v>
      </c>
    </row>
    <row r="336" spans="8:14" x14ac:dyDescent="0.25">
      <c r="H336" s="2" t="str">
        <f t="shared" si="40"/>
        <v>67_1000-9999999_112</v>
      </c>
      <c r="I336" s="2">
        <f t="shared" si="45"/>
        <v>334</v>
      </c>
      <c r="J336" s="2" t="str">
        <f t="shared" si="41"/>
        <v>61-72</v>
      </c>
      <c r="K336" s="2">
        <f t="shared" si="46"/>
        <v>67</v>
      </c>
      <c r="L336" s="2" t="str">
        <f t="shared" si="42"/>
        <v>1000-9999999</v>
      </c>
      <c r="M336" s="2">
        <f t="shared" si="43"/>
        <v>112</v>
      </c>
      <c r="N336" s="103">
        <f t="shared" si="44"/>
        <v>41.070999999999998</v>
      </c>
    </row>
    <row r="337" spans="8:14" x14ac:dyDescent="0.25">
      <c r="H337" s="2" t="str">
        <f t="shared" si="40"/>
        <v>68_0-120_112</v>
      </c>
      <c r="I337" s="2">
        <f t="shared" si="45"/>
        <v>335</v>
      </c>
      <c r="J337" s="2" t="str">
        <f t="shared" si="41"/>
        <v>61-72</v>
      </c>
      <c r="K337" s="2">
        <f t="shared" si="46"/>
        <v>68</v>
      </c>
      <c r="L337" s="2" t="str">
        <f t="shared" si="42"/>
        <v>0-120</v>
      </c>
      <c r="M337" s="2">
        <f t="shared" si="43"/>
        <v>112</v>
      </c>
      <c r="N337" s="103">
        <f t="shared" si="44"/>
        <v>48.28</v>
      </c>
    </row>
    <row r="338" spans="8:14" x14ac:dyDescent="0.25">
      <c r="H338" s="2" t="str">
        <f t="shared" si="40"/>
        <v>68_120-250_112</v>
      </c>
      <c r="I338" s="2">
        <f t="shared" si="45"/>
        <v>336</v>
      </c>
      <c r="J338" s="2" t="str">
        <f t="shared" si="41"/>
        <v>61-72</v>
      </c>
      <c r="K338" s="2">
        <f t="shared" si="46"/>
        <v>68</v>
      </c>
      <c r="L338" s="2" t="str">
        <f t="shared" si="42"/>
        <v>120-250</v>
      </c>
      <c r="M338" s="2">
        <f t="shared" si="43"/>
        <v>112</v>
      </c>
      <c r="N338" s="103">
        <f t="shared" si="44"/>
        <v>48.28</v>
      </c>
    </row>
    <row r="339" spans="8:14" x14ac:dyDescent="0.25">
      <c r="H339" s="2" t="str">
        <f t="shared" si="40"/>
        <v>68_250-400_112</v>
      </c>
      <c r="I339" s="2">
        <f t="shared" si="45"/>
        <v>337</v>
      </c>
      <c r="J339" s="2" t="str">
        <f t="shared" si="41"/>
        <v>61-72</v>
      </c>
      <c r="K339" s="2">
        <f t="shared" si="46"/>
        <v>68</v>
      </c>
      <c r="L339" s="2" t="str">
        <f t="shared" si="42"/>
        <v>250-400</v>
      </c>
      <c r="M339" s="2">
        <f t="shared" si="43"/>
        <v>112</v>
      </c>
      <c r="N339" s="103">
        <f t="shared" si="44"/>
        <v>46.716000000000001</v>
      </c>
    </row>
    <row r="340" spans="8:14" x14ac:dyDescent="0.25">
      <c r="H340" s="2" t="str">
        <f t="shared" si="40"/>
        <v>68_400-1000_112</v>
      </c>
      <c r="I340" s="2">
        <f t="shared" si="45"/>
        <v>338</v>
      </c>
      <c r="J340" s="2" t="str">
        <f t="shared" si="41"/>
        <v>61-72</v>
      </c>
      <c r="K340" s="2">
        <f t="shared" si="46"/>
        <v>68</v>
      </c>
      <c r="L340" s="2" t="str">
        <f t="shared" si="42"/>
        <v>400-1000</v>
      </c>
      <c r="M340" s="2">
        <f t="shared" si="43"/>
        <v>112</v>
      </c>
      <c r="N340" s="103">
        <f t="shared" si="44"/>
        <v>45.492000000000004</v>
      </c>
    </row>
    <row r="341" spans="8:14" x14ac:dyDescent="0.25">
      <c r="H341" s="2" t="str">
        <f t="shared" si="40"/>
        <v>68_1000-9999999_112</v>
      </c>
      <c r="I341" s="2">
        <f t="shared" si="45"/>
        <v>339</v>
      </c>
      <c r="J341" s="2" t="str">
        <f t="shared" si="41"/>
        <v>61-72</v>
      </c>
      <c r="K341" s="2">
        <f t="shared" si="46"/>
        <v>68</v>
      </c>
      <c r="L341" s="2" t="str">
        <f t="shared" si="42"/>
        <v>1000-9999999</v>
      </c>
      <c r="M341" s="2">
        <f t="shared" si="43"/>
        <v>112</v>
      </c>
      <c r="N341" s="103">
        <f t="shared" si="44"/>
        <v>41.683999999999997</v>
      </c>
    </row>
    <row r="342" spans="8:14" x14ac:dyDescent="0.25">
      <c r="H342" s="2" t="str">
        <f t="shared" si="40"/>
        <v>69_0-120_112</v>
      </c>
      <c r="I342" s="2">
        <f t="shared" si="45"/>
        <v>340</v>
      </c>
      <c r="J342" s="2" t="str">
        <f t="shared" si="41"/>
        <v>61-72</v>
      </c>
      <c r="K342" s="2">
        <f t="shared" si="46"/>
        <v>69</v>
      </c>
      <c r="L342" s="2" t="str">
        <f t="shared" si="42"/>
        <v>0-120</v>
      </c>
      <c r="M342" s="2">
        <f t="shared" si="43"/>
        <v>112</v>
      </c>
      <c r="N342" s="103">
        <f t="shared" si="44"/>
        <v>48.989999999999995</v>
      </c>
    </row>
    <row r="343" spans="8:14" x14ac:dyDescent="0.25">
      <c r="H343" s="2" t="str">
        <f t="shared" si="40"/>
        <v>69_120-250_112</v>
      </c>
      <c r="I343" s="2">
        <f t="shared" si="45"/>
        <v>341</v>
      </c>
      <c r="J343" s="2" t="str">
        <f t="shared" si="41"/>
        <v>61-72</v>
      </c>
      <c r="K343" s="2">
        <f t="shared" si="46"/>
        <v>69</v>
      </c>
      <c r="L343" s="2" t="str">
        <f t="shared" si="42"/>
        <v>120-250</v>
      </c>
      <c r="M343" s="2">
        <f t="shared" si="43"/>
        <v>112</v>
      </c>
      <c r="N343" s="103">
        <f t="shared" si="44"/>
        <v>48.989999999999995</v>
      </c>
    </row>
    <row r="344" spans="8:14" x14ac:dyDescent="0.25">
      <c r="H344" s="2" t="str">
        <f t="shared" si="40"/>
        <v>69_250-400_112</v>
      </c>
      <c r="I344" s="2">
        <f t="shared" si="45"/>
        <v>342</v>
      </c>
      <c r="J344" s="2" t="str">
        <f t="shared" si="41"/>
        <v>61-72</v>
      </c>
      <c r="K344" s="2">
        <f t="shared" si="46"/>
        <v>69</v>
      </c>
      <c r="L344" s="2" t="str">
        <f t="shared" si="42"/>
        <v>250-400</v>
      </c>
      <c r="M344" s="2">
        <f t="shared" si="43"/>
        <v>112</v>
      </c>
      <c r="N344" s="103">
        <f t="shared" si="44"/>
        <v>47.403000000000006</v>
      </c>
    </row>
    <row r="345" spans="8:14" x14ac:dyDescent="0.25">
      <c r="H345" s="2" t="str">
        <f t="shared" si="40"/>
        <v>69_400-1000_112</v>
      </c>
      <c r="I345" s="2">
        <f t="shared" si="45"/>
        <v>343</v>
      </c>
      <c r="J345" s="2" t="str">
        <f t="shared" si="41"/>
        <v>61-72</v>
      </c>
      <c r="K345" s="2">
        <f t="shared" si="46"/>
        <v>69</v>
      </c>
      <c r="L345" s="2" t="str">
        <f t="shared" si="42"/>
        <v>400-1000</v>
      </c>
      <c r="M345" s="2">
        <f t="shared" si="43"/>
        <v>112</v>
      </c>
      <c r="N345" s="103">
        <f t="shared" si="44"/>
        <v>46.161000000000001</v>
      </c>
    </row>
    <row r="346" spans="8:14" x14ac:dyDescent="0.25">
      <c r="H346" s="2" t="str">
        <f t="shared" si="40"/>
        <v>69_1000-9999999_112</v>
      </c>
      <c r="I346" s="2">
        <f t="shared" si="45"/>
        <v>344</v>
      </c>
      <c r="J346" s="2" t="str">
        <f t="shared" si="41"/>
        <v>61-72</v>
      </c>
      <c r="K346" s="2">
        <f t="shared" si="46"/>
        <v>69</v>
      </c>
      <c r="L346" s="2" t="str">
        <f t="shared" si="42"/>
        <v>1000-9999999</v>
      </c>
      <c r="M346" s="2">
        <f t="shared" si="43"/>
        <v>112</v>
      </c>
      <c r="N346" s="103">
        <f t="shared" si="44"/>
        <v>42.296999999999997</v>
      </c>
    </row>
    <row r="347" spans="8:14" x14ac:dyDescent="0.25">
      <c r="H347" s="2" t="str">
        <f t="shared" si="40"/>
        <v>70_0-120_112</v>
      </c>
      <c r="I347" s="2">
        <f t="shared" si="45"/>
        <v>345</v>
      </c>
      <c r="J347" s="2" t="str">
        <f t="shared" si="41"/>
        <v>61-72</v>
      </c>
      <c r="K347" s="2">
        <f t="shared" si="46"/>
        <v>70</v>
      </c>
      <c r="L347" s="2" t="str">
        <f t="shared" si="42"/>
        <v>0-120</v>
      </c>
      <c r="M347" s="2">
        <f t="shared" si="43"/>
        <v>112</v>
      </c>
      <c r="N347" s="103">
        <f t="shared" si="44"/>
        <v>49.699999999999996</v>
      </c>
    </row>
    <row r="348" spans="8:14" x14ac:dyDescent="0.25">
      <c r="H348" s="2" t="str">
        <f t="shared" si="40"/>
        <v>70_120-250_112</v>
      </c>
      <c r="I348" s="2">
        <f t="shared" si="45"/>
        <v>346</v>
      </c>
      <c r="J348" s="2" t="str">
        <f t="shared" si="41"/>
        <v>61-72</v>
      </c>
      <c r="K348" s="2">
        <f t="shared" si="46"/>
        <v>70</v>
      </c>
      <c r="L348" s="2" t="str">
        <f t="shared" si="42"/>
        <v>120-250</v>
      </c>
      <c r="M348" s="2">
        <f t="shared" si="43"/>
        <v>112</v>
      </c>
      <c r="N348" s="103">
        <f t="shared" si="44"/>
        <v>49.699999999999996</v>
      </c>
    </row>
    <row r="349" spans="8:14" x14ac:dyDescent="0.25">
      <c r="H349" s="2" t="str">
        <f t="shared" si="40"/>
        <v>70_250-400_112</v>
      </c>
      <c r="I349" s="2">
        <f t="shared" si="45"/>
        <v>347</v>
      </c>
      <c r="J349" s="2" t="str">
        <f t="shared" si="41"/>
        <v>61-72</v>
      </c>
      <c r="K349" s="2">
        <f t="shared" si="46"/>
        <v>70</v>
      </c>
      <c r="L349" s="2" t="str">
        <f t="shared" si="42"/>
        <v>250-400</v>
      </c>
      <c r="M349" s="2">
        <f t="shared" si="43"/>
        <v>112</v>
      </c>
      <c r="N349" s="103">
        <f t="shared" si="44"/>
        <v>48.09</v>
      </c>
    </row>
    <row r="350" spans="8:14" x14ac:dyDescent="0.25">
      <c r="H350" s="2" t="str">
        <f t="shared" si="40"/>
        <v>70_400-1000_112</v>
      </c>
      <c r="I350" s="2">
        <f t="shared" si="45"/>
        <v>348</v>
      </c>
      <c r="J350" s="2" t="str">
        <f t="shared" si="41"/>
        <v>61-72</v>
      </c>
      <c r="K350" s="2">
        <f t="shared" si="46"/>
        <v>70</v>
      </c>
      <c r="L350" s="2" t="str">
        <f t="shared" si="42"/>
        <v>400-1000</v>
      </c>
      <c r="M350" s="2">
        <f t="shared" si="43"/>
        <v>112</v>
      </c>
      <c r="N350" s="103">
        <f t="shared" si="44"/>
        <v>46.830000000000005</v>
      </c>
    </row>
    <row r="351" spans="8:14" x14ac:dyDescent="0.25">
      <c r="H351" s="2" t="str">
        <f t="shared" si="40"/>
        <v>70_1000-9999999_112</v>
      </c>
      <c r="I351" s="2">
        <f t="shared" si="45"/>
        <v>349</v>
      </c>
      <c r="J351" s="2" t="str">
        <f t="shared" si="41"/>
        <v>61-72</v>
      </c>
      <c r="K351" s="2">
        <f t="shared" si="46"/>
        <v>70</v>
      </c>
      <c r="L351" s="2" t="str">
        <f t="shared" si="42"/>
        <v>1000-9999999</v>
      </c>
      <c r="M351" s="2">
        <f t="shared" si="43"/>
        <v>112</v>
      </c>
      <c r="N351" s="103">
        <f t="shared" si="44"/>
        <v>42.91</v>
      </c>
    </row>
    <row r="352" spans="8:14" x14ac:dyDescent="0.25">
      <c r="H352" s="2" t="str">
        <f t="shared" si="40"/>
        <v>71_0-120_112</v>
      </c>
      <c r="I352" s="2">
        <f t="shared" si="45"/>
        <v>350</v>
      </c>
      <c r="J352" s="2" t="str">
        <f t="shared" si="41"/>
        <v>61-72</v>
      </c>
      <c r="K352" s="2">
        <f t="shared" si="46"/>
        <v>71</v>
      </c>
      <c r="L352" s="2" t="str">
        <f t="shared" si="42"/>
        <v>0-120</v>
      </c>
      <c r="M352" s="2">
        <f t="shared" si="43"/>
        <v>112</v>
      </c>
      <c r="N352" s="103">
        <f t="shared" si="44"/>
        <v>50.41</v>
      </c>
    </row>
    <row r="353" spans="8:14" x14ac:dyDescent="0.25">
      <c r="H353" s="2" t="str">
        <f t="shared" si="40"/>
        <v>71_120-250_112</v>
      </c>
      <c r="I353" s="2">
        <f t="shared" si="45"/>
        <v>351</v>
      </c>
      <c r="J353" s="2" t="str">
        <f t="shared" si="41"/>
        <v>61-72</v>
      </c>
      <c r="K353" s="2">
        <f t="shared" si="46"/>
        <v>71</v>
      </c>
      <c r="L353" s="2" t="str">
        <f t="shared" si="42"/>
        <v>120-250</v>
      </c>
      <c r="M353" s="2">
        <f t="shared" si="43"/>
        <v>112</v>
      </c>
      <c r="N353" s="103">
        <f t="shared" si="44"/>
        <v>50.41</v>
      </c>
    </row>
    <row r="354" spans="8:14" x14ac:dyDescent="0.25">
      <c r="H354" s="2" t="str">
        <f t="shared" si="40"/>
        <v>71_250-400_112</v>
      </c>
      <c r="I354" s="2">
        <f t="shared" si="45"/>
        <v>352</v>
      </c>
      <c r="J354" s="2" t="str">
        <f t="shared" si="41"/>
        <v>61-72</v>
      </c>
      <c r="K354" s="2">
        <f t="shared" si="46"/>
        <v>71</v>
      </c>
      <c r="L354" s="2" t="str">
        <f t="shared" si="42"/>
        <v>250-400</v>
      </c>
      <c r="M354" s="2">
        <f t="shared" si="43"/>
        <v>112</v>
      </c>
      <c r="N354" s="103">
        <f t="shared" si="44"/>
        <v>48.777000000000001</v>
      </c>
    </row>
    <row r="355" spans="8:14" x14ac:dyDescent="0.25">
      <c r="H355" s="2" t="str">
        <f t="shared" si="40"/>
        <v>71_400-1000_112</v>
      </c>
      <c r="I355" s="2">
        <f t="shared" si="45"/>
        <v>353</v>
      </c>
      <c r="J355" s="2" t="str">
        <f t="shared" si="41"/>
        <v>61-72</v>
      </c>
      <c r="K355" s="2">
        <f t="shared" si="46"/>
        <v>71</v>
      </c>
      <c r="L355" s="2" t="str">
        <f t="shared" si="42"/>
        <v>400-1000</v>
      </c>
      <c r="M355" s="2">
        <f t="shared" si="43"/>
        <v>112</v>
      </c>
      <c r="N355" s="103">
        <f t="shared" si="44"/>
        <v>47.499000000000002</v>
      </c>
    </row>
    <row r="356" spans="8:14" x14ac:dyDescent="0.25">
      <c r="H356" s="2" t="str">
        <f t="shared" si="40"/>
        <v>71_1000-9999999_112</v>
      </c>
      <c r="I356" s="2">
        <f t="shared" si="45"/>
        <v>354</v>
      </c>
      <c r="J356" s="2" t="str">
        <f t="shared" si="41"/>
        <v>61-72</v>
      </c>
      <c r="K356" s="2">
        <f t="shared" si="46"/>
        <v>71</v>
      </c>
      <c r="L356" s="2" t="str">
        <f t="shared" si="42"/>
        <v>1000-9999999</v>
      </c>
      <c r="M356" s="2">
        <f t="shared" si="43"/>
        <v>112</v>
      </c>
      <c r="N356" s="103">
        <f t="shared" si="44"/>
        <v>43.522999999999996</v>
      </c>
    </row>
    <row r="357" spans="8:14" x14ac:dyDescent="0.25">
      <c r="H357" s="2" t="str">
        <f t="shared" si="40"/>
        <v>72_0-120_112</v>
      </c>
      <c r="I357" s="2">
        <f t="shared" si="45"/>
        <v>355</v>
      </c>
      <c r="J357" s="2" t="str">
        <f t="shared" si="41"/>
        <v>61-72</v>
      </c>
      <c r="K357" s="2">
        <f t="shared" si="46"/>
        <v>72</v>
      </c>
      <c r="L357" s="2" t="str">
        <f t="shared" si="42"/>
        <v>0-120</v>
      </c>
      <c r="M357" s="2">
        <f t="shared" si="43"/>
        <v>112</v>
      </c>
      <c r="N357" s="103">
        <f t="shared" si="44"/>
        <v>51.12</v>
      </c>
    </row>
    <row r="358" spans="8:14" x14ac:dyDescent="0.25">
      <c r="H358" s="2" t="str">
        <f t="shared" si="40"/>
        <v>72_120-250_112</v>
      </c>
      <c r="I358" s="2">
        <f t="shared" si="45"/>
        <v>356</v>
      </c>
      <c r="J358" s="2" t="str">
        <f t="shared" si="41"/>
        <v>61-72</v>
      </c>
      <c r="K358" s="2">
        <f t="shared" si="46"/>
        <v>72</v>
      </c>
      <c r="L358" s="2" t="str">
        <f t="shared" si="42"/>
        <v>120-250</v>
      </c>
      <c r="M358" s="2">
        <f t="shared" si="43"/>
        <v>112</v>
      </c>
      <c r="N358" s="103">
        <f t="shared" si="44"/>
        <v>51.12</v>
      </c>
    </row>
    <row r="359" spans="8:14" x14ac:dyDescent="0.25">
      <c r="H359" s="2" t="str">
        <f t="shared" si="40"/>
        <v>72_250-400_112</v>
      </c>
      <c r="I359" s="2">
        <f t="shared" si="45"/>
        <v>357</v>
      </c>
      <c r="J359" s="2" t="str">
        <f t="shared" si="41"/>
        <v>61-72</v>
      </c>
      <c r="K359" s="2">
        <f t="shared" si="46"/>
        <v>72</v>
      </c>
      <c r="L359" s="2" t="str">
        <f t="shared" si="42"/>
        <v>250-400</v>
      </c>
      <c r="M359" s="2">
        <f t="shared" si="43"/>
        <v>112</v>
      </c>
      <c r="N359" s="103">
        <f t="shared" si="44"/>
        <v>49.464000000000006</v>
      </c>
    </row>
    <row r="360" spans="8:14" x14ac:dyDescent="0.25">
      <c r="H360" s="2" t="str">
        <f t="shared" si="40"/>
        <v>72_400-1000_112</v>
      </c>
      <c r="I360" s="2">
        <f t="shared" si="45"/>
        <v>358</v>
      </c>
      <c r="J360" s="2" t="str">
        <f t="shared" si="41"/>
        <v>61-72</v>
      </c>
      <c r="K360" s="2">
        <f t="shared" si="46"/>
        <v>72</v>
      </c>
      <c r="L360" s="2" t="str">
        <f t="shared" si="42"/>
        <v>400-1000</v>
      </c>
      <c r="M360" s="2">
        <f t="shared" si="43"/>
        <v>112</v>
      </c>
      <c r="N360" s="103">
        <f t="shared" si="44"/>
        <v>48.168000000000006</v>
      </c>
    </row>
    <row r="361" spans="8:14" x14ac:dyDescent="0.25">
      <c r="H361" s="2" t="str">
        <f t="shared" si="40"/>
        <v>72_1000-9999999_112</v>
      </c>
      <c r="I361" s="2">
        <f t="shared" si="45"/>
        <v>359</v>
      </c>
      <c r="J361" s="2" t="str">
        <f t="shared" si="41"/>
        <v>61-72</v>
      </c>
      <c r="K361" s="2">
        <f t="shared" si="46"/>
        <v>72</v>
      </c>
      <c r="L361" s="2" t="str">
        <f t="shared" si="42"/>
        <v>1000-9999999</v>
      </c>
      <c r="M361" s="2">
        <f t="shared" si="43"/>
        <v>112</v>
      </c>
      <c r="N361" s="103">
        <f t="shared" si="44"/>
        <v>44.135999999999996</v>
      </c>
    </row>
    <row r="362" spans="8:14" x14ac:dyDescent="0.25">
      <c r="H362" s="2" t="str">
        <f t="shared" si="40"/>
        <v>73_0-120_112</v>
      </c>
      <c r="I362" s="2">
        <f t="shared" si="45"/>
        <v>360</v>
      </c>
      <c r="J362" s="2" t="str">
        <f t="shared" si="41"/>
        <v>73-96</v>
      </c>
      <c r="K362" s="2">
        <f t="shared" si="46"/>
        <v>73</v>
      </c>
      <c r="L362" s="2" t="str">
        <f t="shared" si="42"/>
        <v>0-120</v>
      </c>
      <c r="M362" s="2">
        <f t="shared" si="43"/>
        <v>112</v>
      </c>
      <c r="N362" s="103">
        <f t="shared" si="44"/>
        <v>49.713000000000001</v>
      </c>
    </row>
    <row r="363" spans="8:14" x14ac:dyDescent="0.25">
      <c r="H363" s="2" t="str">
        <f t="shared" si="40"/>
        <v>73_120-250_112</v>
      </c>
      <c r="I363" s="2">
        <f t="shared" si="45"/>
        <v>361</v>
      </c>
      <c r="J363" s="2" t="str">
        <f t="shared" si="41"/>
        <v>73-96</v>
      </c>
      <c r="K363" s="2">
        <f t="shared" si="46"/>
        <v>73</v>
      </c>
      <c r="L363" s="2" t="str">
        <f t="shared" si="42"/>
        <v>120-250</v>
      </c>
      <c r="M363" s="2">
        <f t="shared" si="43"/>
        <v>112</v>
      </c>
      <c r="N363" s="103">
        <f t="shared" si="44"/>
        <v>47.960999999999999</v>
      </c>
    </row>
    <row r="364" spans="8:14" x14ac:dyDescent="0.25">
      <c r="H364" s="2" t="str">
        <f t="shared" si="40"/>
        <v>73_250-400_112</v>
      </c>
      <c r="I364" s="2">
        <f t="shared" si="45"/>
        <v>362</v>
      </c>
      <c r="J364" s="2" t="str">
        <f t="shared" si="41"/>
        <v>73-96</v>
      </c>
      <c r="K364" s="2">
        <f t="shared" si="46"/>
        <v>73</v>
      </c>
      <c r="L364" s="2" t="str">
        <f t="shared" si="42"/>
        <v>250-400</v>
      </c>
      <c r="M364" s="2">
        <f t="shared" si="43"/>
        <v>112</v>
      </c>
      <c r="N364" s="103">
        <f t="shared" si="44"/>
        <v>47.523000000000003</v>
      </c>
    </row>
    <row r="365" spans="8:14" x14ac:dyDescent="0.25">
      <c r="H365" s="2" t="str">
        <f t="shared" si="40"/>
        <v>73_400-1000_112</v>
      </c>
      <c r="I365" s="2">
        <f t="shared" si="45"/>
        <v>363</v>
      </c>
      <c r="J365" s="2" t="str">
        <f t="shared" si="41"/>
        <v>73-96</v>
      </c>
      <c r="K365" s="2">
        <f t="shared" si="46"/>
        <v>73</v>
      </c>
      <c r="L365" s="2" t="str">
        <f t="shared" si="42"/>
        <v>400-1000</v>
      </c>
      <c r="M365" s="2">
        <f t="shared" si="43"/>
        <v>112</v>
      </c>
      <c r="N365" s="103">
        <f t="shared" si="44"/>
        <v>46.500999999999998</v>
      </c>
    </row>
    <row r="366" spans="8:14" x14ac:dyDescent="0.25">
      <c r="H366" s="2" t="str">
        <f t="shared" si="40"/>
        <v>73_1000-9999999_112</v>
      </c>
      <c r="I366" s="2">
        <f t="shared" si="45"/>
        <v>364</v>
      </c>
      <c r="J366" s="2" t="str">
        <f t="shared" si="41"/>
        <v>73-96</v>
      </c>
      <c r="K366" s="2">
        <f t="shared" si="46"/>
        <v>73</v>
      </c>
      <c r="L366" s="2" t="str">
        <f t="shared" si="42"/>
        <v>1000-9999999</v>
      </c>
      <c r="M366" s="2">
        <f t="shared" si="43"/>
        <v>112</v>
      </c>
      <c r="N366" s="103">
        <f t="shared" si="44"/>
        <v>41.61</v>
      </c>
    </row>
    <row r="367" spans="8:14" x14ac:dyDescent="0.25">
      <c r="H367" s="2" t="str">
        <f t="shared" si="40"/>
        <v>74_0-120_112</v>
      </c>
      <c r="I367" s="2">
        <f t="shared" si="45"/>
        <v>365</v>
      </c>
      <c r="J367" s="2" t="str">
        <f t="shared" si="41"/>
        <v>73-96</v>
      </c>
      <c r="K367" s="2">
        <f t="shared" si="46"/>
        <v>74</v>
      </c>
      <c r="L367" s="2" t="str">
        <f t="shared" si="42"/>
        <v>0-120</v>
      </c>
      <c r="M367" s="2">
        <f t="shared" si="43"/>
        <v>112</v>
      </c>
      <c r="N367" s="103">
        <f t="shared" si="44"/>
        <v>50.394000000000005</v>
      </c>
    </row>
    <row r="368" spans="8:14" x14ac:dyDescent="0.25">
      <c r="H368" s="2" t="str">
        <f t="shared" si="40"/>
        <v>74_120-250_112</v>
      </c>
      <c r="I368" s="2">
        <f t="shared" si="45"/>
        <v>366</v>
      </c>
      <c r="J368" s="2" t="str">
        <f t="shared" si="41"/>
        <v>73-96</v>
      </c>
      <c r="K368" s="2">
        <f t="shared" si="46"/>
        <v>74</v>
      </c>
      <c r="L368" s="2" t="str">
        <f t="shared" si="42"/>
        <v>120-250</v>
      </c>
      <c r="M368" s="2">
        <f t="shared" si="43"/>
        <v>112</v>
      </c>
      <c r="N368" s="103">
        <f t="shared" si="44"/>
        <v>48.618000000000002</v>
      </c>
    </row>
    <row r="369" spans="8:14" x14ac:dyDescent="0.25">
      <c r="H369" s="2" t="str">
        <f t="shared" si="40"/>
        <v>74_250-400_112</v>
      </c>
      <c r="I369" s="2">
        <f t="shared" si="45"/>
        <v>367</v>
      </c>
      <c r="J369" s="2" t="str">
        <f t="shared" si="41"/>
        <v>73-96</v>
      </c>
      <c r="K369" s="2">
        <f t="shared" si="46"/>
        <v>74</v>
      </c>
      <c r="L369" s="2" t="str">
        <f t="shared" si="42"/>
        <v>250-400</v>
      </c>
      <c r="M369" s="2">
        <f t="shared" si="43"/>
        <v>112</v>
      </c>
      <c r="N369" s="103">
        <f t="shared" si="44"/>
        <v>48.173999999999999</v>
      </c>
    </row>
    <row r="370" spans="8:14" x14ac:dyDescent="0.25">
      <c r="H370" s="2" t="str">
        <f t="shared" si="40"/>
        <v>74_400-1000_112</v>
      </c>
      <c r="I370" s="2">
        <f t="shared" si="45"/>
        <v>368</v>
      </c>
      <c r="J370" s="2" t="str">
        <f t="shared" si="41"/>
        <v>73-96</v>
      </c>
      <c r="K370" s="2">
        <f t="shared" si="46"/>
        <v>74</v>
      </c>
      <c r="L370" s="2" t="str">
        <f t="shared" si="42"/>
        <v>400-1000</v>
      </c>
      <c r="M370" s="2">
        <f t="shared" si="43"/>
        <v>112</v>
      </c>
      <c r="N370" s="103">
        <f t="shared" si="44"/>
        <v>47.137999999999998</v>
      </c>
    </row>
    <row r="371" spans="8:14" x14ac:dyDescent="0.25">
      <c r="H371" s="2" t="str">
        <f t="shared" si="40"/>
        <v>74_1000-9999999_112</v>
      </c>
      <c r="I371" s="2">
        <f t="shared" si="45"/>
        <v>369</v>
      </c>
      <c r="J371" s="2" t="str">
        <f t="shared" si="41"/>
        <v>73-96</v>
      </c>
      <c r="K371" s="2">
        <f t="shared" si="46"/>
        <v>74</v>
      </c>
      <c r="L371" s="2" t="str">
        <f t="shared" si="42"/>
        <v>1000-9999999</v>
      </c>
      <c r="M371" s="2">
        <f t="shared" si="43"/>
        <v>112</v>
      </c>
      <c r="N371" s="103">
        <f t="shared" si="44"/>
        <v>42.18</v>
      </c>
    </row>
    <row r="372" spans="8:14" x14ac:dyDescent="0.25">
      <c r="H372" s="2" t="str">
        <f t="shared" si="40"/>
        <v>75_0-120_112</v>
      </c>
      <c r="I372" s="2">
        <f t="shared" si="45"/>
        <v>370</v>
      </c>
      <c r="J372" s="2" t="str">
        <f t="shared" si="41"/>
        <v>73-96</v>
      </c>
      <c r="K372" s="2">
        <f t="shared" si="46"/>
        <v>75</v>
      </c>
      <c r="L372" s="2" t="str">
        <f t="shared" si="42"/>
        <v>0-120</v>
      </c>
      <c r="M372" s="2">
        <f t="shared" si="43"/>
        <v>112</v>
      </c>
      <c r="N372" s="103">
        <f t="shared" si="44"/>
        <v>51.075000000000003</v>
      </c>
    </row>
    <row r="373" spans="8:14" x14ac:dyDescent="0.25">
      <c r="H373" s="2" t="str">
        <f t="shared" si="40"/>
        <v>75_120-250_112</v>
      </c>
      <c r="I373" s="2">
        <f t="shared" si="45"/>
        <v>371</v>
      </c>
      <c r="J373" s="2" t="str">
        <f t="shared" si="41"/>
        <v>73-96</v>
      </c>
      <c r="K373" s="2">
        <f t="shared" si="46"/>
        <v>75</v>
      </c>
      <c r="L373" s="2" t="str">
        <f t="shared" si="42"/>
        <v>120-250</v>
      </c>
      <c r="M373" s="2">
        <f t="shared" si="43"/>
        <v>112</v>
      </c>
      <c r="N373" s="103">
        <f t="shared" si="44"/>
        <v>49.275000000000006</v>
      </c>
    </row>
    <row r="374" spans="8:14" x14ac:dyDescent="0.25">
      <c r="H374" s="2" t="str">
        <f t="shared" si="40"/>
        <v>75_250-400_112</v>
      </c>
      <c r="I374" s="2">
        <f t="shared" si="45"/>
        <v>372</v>
      </c>
      <c r="J374" s="2" t="str">
        <f t="shared" si="41"/>
        <v>73-96</v>
      </c>
      <c r="K374" s="2">
        <f t="shared" si="46"/>
        <v>75</v>
      </c>
      <c r="L374" s="2" t="str">
        <f t="shared" si="42"/>
        <v>250-400</v>
      </c>
      <c r="M374" s="2">
        <f t="shared" si="43"/>
        <v>112</v>
      </c>
      <c r="N374" s="103">
        <f t="shared" si="44"/>
        <v>48.825000000000003</v>
      </c>
    </row>
    <row r="375" spans="8:14" x14ac:dyDescent="0.25">
      <c r="H375" s="2" t="str">
        <f t="shared" si="40"/>
        <v>75_400-1000_112</v>
      </c>
      <c r="I375" s="2">
        <f t="shared" si="45"/>
        <v>373</v>
      </c>
      <c r="J375" s="2" t="str">
        <f t="shared" si="41"/>
        <v>73-96</v>
      </c>
      <c r="K375" s="2">
        <f t="shared" si="46"/>
        <v>75</v>
      </c>
      <c r="L375" s="2" t="str">
        <f t="shared" si="42"/>
        <v>400-1000</v>
      </c>
      <c r="M375" s="2">
        <f t="shared" si="43"/>
        <v>112</v>
      </c>
      <c r="N375" s="103">
        <f t="shared" si="44"/>
        <v>47.774999999999999</v>
      </c>
    </row>
    <row r="376" spans="8:14" x14ac:dyDescent="0.25">
      <c r="H376" s="2" t="str">
        <f t="shared" si="40"/>
        <v>75_1000-9999999_112</v>
      </c>
      <c r="I376" s="2">
        <f t="shared" si="45"/>
        <v>374</v>
      </c>
      <c r="J376" s="2" t="str">
        <f t="shared" si="41"/>
        <v>73-96</v>
      </c>
      <c r="K376" s="2">
        <f t="shared" si="46"/>
        <v>75</v>
      </c>
      <c r="L376" s="2" t="str">
        <f t="shared" si="42"/>
        <v>1000-9999999</v>
      </c>
      <c r="M376" s="2">
        <f t="shared" si="43"/>
        <v>112</v>
      </c>
      <c r="N376" s="103">
        <f t="shared" si="44"/>
        <v>42.749999999999993</v>
      </c>
    </row>
    <row r="377" spans="8:14" x14ac:dyDescent="0.25">
      <c r="H377" s="2" t="str">
        <f t="shared" si="40"/>
        <v>76_0-120_112</v>
      </c>
      <c r="I377" s="2">
        <f t="shared" si="45"/>
        <v>375</v>
      </c>
      <c r="J377" s="2" t="str">
        <f t="shared" si="41"/>
        <v>73-96</v>
      </c>
      <c r="K377" s="2">
        <f t="shared" si="46"/>
        <v>76</v>
      </c>
      <c r="L377" s="2" t="str">
        <f t="shared" si="42"/>
        <v>0-120</v>
      </c>
      <c r="M377" s="2">
        <f t="shared" si="43"/>
        <v>112</v>
      </c>
      <c r="N377" s="103">
        <f t="shared" si="44"/>
        <v>51.756</v>
      </c>
    </row>
    <row r="378" spans="8:14" x14ac:dyDescent="0.25">
      <c r="H378" s="2" t="str">
        <f t="shared" si="40"/>
        <v>76_120-250_112</v>
      </c>
      <c r="I378" s="2">
        <f t="shared" si="45"/>
        <v>376</v>
      </c>
      <c r="J378" s="2" t="str">
        <f t="shared" si="41"/>
        <v>73-96</v>
      </c>
      <c r="K378" s="2">
        <f t="shared" si="46"/>
        <v>76</v>
      </c>
      <c r="L378" s="2" t="str">
        <f t="shared" si="42"/>
        <v>120-250</v>
      </c>
      <c r="M378" s="2">
        <f t="shared" si="43"/>
        <v>112</v>
      </c>
      <c r="N378" s="103">
        <f t="shared" si="44"/>
        <v>49.932000000000002</v>
      </c>
    </row>
    <row r="379" spans="8:14" x14ac:dyDescent="0.25">
      <c r="H379" s="2" t="str">
        <f t="shared" si="40"/>
        <v>76_250-400_112</v>
      </c>
      <c r="I379" s="2">
        <f t="shared" si="45"/>
        <v>377</v>
      </c>
      <c r="J379" s="2" t="str">
        <f t="shared" si="41"/>
        <v>73-96</v>
      </c>
      <c r="K379" s="2">
        <f t="shared" si="46"/>
        <v>76</v>
      </c>
      <c r="L379" s="2" t="str">
        <f t="shared" si="42"/>
        <v>250-400</v>
      </c>
      <c r="M379" s="2">
        <f t="shared" si="43"/>
        <v>112</v>
      </c>
      <c r="N379" s="103">
        <f t="shared" si="44"/>
        <v>49.475999999999999</v>
      </c>
    </row>
    <row r="380" spans="8:14" x14ac:dyDescent="0.25">
      <c r="H380" s="2" t="str">
        <f t="shared" si="40"/>
        <v>76_400-1000_112</v>
      </c>
      <c r="I380" s="2">
        <f t="shared" si="45"/>
        <v>378</v>
      </c>
      <c r="J380" s="2" t="str">
        <f t="shared" si="41"/>
        <v>73-96</v>
      </c>
      <c r="K380" s="2">
        <f t="shared" si="46"/>
        <v>76</v>
      </c>
      <c r="L380" s="2" t="str">
        <f t="shared" si="42"/>
        <v>400-1000</v>
      </c>
      <c r="M380" s="2">
        <f t="shared" si="43"/>
        <v>112</v>
      </c>
      <c r="N380" s="103">
        <f t="shared" si="44"/>
        <v>48.411999999999999</v>
      </c>
    </row>
    <row r="381" spans="8:14" x14ac:dyDescent="0.25">
      <c r="H381" s="2" t="str">
        <f t="shared" si="40"/>
        <v>76_1000-9999999_112</v>
      </c>
      <c r="I381" s="2">
        <f t="shared" si="45"/>
        <v>379</v>
      </c>
      <c r="J381" s="2" t="str">
        <f t="shared" si="41"/>
        <v>73-96</v>
      </c>
      <c r="K381" s="2">
        <f t="shared" si="46"/>
        <v>76</v>
      </c>
      <c r="L381" s="2" t="str">
        <f t="shared" si="42"/>
        <v>1000-9999999</v>
      </c>
      <c r="M381" s="2">
        <f t="shared" si="43"/>
        <v>112</v>
      </c>
      <c r="N381" s="103">
        <f t="shared" si="44"/>
        <v>43.319999999999993</v>
      </c>
    </row>
    <row r="382" spans="8:14" x14ac:dyDescent="0.25">
      <c r="H382" s="2" t="str">
        <f t="shared" si="40"/>
        <v>77_0-120_112</v>
      </c>
      <c r="I382" s="2">
        <f t="shared" si="45"/>
        <v>380</v>
      </c>
      <c r="J382" s="2" t="str">
        <f t="shared" si="41"/>
        <v>73-96</v>
      </c>
      <c r="K382" s="2">
        <f t="shared" si="46"/>
        <v>77</v>
      </c>
      <c r="L382" s="2" t="str">
        <f t="shared" si="42"/>
        <v>0-120</v>
      </c>
      <c r="M382" s="2">
        <f t="shared" si="43"/>
        <v>112</v>
      </c>
      <c r="N382" s="103">
        <f t="shared" si="44"/>
        <v>52.437000000000005</v>
      </c>
    </row>
    <row r="383" spans="8:14" x14ac:dyDescent="0.25">
      <c r="H383" s="2" t="str">
        <f t="shared" si="40"/>
        <v>77_120-250_112</v>
      </c>
      <c r="I383" s="2">
        <f t="shared" si="45"/>
        <v>381</v>
      </c>
      <c r="J383" s="2" t="str">
        <f t="shared" si="41"/>
        <v>73-96</v>
      </c>
      <c r="K383" s="2">
        <f t="shared" si="46"/>
        <v>77</v>
      </c>
      <c r="L383" s="2" t="str">
        <f t="shared" si="42"/>
        <v>120-250</v>
      </c>
      <c r="M383" s="2">
        <f t="shared" si="43"/>
        <v>112</v>
      </c>
      <c r="N383" s="103">
        <f t="shared" si="44"/>
        <v>50.588999999999999</v>
      </c>
    </row>
    <row r="384" spans="8:14" x14ac:dyDescent="0.25">
      <c r="H384" s="2" t="str">
        <f t="shared" si="40"/>
        <v>77_250-400_112</v>
      </c>
      <c r="I384" s="2">
        <f t="shared" si="45"/>
        <v>382</v>
      </c>
      <c r="J384" s="2" t="str">
        <f t="shared" si="41"/>
        <v>73-96</v>
      </c>
      <c r="K384" s="2">
        <f t="shared" si="46"/>
        <v>77</v>
      </c>
      <c r="L384" s="2" t="str">
        <f t="shared" si="42"/>
        <v>250-400</v>
      </c>
      <c r="M384" s="2">
        <f t="shared" si="43"/>
        <v>112</v>
      </c>
      <c r="N384" s="103">
        <f t="shared" si="44"/>
        <v>50.127000000000002</v>
      </c>
    </row>
    <row r="385" spans="8:14" x14ac:dyDescent="0.25">
      <c r="H385" s="2" t="str">
        <f t="shared" si="40"/>
        <v>77_400-1000_112</v>
      </c>
      <c r="I385" s="2">
        <f t="shared" si="45"/>
        <v>383</v>
      </c>
      <c r="J385" s="2" t="str">
        <f t="shared" si="41"/>
        <v>73-96</v>
      </c>
      <c r="K385" s="2">
        <f t="shared" si="46"/>
        <v>77</v>
      </c>
      <c r="L385" s="2" t="str">
        <f t="shared" si="42"/>
        <v>400-1000</v>
      </c>
      <c r="M385" s="2">
        <f t="shared" si="43"/>
        <v>112</v>
      </c>
      <c r="N385" s="103">
        <f t="shared" si="44"/>
        <v>49.048999999999999</v>
      </c>
    </row>
    <row r="386" spans="8:14" x14ac:dyDescent="0.25">
      <c r="H386" s="2" t="str">
        <f t="shared" si="40"/>
        <v>77_1000-9999999_112</v>
      </c>
      <c r="I386" s="2">
        <f t="shared" si="45"/>
        <v>384</v>
      </c>
      <c r="J386" s="2" t="str">
        <f t="shared" si="41"/>
        <v>73-96</v>
      </c>
      <c r="K386" s="2">
        <f t="shared" si="46"/>
        <v>77</v>
      </c>
      <c r="L386" s="2" t="str">
        <f t="shared" si="42"/>
        <v>1000-9999999</v>
      </c>
      <c r="M386" s="2">
        <f t="shared" si="43"/>
        <v>112</v>
      </c>
      <c r="N386" s="103">
        <f t="shared" si="44"/>
        <v>43.889999999999993</v>
      </c>
    </row>
    <row r="387" spans="8:14" x14ac:dyDescent="0.25">
      <c r="H387" s="2" t="str">
        <f t="shared" ref="H387:H450" si="47">K387&amp;"_"&amp;L387&amp;"_"&amp;M387</f>
        <v>78_0-120_112</v>
      </c>
      <c r="I387" s="2">
        <f t="shared" si="45"/>
        <v>385</v>
      </c>
      <c r="J387" s="2" t="str">
        <f t="shared" ref="J387:J450" si="48">VLOOKUP(K387,$U$2:$V$7,2,1)</f>
        <v>73-96</v>
      </c>
      <c r="K387" s="2">
        <f t="shared" si="46"/>
        <v>78</v>
      </c>
      <c r="L387" s="2" t="str">
        <f t="shared" ref="L387:L450" si="49">VLOOKUP(MOD(I387,5),$P$2:$Q$6,2,0)</f>
        <v>0-120</v>
      </c>
      <c r="M387" s="2">
        <f t="shared" ref="M387:M450" si="50">$S$2</f>
        <v>112</v>
      </c>
      <c r="N387" s="103">
        <f t="shared" ref="N387:N450" si="51">VLOOKUP(J387&amp;"_"&amp;L387&amp;"_"&amp;M387,$A$2:$F$61,6,0)*K387</f>
        <v>53.118000000000002</v>
      </c>
    </row>
    <row r="388" spans="8:14" x14ac:dyDescent="0.25">
      <c r="H388" s="2" t="str">
        <f t="shared" si="47"/>
        <v>78_120-250_112</v>
      </c>
      <c r="I388" s="2">
        <f t="shared" ref="I388:I451" si="52">+I387+1</f>
        <v>386</v>
      </c>
      <c r="J388" s="2" t="str">
        <f t="shared" si="48"/>
        <v>73-96</v>
      </c>
      <c r="K388" s="2">
        <f t="shared" si="46"/>
        <v>78</v>
      </c>
      <c r="L388" s="2" t="str">
        <f t="shared" si="49"/>
        <v>120-250</v>
      </c>
      <c r="M388" s="2">
        <f t="shared" si="50"/>
        <v>112</v>
      </c>
      <c r="N388" s="103">
        <f t="shared" si="51"/>
        <v>51.246000000000002</v>
      </c>
    </row>
    <row r="389" spans="8:14" x14ac:dyDescent="0.25">
      <c r="H389" s="2" t="str">
        <f t="shared" si="47"/>
        <v>78_250-400_112</v>
      </c>
      <c r="I389" s="2">
        <f t="shared" si="52"/>
        <v>387</v>
      </c>
      <c r="J389" s="2" t="str">
        <f t="shared" si="48"/>
        <v>73-96</v>
      </c>
      <c r="K389" s="2">
        <f t="shared" si="46"/>
        <v>78</v>
      </c>
      <c r="L389" s="2" t="str">
        <f t="shared" si="49"/>
        <v>250-400</v>
      </c>
      <c r="M389" s="2">
        <f t="shared" si="50"/>
        <v>112</v>
      </c>
      <c r="N389" s="103">
        <f t="shared" si="51"/>
        <v>50.777999999999999</v>
      </c>
    </row>
    <row r="390" spans="8:14" x14ac:dyDescent="0.25">
      <c r="H390" s="2" t="str">
        <f t="shared" si="47"/>
        <v>78_400-1000_112</v>
      </c>
      <c r="I390" s="2">
        <f t="shared" si="52"/>
        <v>388</v>
      </c>
      <c r="J390" s="2" t="str">
        <f t="shared" si="48"/>
        <v>73-96</v>
      </c>
      <c r="K390" s="2">
        <f t="shared" si="46"/>
        <v>78</v>
      </c>
      <c r="L390" s="2" t="str">
        <f t="shared" si="49"/>
        <v>400-1000</v>
      </c>
      <c r="M390" s="2">
        <f t="shared" si="50"/>
        <v>112</v>
      </c>
      <c r="N390" s="103">
        <f t="shared" si="51"/>
        <v>49.686</v>
      </c>
    </row>
    <row r="391" spans="8:14" x14ac:dyDescent="0.25">
      <c r="H391" s="2" t="str">
        <f t="shared" si="47"/>
        <v>78_1000-9999999_112</v>
      </c>
      <c r="I391" s="2">
        <f t="shared" si="52"/>
        <v>389</v>
      </c>
      <c r="J391" s="2" t="str">
        <f t="shared" si="48"/>
        <v>73-96</v>
      </c>
      <c r="K391" s="2">
        <f t="shared" si="46"/>
        <v>78</v>
      </c>
      <c r="L391" s="2" t="str">
        <f t="shared" si="49"/>
        <v>1000-9999999</v>
      </c>
      <c r="M391" s="2">
        <f t="shared" si="50"/>
        <v>112</v>
      </c>
      <c r="N391" s="103">
        <f t="shared" si="51"/>
        <v>44.459999999999994</v>
      </c>
    </row>
    <row r="392" spans="8:14" x14ac:dyDescent="0.25">
      <c r="H392" s="2" t="str">
        <f t="shared" si="47"/>
        <v>79_0-120_112</v>
      </c>
      <c r="I392" s="2">
        <f t="shared" si="52"/>
        <v>390</v>
      </c>
      <c r="J392" s="2" t="str">
        <f t="shared" si="48"/>
        <v>73-96</v>
      </c>
      <c r="K392" s="2">
        <f t="shared" ref="K392:K455" si="53">+K387+1</f>
        <v>79</v>
      </c>
      <c r="L392" s="2" t="str">
        <f t="shared" si="49"/>
        <v>0-120</v>
      </c>
      <c r="M392" s="2">
        <f t="shared" si="50"/>
        <v>112</v>
      </c>
      <c r="N392" s="103">
        <f t="shared" si="51"/>
        <v>53.799000000000007</v>
      </c>
    </row>
    <row r="393" spans="8:14" x14ac:dyDescent="0.25">
      <c r="H393" s="2" t="str">
        <f t="shared" si="47"/>
        <v>79_120-250_112</v>
      </c>
      <c r="I393" s="2">
        <f t="shared" si="52"/>
        <v>391</v>
      </c>
      <c r="J393" s="2" t="str">
        <f t="shared" si="48"/>
        <v>73-96</v>
      </c>
      <c r="K393" s="2">
        <f t="shared" si="53"/>
        <v>79</v>
      </c>
      <c r="L393" s="2" t="str">
        <f t="shared" si="49"/>
        <v>120-250</v>
      </c>
      <c r="M393" s="2">
        <f t="shared" si="50"/>
        <v>112</v>
      </c>
      <c r="N393" s="103">
        <f t="shared" si="51"/>
        <v>51.903000000000006</v>
      </c>
    </row>
    <row r="394" spans="8:14" x14ac:dyDescent="0.25">
      <c r="H394" s="2" t="str">
        <f t="shared" si="47"/>
        <v>79_250-400_112</v>
      </c>
      <c r="I394" s="2">
        <f t="shared" si="52"/>
        <v>392</v>
      </c>
      <c r="J394" s="2" t="str">
        <f t="shared" si="48"/>
        <v>73-96</v>
      </c>
      <c r="K394" s="2">
        <f t="shared" si="53"/>
        <v>79</v>
      </c>
      <c r="L394" s="2" t="str">
        <f t="shared" si="49"/>
        <v>250-400</v>
      </c>
      <c r="M394" s="2">
        <f t="shared" si="50"/>
        <v>112</v>
      </c>
      <c r="N394" s="103">
        <f t="shared" si="51"/>
        <v>51.429000000000002</v>
      </c>
    </row>
    <row r="395" spans="8:14" x14ac:dyDescent="0.25">
      <c r="H395" s="2" t="str">
        <f t="shared" si="47"/>
        <v>79_400-1000_112</v>
      </c>
      <c r="I395" s="2">
        <f t="shared" si="52"/>
        <v>393</v>
      </c>
      <c r="J395" s="2" t="str">
        <f t="shared" si="48"/>
        <v>73-96</v>
      </c>
      <c r="K395" s="2">
        <f t="shared" si="53"/>
        <v>79</v>
      </c>
      <c r="L395" s="2" t="str">
        <f t="shared" si="49"/>
        <v>400-1000</v>
      </c>
      <c r="M395" s="2">
        <f t="shared" si="50"/>
        <v>112</v>
      </c>
      <c r="N395" s="103">
        <f t="shared" si="51"/>
        <v>50.323</v>
      </c>
    </row>
    <row r="396" spans="8:14" x14ac:dyDescent="0.25">
      <c r="H396" s="2" t="str">
        <f t="shared" si="47"/>
        <v>79_1000-9999999_112</v>
      </c>
      <c r="I396" s="2">
        <f t="shared" si="52"/>
        <v>394</v>
      </c>
      <c r="J396" s="2" t="str">
        <f t="shared" si="48"/>
        <v>73-96</v>
      </c>
      <c r="K396" s="2">
        <f t="shared" si="53"/>
        <v>79</v>
      </c>
      <c r="L396" s="2" t="str">
        <f t="shared" si="49"/>
        <v>1000-9999999</v>
      </c>
      <c r="M396" s="2">
        <f t="shared" si="50"/>
        <v>112</v>
      </c>
      <c r="N396" s="103">
        <f t="shared" si="51"/>
        <v>45.029999999999994</v>
      </c>
    </row>
    <row r="397" spans="8:14" x14ac:dyDescent="0.25">
      <c r="H397" s="2" t="str">
        <f t="shared" si="47"/>
        <v>80_0-120_112</v>
      </c>
      <c r="I397" s="2">
        <f t="shared" si="52"/>
        <v>395</v>
      </c>
      <c r="J397" s="2" t="str">
        <f t="shared" si="48"/>
        <v>73-96</v>
      </c>
      <c r="K397" s="2">
        <f t="shared" si="53"/>
        <v>80</v>
      </c>
      <c r="L397" s="2" t="str">
        <f t="shared" si="49"/>
        <v>0-120</v>
      </c>
      <c r="M397" s="2">
        <f t="shared" si="50"/>
        <v>112</v>
      </c>
      <c r="N397" s="103">
        <f t="shared" si="51"/>
        <v>54.480000000000004</v>
      </c>
    </row>
    <row r="398" spans="8:14" x14ac:dyDescent="0.25">
      <c r="H398" s="2" t="str">
        <f t="shared" si="47"/>
        <v>80_120-250_112</v>
      </c>
      <c r="I398" s="2">
        <f t="shared" si="52"/>
        <v>396</v>
      </c>
      <c r="J398" s="2" t="str">
        <f t="shared" si="48"/>
        <v>73-96</v>
      </c>
      <c r="K398" s="2">
        <f t="shared" si="53"/>
        <v>80</v>
      </c>
      <c r="L398" s="2" t="str">
        <f t="shared" si="49"/>
        <v>120-250</v>
      </c>
      <c r="M398" s="2">
        <f t="shared" si="50"/>
        <v>112</v>
      </c>
      <c r="N398" s="103">
        <f t="shared" si="51"/>
        <v>52.56</v>
      </c>
    </row>
    <row r="399" spans="8:14" x14ac:dyDescent="0.25">
      <c r="H399" s="2" t="str">
        <f t="shared" si="47"/>
        <v>80_250-400_112</v>
      </c>
      <c r="I399" s="2">
        <f t="shared" si="52"/>
        <v>397</v>
      </c>
      <c r="J399" s="2" t="str">
        <f t="shared" si="48"/>
        <v>73-96</v>
      </c>
      <c r="K399" s="2">
        <f t="shared" si="53"/>
        <v>80</v>
      </c>
      <c r="L399" s="2" t="str">
        <f t="shared" si="49"/>
        <v>250-400</v>
      </c>
      <c r="M399" s="2">
        <f t="shared" si="50"/>
        <v>112</v>
      </c>
      <c r="N399" s="103">
        <f t="shared" si="51"/>
        <v>52.08</v>
      </c>
    </row>
    <row r="400" spans="8:14" x14ac:dyDescent="0.25">
      <c r="H400" s="2" t="str">
        <f t="shared" si="47"/>
        <v>80_400-1000_112</v>
      </c>
      <c r="I400" s="2">
        <f t="shared" si="52"/>
        <v>398</v>
      </c>
      <c r="J400" s="2" t="str">
        <f t="shared" si="48"/>
        <v>73-96</v>
      </c>
      <c r="K400" s="2">
        <f t="shared" si="53"/>
        <v>80</v>
      </c>
      <c r="L400" s="2" t="str">
        <f t="shared" si="49"/>
        <v>400-1000</v>
      </c>
      <c r="M400" s="2">
        <f t="shared" si="50"/>
        <v>112</v>
      </c>
      <c r="N400" s="103">
        <f t="shared" si="51"/>
        <v>50.96</v>
      </c>
    </row>
    <row r="401" spans="8:14" x14ac:dyDescent="0.25">
      <c r="H401" s="2" t="str">
        <f t="shared" si="47"/>
        <v>80_1000-9999999_112</v>
      </c>
      <c r="I401" s="2">
        <f t="shared" si="52"/>
        <v>399</v>
      </c>
      <c r="J401" s="2" t="str">
        <f t="shared" si="48"/>
        <v>73-96</v>
      </c>
      <c r="K401" s="2">
        <f t="shared" si="53"/>
        <v>80</v>
      </c>
      <c r="L401" s="2" t="str">
        <f t="shared" si="49"/>
        <v>1000-9999999</v>
      </c>
      <c r="M401" s="2">
        <f t="shared" si="50"/>
        <v>112</v>
      </c>
      <c r="N401" s="103">
        <f t="shared" si="51"/>
        <v>45.599999999999994</v>
      </c>
    </row>
    <row r="402" spans="8:14" x14ac:dyDescent="0.25">
      <c r="H402" s="2" t="str">
        <f t="shared" si="47"/>
        <v>81_0-120_112</v>
      </c>
      <c r="I402" s="2">
        <f t="shared" si="52"/>
        <v>400</v>
      </c>
      <c r="J402" s="2" t="str">
        <f t="shared" si="48"/>
        <v>73-96</v>
      </c>
      <c r="K402" s="2">
        <f t="shared" si="53"/>
        <v>81</v>
      </c>
      <c r="L402" s="2" t="str">
        <f t="shared" si="49"/>
        <v>0-120</v>
      </c>
      <c r="M402" s="2">
        <f t="shared" si="50"/>
        <v>112</v>
      </c>
      <c r="N402" s="103">
        <f t="shared" si="51"/>
        <v>55.161000000000001</v>
      </c>
    </row>
    <row r="403" spans="8:14" x14ac:dyDescent="0.25">
      <c r="H403" s="2" t="str">
        <f t="shared" si="47"/>
        <v>81_120-250_112</v>
      </c>
      <c r="I403" s="2">
        <f t="shared" si="52"/>
        <v>401</v>
      </c>
      <c r="J403" s="2" t="str">
        <f t="shared" si="48"/>
        <v>73-96</v>
      </c>
      <c r="K403" s="2">
        <f t="shared" si="53"/>
        <v>81</v>
      </c>
      <c r="L403" s="2" t="str">
        <f t="shared" si="49"/>
        <v>120-250</v>
      </c>
      <c r="M403" s="2">
        <f t="shared" si="50"/>
        <v>112</v>
      </c>
      <c r="N403" s="103">
        <f t="shared" si="51"/>
        <v>53.216999999999999</v>
      </c>
    </row>
    <row r="404" spans="8:14" x14ac:dyDescent="0.25">
      <c r="H404" s="2" t="str">
        <f t="shared" si="47"/>
        <v>81_250-400_112</v>
      </c>
      <c r="I404" s="2">
        <f t="shared" si="52"/>
        <v>402</v>
      </c>
      <c r="J404" s="2" t="str">
        <f t="shared" si="48"/>
        <v>73-96</v>
      </c>
      <c r="K404" s="2">
        <f t="shared" si="53"/>
        <v>81</v>
      </c>
      <c r="L404" s="2" t="str">
        <f t="shared" si="49"/>
        <v>250-400</v>
      </c>
      <c r="M404" s="2">
        <f t="shared" si="50"/>
        <v>112</v>
      </c>
      <c r="N404" s="103">
        <f t="shared" si="51"/>
        <v>52.731000000000002</v>
      </c>
    </row>
    <row r="405" spans="8:14" x14ac:dyDescent="0.25">
      <c r="H405" s="2" t="str">
        <f t="shared" si="47"/>
        <v>81_400-1000_112</v>
      </c>
      <c r="I405" s="2">
        <f t="shared" si="52"/>
        <v>403</v>
      </c>
      <c r="J405" s="2" t="str">
        <f t="shared" si="48"/>
        <v>73-96</v>
      </c>
      <c r="K405" s="2">
        <f t="shared" si="53"/>
        <v>81</v>
      </c>
      <c r="L405" s="2" t="str">
        <f t="shared" si="49"/>
        <v>400-1000</v>
      </c>
      <c r="M405" s="2">
        <f t="shared" si="50"/>
        <v>112</v>
      </c>
      <c r="N405" s="103">
        <f t="shared" si="51"/>
        <v>51.597000000000001</v>
      </c>
    </row>
    <row r="406" spans="8:14" x14ac:dyDescent="0.25">
      <c r="H406" s="2" t="str">
        <f t="shared" si="47"/>
        <v>81_1000-9999999_112</v>
      </c>
      <c r="I406" s="2">
        <f t="shared" si="52"/>
        <v>404</v>
      </c>
      <c r="J406" s="2" t="str">
        <f t="shared" si="48"/>
        <v>73-96</v>
      </c>
      <c r="K406" s="2">
        <f t="shared" si="53"/>
        <v>81</v>
      </c>
      <c r="L406" s="2" t="str">
        <f t="shared" si="49"/>
        <v>1000-9999999</v>
      </c>
      <c r="M406" s="2">
        <f t="shared" si="50"/>
        <v>112</v>
      </c>
      <c r="N406" s="103">
        <f t="shared" si="51"/>
        <v>46.169999999999995</v>
      </c>
    </row>
    <row r="407" spans="8:14" x14ac:dyDescent="0.25">
      <c r="H407" s="2" t="str">
        <f t="shared" si="47"/>
        <v>82_0-120_112</v>
      </c>
      <c r="I407" s="2">
        <f t="shared" si="52"/>
        <v>405</v>
      </c>
      <c r="J407" s="2" t="str">
        <f t="shared" si="48"/>
        <v>73-96</v>
      </c>
      <c r="K407" s="2">
        <f t="shared" si="53"/>
        <v>82</v>
      </c>
      <c r="L407" s="2" t="str">
        <f t="shared" si="49"/>
        <v>0-120</v>
      </c>
      <c r="M407" s="2">
        <f t="shared" si="50"/>
        <v>112</v>
      </c>
      <c r="N407" s="103">
        <f t="shared" si="51"/>
        <v>55.842000000000006</v>
      </c>
    </row>
    <row r="408" spans="8:14" x14ac:dyDescent="0.25">
      <c r="H408" s="2" t="str">
        <f t="shared" si="47"/>
        <v>82_120-250_112</v>
      </c>
      <c r="I408" s="2">
        <f t="shared" si="52"/>
        <v>406</v>
      </c>
      <c r="J408" s="2" t="str">
        <f t="shared" si="48"/>
        <v>73-96</v>
      </c>
      <c r="K408" s="2">
        <f t="shared" si="53"/>
        <v>82</v>
      </c>
      <c r="L408" s="2" t="str">
        <f t="shared" si="49"/>
        <v>120-250</v>
      </c>
      <c r="M408" s="2">
        <f t="shared" si="50"/>
        <v>112</v>
      </c>
      <c r="N408" s="103">
        <f t="shared" si="51"/>
        <v>53.874000000000002</v>
      </c>
    </row>
    <row r="409" spans="8:14" x14ac:dyDescent="0.25">
      <c r="H409" s="2" t="str">
        <f t="shared" si="47"/>
        <v>82_250-400_112</v>
      </c>
      <c r="I409" s="2">
        <f t="shared" si="52"/>
        <v>407</v>
      </c>
      <c r="J409" s="2" t="str">
        <f t="shared" si="48"/>
        <v>73-96</v>
      </c>
      <c r="K409" s="2">
        <f t="shared" si="53"/>
        <v>82</v>
      </c>
      <c r="L409" s="2" t="str">
        <f t="shared" si="49"/>
        <v>250-400</v>
      </c>
      <c r="M409" s="2">
        <f t="shared" si="50"/>
        <v>112</v>
      </c>
      <c r="N409" s="103">
        <f t="shared" si="51"/>
        <v>53.382000000000005</v>
      </c>
    </row>
    <row r="410" spans="8:14" x14ac:dyDescent="0.25">
      <c r="H410" s="2" t="str">
        <f t="shared" si="47"/>
        <v>82_400-1000_112</v>
      </c>
      <c r="I410" s="2">
        <f t="shared" si="52"/>
        <v>408</v>
      </c>
      <c r="J410" s="2" t="str">
        <f t="shared" si="48"/>
        <v>73-96</v>
      </c>
      <c r="K410" s="2">
        <f t="shared" si="53"/>
        <v>82</v>
      </c>
      <c r="L410" s="2" t="str">
        <f t="shared" si="49"/>
        <v>400-1000</v>
      </c>
      <c r="M410" s="2">
        <f t="shared" si="50"/>
        <v>112</v>
      </c>
      <c r="N410" s="103">
        <f t="shared" si="51"/>
        <v>52.234000000000002</v>
      </c>
    </row>
    <row r="411" spans="8:14" x14ac:dyDescent="0.25">
      <c r="H411" s="2" t="str">
        <f t="shared" si="47"/>
        <v>82_1000-9999999_112</v>
      </c>
      <c r="I411" s="2">
        <f t="shared" si="52"/>
        <v>409</v>
      </c>
      <c r="J411" s="2" t="str">
        <f t="shared" si="48"/>
        <v>73-96</v>
      </c>
      <c r="K411" s="2">
        <f t="shared" si="53"/>
        <v>82</v>
      </c>
      <c r="L411" s="2" t="str">
        <f t="shared" si="49"/>
        <v>1000-9999999</v>
      </c>
      <c r="M411" s="2">
        <f t="shared" si="50"/>
        <v>112</v>
      </c>
      <c r="N411" s="103">
        <f t="shared" si="51"/>
        <v>46.739999999999995</v>
      </c>
    </row>
    <row r="412" spans="8:14" x14ac:dyDescent="0.25">
      <c r="H412" s="2" t="str">
        <f t="shared" si="47"/>
        <v>83_0-120_112</v>
      </c>
      <c r="I412" s="2">
        <f t="shared" si="52"/>
        <v>410</v>
      </c>
      <c r="J412" s="2" t="str">
        <f t="shared" si="48"/>
        <v>73-96</v>
      </c>
      <c r="K412" s="2">
        <f t="shared" si="53"/>
        <v>83</v>
      </c>
      <c r="L412" s="2" t="str">
        <f t="shared" si="49"/>
        <v>0-120</v>
      </c>
      <c r="M412" s="2">
        <f t="shared" si="50"/>
        <v>112</v>
      </c>
      <c r="N412" s="103">
        <f t="shared" si="51"/>
        <v>56.523000000000003</v>
      </c>
    </row>
    <row r="413" spans="8:14" x14ac:dyDescent="0.25">
      <c r="H413" s="2" t="str">
        <f t="shared" si="47"/>
        <v>83_120-250_112</v>
      </c>
      <c r="I413" s="2">
        <f t="shared" si="52"/>
        <v>411</v>
      </c>
      <c r="J413" s="2" t="str">
        <f t="shared" si="48"/>
        <v>73-96</v>
      </c>
      <c r="K413" s="2">
        <f t="shared" si="53"/>
        <v>83</v>
      </c>
      <c r="L413" s="2" t="str">
        <f t="shared" si="49"/>
        <v>120-250</v>
      </c>
      <c r="M413" s="2">
        <f t="shared" si="50"/>
        <v>112</v>
      </c>
      <c r="N413" s="103">
        <f t="shared" si="51"/>
        <v>54.531000000000006</v>
      </c>
    </row>
    <row r="414" spans="8:14" x14ac:dyDescent="0.25">
      <c r="H414" s="2" t="str">
        <f t="shared" si="47"/>
        <v>83_250-400_112</v>
      </c>
      <c r="I414" s="2">
        <f t="shared" si="52"/>
        <v>412</v>
      </c>
      <c r="J414" s="2" t="str">
        <f t="shared" si="48"/>
        <v>73-96</v>
      </c>
      <c r="K414" s="2">
        <f t="shared" si="53"/>
        <v>83</v>
      </c>
      <c r="L414" s="2" t="str">
        <f t="shared" si="49"/>
        <v>250-400</v>
      </c>
      <c r="M414" s="2">
        <f t="shared" si="50"/>
        <v>112</v>
      </c>
      <c r="N414" s="103">
        <f t="shared" si="51"/>
        <v>54.033000000000001</v>
      </c>
    </row>
    <row r="415" spans="8:14" x14ac:dyDescent="0.25">
      <c r="H415" s="2" t="str">
        <f t="shared" si="47"/>
        <v>83_400-1000_112</v>
      </c>
      <c r="I415" s="2">
        <f t="shared" si="52"/>
        <v>413</v>
      </c>
      <c r="J415" s="2" t="str">
        <f t="shared" si="48"/>
        <v>73-96</v>
      </c>
      <c r="K415" s="2">
        <f t="shared" si="53"/>
        <v>83</v>
      </c>
      <c r="L415" s="2" t="str">
        <f t="shared" si="49"/>
        <v>400-1000</v>
      </c>
      <c r="M415" s="2">
        <f t="shared" si="50"/>
        <v>112</v>
      </c>
      <c r="N415" s="103">
        <f t="shared" si="51"/>
        <v>52.871000000000002</v>
      </c>
    </row>
    <row r="416" spans="8:14" x14ac:dyDescent="0.25">
      <c r="H416" s="2" t="str">
        <f t="shared" si="47"/>
        <v>83_1000-9999999_112</v>
      </c>
      <c r="I416" s="2">
        <f t="shared" si="52"/>
        <v>414</v>
      </c>
      <c r="J416" s="2" t="str">
        <f t="shared" si="48"/>
        <v>73-96</v>
      </c>
      <c r="K416" s="2">
        <f t="shared" si="53"/>
        <v>83</v>
      </c>
      <c r="L416" s="2" t="str">
        <f t="shared" si="49"/>
        <v>1000-9999999</v>
      </c>
      <c r="M416" s="2">
        <f t="shared" si="50"/>
        <v>112</v>
      </c>
      <c r="N416" s="103">
        <f t="shared" si="51"/>
        <v>47.309999999999995</v>
      </c>
    </row>
    <row r="417" spans="8:14" x14ac:dyDescent="0.25">
      <c r="H417" s="2" t="str">
        <f t="shared" si="47"/>
        <v>84_0-120_112</v>
      </c>
      <c r="I417" s="2">
        <f t="shared" si="52"/>
        <v>415</v>
      </c>
      <c r="J417" s="2" t="str">
        <f t="shared" si="48"/>
        <v>73-96</v>
      </c>
      <c r="K417" s="2">
        <f t="shared" si="53"/>
        <v>84</v>
      </c>
      <c r="L417" s="2" t="str">
        <f t="shared" si="49"/>
        <v>0-120</v>
      </c>
      <c r="M417" s="2">
        <f t="shared" si="50"/>
        <v>112</v>
      </c>
      <c r="N417" s="103">
        <f t="shared" si="51"/>
        <v>57.204000000000008</v>
      </c>
    </row>
    <row r="418" spans="8:14" x14ac:dyDescent="0.25">
      <c r="H418" s="2" t="str">
        <f t="shared" si="47"/>
        <v>84_120-250_112</v>
      </c>
      <c r="I418" s="2">
        <f t="shared" si="52"/>
        <v>416</v>
      </c>
      <c r="J418" s="2" t="str">
        <f t="shared" si="48"/>
        <v>73-96</v>
      </c>
      <c r="K418" s="2">
        <f t="shared" si="53"/>
        <v>84</v>
      </c>
      <c r="L418" s="2" t="str">
        <f t="shared" si="49"/>
        <v>120-250</v>
      </c>
      <c r="M418" s="2">
        <f t="shared" si="50"/>
        <v>112</v>
      </c>
      <c r="N418" s="103">
        <f t="shared" si="51"/>
        <v>55.188000000000002</v>
      </c>
    </row>
    <row r="419" spans="8:14" x14ac:dyDescent="0.25">
      <c r="H419" s="2" t="str">
        <f t="shared" si="47"/>
        <v>84_250-400_112</v>
      </c>
      <c r="I419" s="2">
        <f t="shared" si="52"/>
        <v>417</v>
      </c>
      <c r="J419" s="2" t="str">
        <f t="shared" si="48"/>
        <v>73-96</v>
      </c>
      <c r="K419" s="2">
        <f t="shared" si="53"/>
        <v>84</v>
      </c>
      <c r="L419" s="2" t="str">
        <f t="shared" si="49"/>
        <v>250-400</v>
      </c>
      <c r="M419" s="2">
        <f t="shared" si="50"/>
        <v>112</v>
      </c>
      <c r="N419" s="103">
        <f t="shared" si="51"/>
        <v>54.684000000000005</v>
      </c>
    </row>
    <row r="420" spans="8:14" x14ac:dyDescent="0.25">
      <c r="H420" s="2" t="str">
        <f t="shared" si="47"/>
        <v>84_400-1000_112</v>
      </c>
      <c r="I420" s="2">
        <f t="shared" si="52"/>
        <v>418</v>
      </c>
      <c r="J420" s="2" t="str">
        <f t="shared" si="48"/>
        <v>73-96</v>
      </c>
      <c r="K420" s="2">
        <f t="shared" si="53"/>
        <v>84</v>
      </c>
      <c r="L420" s="2" t="str">
        <f t="shared" si="49"/>
        <v>400-1000</v>
      </c>
      <c r="M420" s="2">
        <f t="shared" si="50"/>
        <v>112</v>
      </c>
      <c r="N420" s="103">
        <f t="shared" si="51"/>
        <v>53.508000000000003</v>
      </c>
    </row>
    <row r="421" spans="8:14" x14ac:dyDescent="0.25">
      <c r="H421" s="2" t="str">
        <f t="shared" si="47"/>
        <v>84_1000-9999999_112</v>
      </c>
      <c r="I421" s="2">
        <f t="shared" si="52"/>
        <v>419</v>
      </c>
      <c r="J421" s="2" t="str">
        <f t="shared" si="48"/>
        <v>73-96</v>
      </c>
      <c r="K421" s="2">
        <f t="shared" si="53"/>
        <v>84</v>
      </c>
      <c r="L421" s="2" t="str">
        <f t="shared" si="49"/>
        <v>1000-9999999</v>
      </c>
      <c r="M421" s="2">
        <f t="shared" si="50"/>
        <v>112</v>
      </c>
      <c r="N421" s="103">
        <f t="shared" si="51"/>
        <v>47.879999999999995</v>
      </c>
    </row>
    <row r="422" spans="8:14" x14ac:dyDescent="0.25">
      <c r="H422" s="2" t="str">
        <f t="shared" si="47"/>
        <v>85_0-120_112</v>
      </c>
      <c r="I422" s="2">
        <f t="shared" si="52"/>
        <v>420</v>
      </c>
      <c r="J422" s="2" t="str">
        <f t="shared" si="48"/>
        <v>73-96</v>
      </c>
      <c r="K422" s="2">
        <f t="shared" si="53"/>
        <v>85</v>
      </c>
      <c r="L422" s="2" t="str">
        <f t="shared" si="49"/>
        <v>0-120</v>
      </c>
      <c r="M422" s="2">
        <f t="shared" si="50"/>
        <v>112</v>
      </c>
      <c r="N422" s="103">
        <f t="shared" si="51"/>
        <v>57.885000000000005</v>
      </c>
    </row>
    <row r="423" spans="8:14" x14ac:dyDescent="0.25">
      <c r="H423" s="2" t="str">
        <f t="shared" si="47"/>
        <v>85_120-250_112</v>
      </c>
      <c r="I423" s="2">
        <f t="shared" si="52"/>
        <v>421</v>
      </c>
      <c r="J423" s="2" t="str">
        <f t="shared" si="48"/>
        <v>73-96</v>
      </c>
      <c r="K423" s="2">
        <f t="shared" si="53"/>
        <v>85</v>
      </c>
      <c r="L423" s="2" t="str">
        <f t="shared" si="49"/>
        <v>120-250</v>
      </c>
      <c r="M423" s="2">
        <f t="shared" si="50"/>
        <v>112</v>
      </c>
      <c r="N423" s="103">
        <f t="shared" si="51"/>
        <v>55.844999999999999</v>
      </c>
    </row>
    <row r="424" spans="8:14" x14ac:dyDescent="0.25">
      <c r="H424" s="2" t="str">
        <f t="shared" si="47"/>
        <v>85_250-400_112</v>
      </c>
      <c r="I424" s="2">
        <f t="shared" si="52"/>
        <v>422</v>
      </c>
      <c r="J424" s="2" t="str">
        <f t="shared" si="48"/>
        <v>73-96</v>
      </c>
      <c r="K424" s="2">
        <f t="shared" si="53"/>
        <v>85</v>
      </c>
      <c r="L424" s="2" t="str">
        <f t="shared" si="49"/>
        <v>250-400</v>
      </c>
      <c r="M424" s="2">
        <f t="shared" si="50"/>
        <v>112</v>
      </c>
      <c r="N424" s="103">
        <f t="shared" si="51"/>
        <v>55.335000000000001</v>
      </c>
    </row>
    <row r="425" spans="8:14" x14ac:dyDescent="0.25">
      <c r="H425" s="2" t="str">
        <f t="shared" si="47"/>
        <v>85_400-1000_112</v>
      </c>
      <c r="I425" s="2">
        <f t="shared" si="52"/>
        <v>423</v>
      </c>
      <c r="J425" s="2" t="str">
        <f t="shared" si="48"/>
        <v>73-96</v>
      </c>
      <c r="K425" s="2">
        <f t="shared" si="53"/>
        <v>85</v>
      </c>
      <c r="L425" s="2" t="str">
        <f t="shared" si="49"/>
        <v>400-1000</v>
      </c>
      <c r="M425" s="2">
        <f t="shared" si="50"/>
        <v>112</v>
      </c>
      <c r="N425" s="103">
        <f t="shared" si="51"/>
        <v>54.145000000000003</v>
      </c>
    </row>
    <row r="426" spans="8:14" x14ac:dyDescent="0.25">
      <c r="H426" s="2" t="str">
        <f t="shared" si="47"/>
        <v>85_1000-9999999_112</v>
      </c>
      <c r="I426" s="2">
        <f t="shared" si="52"/>
        <v>424</v>
      </c>
      <c r="J426" s="2" t="str">
        <f t="shared" si="48"/>
        <v>73-96</v>
      </c>
      <c r="K426" s="2">
        <f t="shared" si="53"/>
        <v>85</v>
      </c>
      <c r="L426" s="2" t="str">
        <f t="shared" si="49"/>
        <v>1000-9999999</v>
      </c>
      <c r="M426" s="2">
        <f t="shared" si="50"/>
        <v>112</v>
      </c>
      <c r="N426" s="103">
        <f t="shared" si="51"/>
        <v>48.449999999999996</v>
      </c>
    </row>
    <row r="427" spans="8:14" x14ac:dyDescent="0.25">
      <c r="H427" s="2" t="str">
        <f t="shared" si="47"/>
        <v>86_0-120_112</v>
      </c>
      <c r="I427" s="2">
        <f t="shared" si="52"/>
        <v>425</v>
      </c>
      <c r="J427" s="2" t="str">
        <f t="shared" si="48"/>
        <v>73-96</v>
      </c>
      <c r="K427" s="2">
        <f t="shared" si="53"/>
        <v>86</v>
      </c>
      <c r="L427" s="2" t="str">
        <f t="shared" si="49"/>
        <v>0-120</v>
      </c>
      <c r="M427" s="2">
        <f t="shared" si="50"/>
        <v>112</v>
      </c>
      <c r="N427" s="103">
        <f t="shared" si="51"/>
        <v>58.566000000000003</v>
      </c>
    </row>
    <row r="428" spans="8:14" x14ac:dyDescent="0.25">
      <c r="H428" s="2" t="str">
        <f t="shared" si="47"/>
        <v>86_120-250_112</v>
      </c>
      <c r="I428" s="2">
        <f t="shared" si="52"/>
        <v>426</v>
      </c>
      <c r="J428" s="2" t="str">
        <f t="shared" si="48"/>
        <v>73-96</v>
      </c>
      <c r="K428" s="2">
        <f t="shared" si="53"/>
        <v>86</v>
      </c>
      <c r="L428" s="2" t="str">
        <f t="shared" si="49"/>
        <v>120-250</v>
      </c>
      <c r="M428" s="2">
        <f t="shared" si="50"/>
        <v>112</v>
      </c>
      <c r="N428" s="103">
        <f t="shared" si="51"/>
        <v>56.502000000000002</v>
      </c>
    </row>
    <row r="429" spans="8:14" x14ac:dyDescent="0.25">
      <c r="H429" s="2" t="str">
        <f t="shared" si="47"/>
        <v>86_250-400_112</v>
      </c>
      <c r="I429" s="2">
        <f t="shared" si="52"/>
        <v>427</v>
      </c>
      <c r="J429" s="2" t="str">
        <f t="shared" si="48"/>
        <v>73-96</v>
      </c>
      <c r="K429" s="2">
        <f t="shared" si="53"/>
        <v>86</v>
      </c>
      <c r="L429" s="2" t="str">
        <f t="shared" si="49"/>
        <v>250-400</v>
      </c>
      <c r="M429" s="2">
        <f t="shared" si="50"/>
        <v>112</v>
      </c>
      <c r="N429" s="103">
        <f t="shared" si="51"/>
        <v>55.986000000000004</v>
      </c>
    </row>
    <row r="430" spans="8:14" x14ac:dyDescent="0.25">
      <c r="H430" s="2" t="str">
        <f t="shared" si="47"/>
        <v>86_400-1000_112</v>
      </c>
      <c r="I430" s="2">
        <f t="shared" si="52"/>
        <v>428</v>
      </c>
      <c r="J430" s="2" t="str">
        <f t="shared" si="48"/>
        <v>73-96</v>
      </c>
      <c r="K430" s="2">
        <f t="shared" si="53"/>
        <v>86</v>
      </c>
      <c r="L430" s="2" t="str">
        <f t="shared" si="49"/>
        <v>400-1000</v>
      </c>
      <c r="M430" s="2">
        <f t="shared" si="50"/>
        <v>112</v>
      </c>
      <c r="N430" s="103">
        <f t="shared" si="51"/>
        <v>54.782000000000004</v>
      </c>
    </row>
    <row r="431" spans="8:14" x14ac:dyDescent="0.25">
      <c r="H431" s="2" t="str">
        <f t="shared" si="47"/>
        <v>86_1000-9999999_112</v>
      </c>
      <c r="I431" s="2">
        <f t="shared" si="52"/>
        <v>429</v>
      </c>
      <c r="J431" s="2" t="str">
        <f t="shared" si="48"/>
        <v>73-96</v>
      </c>
      <c r="K431" s="2">
        <f t="shared" si="53"/>
        <v>86</v>
      </c>
      <c r="L431" s="2" t="str">
        <f t="shared" si="49"/>
        <v>1000-9999999</v>
      </c>
      <c r="M431" s="2">
        <f t="shared" si="50"/>
        <v>112</v>
      </c>
      <c r="N431" s="103">
        <f t="shared" si="51"/>
        <v>49.019999999999996</v>
      </c>
    </row>
    <row r="432" spans="8:14" x14ac:dyDescent="0.25">
      <c r="H432" s="2" t="str">
        <f t="shared" si="47"/>
        <v>87_0-120_112</v>
      </c>
      <c r="I432" s="2">
        <f t="shared" si="52"/>
        <v>430</v>
      </c>
      <c r="J432" s="2" t="str">
        <f t="shared" si="48"/>
        <v>73-96</v>
      </c>
      <c r="K432" s="2">
        <f t="shared" si="53"/>
        <v>87</v>
      </c>
      <c r="L432" s="2" t="str">
        <f t="shared" si="49"/>
        <v>0-120</v>
      </c>
      <c r="M432" s="2">
        <f t="shared" si="50"/>
        <v>112</v>
      </c>
      <c r="N432" s="103">
        <f t="shared" si="51"/>
        <v>59.247000000000007</v>
      </c>
    </row>
    <row r="433" spans="8:14" x14ac:dyDescent="0.25">
      <c r="H433" s="2" t="str">
        <f t="shared" si="47"/>
        <v>87_120-250_112</v>
      </c>
      <c r="I433" s="2">
        <f t="shared" si="52"/>
        <v>431</v>
      </c>
      <c r="J433" s="2" t="str">
        <f t="shared" si="48"/>
        <v>73-96</v>
      </c>
      <c r="K433" s="2">
        <f t="shared" si="53"/>
        <v>87</v>
      </c>
      <c r="L433" s="2" t="str">
        <f t="shared" si="49"/>
        <v>120-250</v>
      </c>
      <c r="M433" s="2">
        <f t="shared" si="50"/>
        <v>112</v>
      </c>
      <c r="N433" s="103">
        <f t="shared" si="51"/>
        <v>57.159000000000006</v>
      </c>
    </row>
    <row r="434" spans="8:14" x14ac:dyDescent="0.25">
      <c r="H434" s="2" t="str">
        <f t="shared" si="47"/>
        <v>87_250-400_112</v>
      </c>
      <c r="I434" s="2">
        <f t="shared" si="52"/>
        <v>432</v>
      </c>
      <c r="J434" s="2" t="str">
        <f t="shared" si="48"/>
        <v>73-96</v>
      </c>
      <c r="K434" s="2">
        <f t="shared" si="53"/>
        <v>87</v>
      </c>
      <c r="L434" s="2" t="str">
        <f t="shared" si="49"/>
        <v>250-400</v>
      </c>
      <c r="M434" s="2">
        <f t="shared" si="50"/>
        <v>112</v>
      </c>
      <c r="N434" s="103">
        <f t="shared" si="51"/>
        <v>56.637</v>
      </c>
    </row>
    <row r="435" spans="8:14" x14ac:dyDescent="0.25">
      <c r="H435" s="2" t="str">
        <f t="shared" si="47"/>
        <v>87_400-1000_112</v>
      </c>
      <c r="I435" s="2">
        <f t="shared" si="52"/>
        <v>433</v>
      </c>
      <c r="J435" s="2" t="str">
        <f t="shared" si="48"/>
        <v>73-96</v>
      </c>
      <c r="K435" s="2">
        <f t="shared" si="53"/>
        <v>87</v>
      </c>
      <c r="L435" s="2" t="str">
        <f t="shared" si="49"/>
        <v>400-1000</v>
      </c>
      <c r="M435" s="2">
        <f t="shared" si="50"/>
        <v>112</v>
      </c>
      <c r="N435" s="103">
        <f t="shared" si="51"/>
        <v>55.419000000000004</v>
      </c>
    </row>
    <row r="436" spans="8:14" x14ac:dyDescent="0.25">
      <c r="H436" s="2" t="str">
        <f t="shared" si="47"/>
        <v>87_1000-9999999_112</v>
      </c>
      <c r="I436" s="2">
        <f t="shared" si="52"/>
        <v>434</v>
      </c>
      <c r="J436" s="2" t="str">
        <f t="shared" si="48"/>
        <v>73-96</v>
      </c>
      <c r="K436" s="2">
        <f t="shared" si="53"/>
        <v>87</v>
      </c>
      <c r="L436" s="2" t="str">
        <f t="shared" si="49"/>
        <v>1000-9999999</v>
      </c>
      <c r="M436" s="2">
        <f t="shared" si="50"/>
        <v>112</v>
      </c>
      <c r="N436" s="103">
        <f t="shared" si="51"/>
        <v>49.589999999999996</v>
      </c>
    </row>
    <row r="437" spans="8:14" x14ac:dyDescent="0.25">
      <c r="H437" s="2" t="str">
        <f t="shared" si="47"/>
        <v>88_0-120_112</v>
      </c>
      <c r="I437" s="2">
        <f t="shared" si="52"/>
        <v>435</v>
      </c>
      <c r="J437" s="2" t="str">
        <f t="shared" si="48"/>
        <v>73-96</v>
      </c>
      <c r="K437" s="2">
        <f t="shared" si="53"/>
        <v>88</v>
      </c>
      <c r="L437" s="2" t="str">
        <f t="shared" si="49"/>
        <v>0-120</v>
      </c>
      <c r="M437" s="2">
        <f t="shared" si="50"/>
        <v>112</v>
      </c>
      <c r="N437" s="103">
        <f t="shared" si="51"/>
        <v>59.928000000000004</v>
      </c>
    </row>
    <row r="438" spans="8:14" x14ac:dyDescent="0.25">
      <c r="H438" s="2" t="str">
        <f t="shared" si="47"/>
        <v>88_120-250_112</v>
      </c>
      <c r="I438" s="2">
        <f t="shared" si="52"/>
        <v>436</v>
      </c>
      <c r="J438" s="2" t="str">
        <f t="shared" si="48"/>
        <v>73-96</v>
      </c>
      <c r="K438" s="2">
        <f t="shared" si="53"/>
        <v>88</v>
      </c>
      <c r="L438" s="2" t="str">
        <f t="shared" si="49"/>
        <v>120-250</v>
      </c>
      <c r="M438" s="2">
        <f t="shared" si="50"/>
        <v>112</v>
      </c>
      <c r="N438" s="103">
        <f t="shared" si="51"/>
        <v>57.816000000000003</v>
      </c>
    </row>
    <row r="439" spans="8:14" x14ac:dyDescent="0.25">
      <c r="H439" s="2" t="str">
        <f t="shared" si="47"/>
        <v>88_250-400_112</v>
      </c>
      <c r="I439" s="2">
        <f t="shared" si="52"/>
        <v>437</v>
      </c>
      <c r="J439" s="2" t="str">
        <f t="shared" si="48"/>
        <v>73-96</v>
      </c>
      <c r="K439" s="2">
        <f t="shared" si="53"/>
        <v>88</v>
      </c>
      <c r="L439" s="2" t="str">
        <f t="shared" si="49"/>
        <v>250-400</v>
      </c>
      <c r="M439" s="2">
        <f t="shared" si="50"/>
        <v>112</v>
      </c>
      <c r="N439" s="103">
        <f t="shared" si="51"/>
        <v>57.288000000000004</v>
      </c>
    </row>
    <row r="440" spans="8:14" x14ac:dyDescent="0.25">
      <c r="H440" s="2" t="str">
        <f t="shared" si="47"/>
        <v>88_400-1000_112</v>
      </c>
      <c r="I440" s="2">
        <f t="shared" si="52"/>
        <v>438</v>
      </c>
      <c r="J440" s="2" t="str">
        <f t="shared" si="48"/>
        <v>73-96</v>
      </c>
      <c r="K440" s="2">
        <f t="shared" si="53"/>
        <v>88</v>
      </c>
      <c r="L440" s="2" t="str">
        <f t="shared" si="49"/>
        <v>400-1000</v>
      </c>
      <c r="M440" s="2">
        <f t="shared" si="50"/>
        <v>112</v>
      </c>
      <c r="N440" s="103">
        <f t="shared" si="51"/>
        <v>56.055999999999997</v>
      </c>
    </row>
    <row r="441" spans="8:14" x14ac:dyDescent="0.25">
      <c r="H441" s="2" t="str">
        <f t="shared" si="47"/>
        <v>88_1000-9999999_112</v>
      </c>
      <c r="I441" s="2">
        <f t="shared" si="52"/>
        <v>439</v>
      </c>
      <c r="J441" s="2" t="str">
        <f t="shared" si="48"/>
        <v>73-96</v>
      </c>
      <c r="K441" s="2">
        <f t="shared" si="53"/>
        <v>88</v>
      </c>
      <c r="L441" s="2" t="str">
        <f t="shared" si="49"/>
        <v>1000-9999999</v>
      </c>
      <c r="M441" s="2">
        <f t="shared" si="50"/>
        <v>112</v>
      </c>
      <c r="N441" s="103">
        <f t="shared" si="51"/>
        <v>50.16</v>
      </c>
    </row>
    <row r="442" spans="8:14" x14ac:dyDescent="0.25">
      <c r="H442" s="2" t="str">
        <f t="shared" si="47"/>
        <v>89_0-120_112</v>
      </c>
      <c r="I442" s="2">
        <f t="shared" si="52"/>
        <v>440</v>
      </c>
      <c r="J442" s="2" t="str">
        <f t="shared" si="48"/>
        <v>73-96</v>
      </c>
      <c r="K442" s="2">
        <f t="shared" si="53"/>
        <v>89</v>
      </c>
      <c r="L442" s="2" t="str">
        <f t="shared" si="49"/>
        <v>0-120</v>
      </c>
      <c r="M442" s="2">
        <f t="shared" si="50"/>
        <v>112</v>
      </c>
      <c r="N442" s="103">
        <f t="shared" si="51"/>
        <v>60.609000000000002</v>
      </c>
    </row>
    <row r="443" spans="8:14" x14ac:dyDescent="0.25">
      <c r="H443" s="2" t="str">
        <f t="shared" si="47"/>
        <v>89_120-250_112</v>
      </c>
      <c r="I443" s="2">
        <f t="shared" si="52"/>
        <v>441</v>
      </c>
      <c r="J443" s="2" t="str">
        <f t="shared" si="48"/>
        <v>73-96</v>
      </c>
      <c r="K443" s="2">
        <f t="shared" si="53"/>
        <v>89</v>
      </c>
      <c r="L443" s="2" t="str">
        <f t="shared" si="49"/>
        <v>120-250</v>
      </c>
      <c r="M443" s="2">
        <f t="shared" si="50"/>
        <v>112</v>
      </c>
      <c r="N443" s="103">
        <f t="shared" si="51"/>
        <v>58.472999999999999</v>
      </c>
    </row>
    <row r="444" spans="8:14" x14ac:dyDescent="0.25">
      <c r="H444" s="2" t="str">
        <f t="shared" si="47"/>
        <v>89_250-400_112</v>
      </c>
      <c r="I444" s="2">
        <f t="shared" si="52"/>
        <v>442</v>
      </c>
      <c r="J444" s="2" t="str">
        <f t="shared" si="48"/>
        <v>73-96</v>
      </c>
      <c r="K444" s="2">
        <f t="shared" si="53"/>
        <v>89</v>
      </c>
      <c r="L444" s="2" t="str">
        <f t="shared" si="49"/>
        <v>250-400</v>
      </c>
      <c r="M444" s="2">
        <f t="shared" si="50"/>
        <v>112</v>
      </c>
      <c r="N444" s="103">
        <f t="shared" si="51"/>
        <v>57.939</v>
      </c>
    </row>
    <row r="445" spans="8:14" x14ac:dyDescent="0.25">
      <c r="H445" s="2" t="str">
        <f t="shared" si="47"/>
        <v>89_400-1000_112</v>
      </c>
      <c r="I445" s="2">
        <f t="shared" si="52"/>
        <v>443</v>
      </c>
      <c r="J445" s="2" t="str">
        <f t="shared" si="48"/>
        <v>73-96</v>
      </c>
      <c r="K445" s="2">
        <f t="shared" si="53"/>
        <v>89</v>
      </c>
      <c r="L445" s="2" t="str">
        <f t="shared" si="49"/>
        <v>400-1000</v>
      </c>
      <c r="M445" s="2">
        <f t="shared" si="50"/>
        <v>112</v>
      </c>
      <c r="N445" s="103">
        <f t="shared" si="51"/>
        <v>56.692999999999998</v>
      </c>
    </row>
    <row r="446" spans="8:14" x14ac:dyDescent="0.25">
      <c r="H446" s="2" t="str">
        <f t="shared" si="47"/>
        <v>89_1000-9999999_112</v>
      </c>
      <c r="I446" s="2">
        <f t="shared" si="52"/>
        <v>444</v>
      </c>
      <c r="J446" s="2" t="str">
        <f t="shared" si="48"/>
        <v>73-96</v>
      </c>
      <c r="K446" s="2">
        <f t="shared" si="53"/>
        <v>89</v>
      </c>
      <c r="L446" s="2" t="str">
        <f t="shared" si="49"/>
        <v>1000-9999999</v>
      </c>
      <c r="M446" s="2">
        <f t="shared" si="50"/>
        <v>112</v>
      </c>
      <c r="N446" s="103">
        <f t="shared" si="51"/>
        <v>50.73</v>
      </c>
    </row>
    <row r="447" spans="8:14" x14ac:dyDescent="0.25">
      <c r="H447" s="2" t="str">
        <f t="shared" si="47"/>
        <v>90_0-120_112</v>
      </c>
      <c r="I447" s="2">
        <f t="shared" si="52"/>
        <v>445</v>
      </c>
      <c r="J447" s="2" t="str">
        <f t="shared" si="48"/>
        <v>73-96</v>
      </c>
      <c r="K447" s="2">
        <f t="shared" si="53"/>
        <v>90</v>
      </c>
      <c r="L447" s="2" t="str">
        <f t="shared" si="49"/>
        <v>0-120</v>
      </c>
      <c r="M447" s="2">
        <f t="shared" si="50"/>
        <v>112</v>
      </c>
      <c r="N447" s="103">
        <f t="shared" si="51"/>
        <v>61.290000000000006</v>
      </c>
    </row>
    <row r="448" spans="8:14" x14ac:dyDescent="0.25">
      <c r="H448" s="2" t="str">
        <f t="shared" si="47"/>
        <v>90_120-250_112</v>
      </c>
      <c r="I448" s="2">
        <f t="shared" si="52"/>
        <v>446</v>
      </c>
      <c r="J448" s="2" t="str">
        <f t="shared" si="48"/>
        <v>73-96</v>
      </c>
      <c r="K448" s="2">
        <f t="shared" si="53"/>
        <v>90</v>
      </c>
      <c r="L448" s="2" t="str">
        <f t="shared" si="49"/>
        <v>120-250</v>
      </c>
      <c r="M448" s="2">
        <f t="shared" si="50"/>
        <v>112</v>
      </c>
      <c r="N448" s="103">
        <f t="shared" si="51"/>
        <v>59.13</v>
      </c>
    </row>
    <row r="449" spans="8:14" x14ac:dyDescent="0.25">
      <c r="H449" s="2" t="str">
        <f t="shared" si="47"/>
        <v>90_250-400_112</v>
      </c>
      <c r="I449" s="2">
        <f t="shared" si="52"/>
        <v>447</v>
      </c>
      <c r="J449" s="2" t="str">
        <f t="shared" si="48"/>
        <v>73-96</v>
      </c>
      <c r="K449" s="2">
        <f t="shared" si="53"/>
        <v>90</v>
      </c>
      <c r="L449" s="2" t="str">
        <f t="shared" si="49"/>
        <v>250-400</v>
      </c>
      <c r="M449" s="2">
        <f t="shared" si="50"/>
        <v>112</v>
      </c>
      <c r="N449" s="103">
        <f t="shared" si="51"/>
        <v>58.59</v>
      </c>
    </row>
    <row r="450" spans="8:14" x14ac:dyDescent="0.25">
      <c r="H450" s="2" t="str">
        <f t="shared" si="47"/>
        <v>90_400-1000_112</v>
      </c>
      <c r="I450" s="2">
        <f t="shared" si="52"/>
        <v>448</v>
      </c>
      <c r="J450" s="2" t="str">
        <f t="shared" si="48"/>
        <v>73-96</v>
      </c>
      <c r="K450" s="2">
        <f t="shared" si="53"/>
        <v>90</v>
      </c>
      <c r="L450" s="2" t="str">
        <f t="shared" si="49"/>
        <v>400-1000</v>
      </c>
      <c r="M450" s="2">
        <f t="shared" si="50"/>
        <v>112</v>
      </c>
      <c r="N450" s="103">
        <f t="shared" si="51"/>
        <v>57.33</v>
      </c>
    </row>
    <row r="451" spans="8:14" x14ac:dyDescent="0.25">
      <c r="H451" s="2" t="str">
        <f t="shared" ref="H451:H514" si="54">K451&amp;"_"&amp;L451&amp;"_"&amp;M451</f>
        <v>90_1000-9999999_112</v>
      </c>
      <c r="I451" s="2">
        <f t="shared" si="52"/>
        <v>449</v>
      </c>
      <c r="J451" s="2" t="str">
        <f t="shared" ref="J451:J514" si="55">VLOOKUP(K451,$U$2:$V$7,2,1)</f>
        <v>73-96</v>
      </c>
      <c r="K451" s="2">
        <f t="shared" si="53"/>
        <v>90</v>
      </c>
      <c r="L451" s="2" t="str">
        <f t="shared" ref="L451:L514" si="56">VLOOKUP(MOD(I451,5),$P$2:$Q$6,2,0)</f>
        <v>1000-9999999</v>
      </c>
      <c r="M451" s="2">
        <f t="shared" ref="M451:M514" si="57">$S$2</f>
        <v>112</v>
      </c>
      <c r="N451" s="103">
        <f t="shared" ref="N451:N514" si="58">VLOOKUP(J451&amp;"_"&amp;L451&amp;"_"&amp;M451,$A$2:$F$61,6,0)*K451</f>
        <v>51.3</v>
      </c>
    </row>
    <row r="452" spans="8:14" x14ac:dyDescent="0.25">
      <c r="H452" s="2" t="str">
        <f t="shared" si="54"/>
        <v>91_0-120_112</v>
      </c>
      <c r="I452" s="2">
        <f t="shared" ref="I452:I515" si="59">+I451+1</f>
        <v>450</v>
      </c>
      <c r="J452" s="2" t="str">
        <f t="shared" si="55"/>
        <v>73-96</v>
      </c>
      <c r="K452" s="2">
        <f t="shared" si="53"/>
        <v>91</v>
      </c>
      <c r="L452" s="2" t="str">
        <f t="shared" si="56"/>
        <v>0-120</v>
      </c>
      <c r="M452" s="2">
        <f t="shared" si="57"/>
        <v>112</v>
      </c>
      <c r="N452" s="103">
        <f t="shared" si="58"/>
        <v>61.971000000000004</v>
      </c>
    </row>
    <row r="453" spans="8:14" x14ac:dyDescent="0.25">
      <c r="H453" s="2" t="str">
        <f t="shared" si="54"/>
        <v>91_120-250_112</v>
      </c>
      <c r="I453" s="2">
        <f t="shared" si="59"/>
        <v>451</v>
      </c>
      <c r="J453" s="2" t="str">
        <f t="shared" si="55"/>
        <v>73-96</v>
      </c>
      <c r="K453" s="2">
        <f t="shared" si="53"/>
        <v>91</v>
      </c>
      <c r="L453" s="2" t="str">
        <f t="shared" si="56"/>
        <v>120-250</v>
      </c>
      <c r="M453" s="2">
        <f t="shared" si="57"/>
        <v>112</v>
      </c>
      <c r="N453" s="103">
        <f t="shared" si="58"/>
        <v>59.787000000000006</v>
      </c>
    </row>
    <row r="454" spans="8:14" x14ac:dyDescent="0.25">
      <c r="H454" s="2" t="str">
        <f t="shared" si="54"/>
        <v>91_250-400_112</v>
      </c>
      <c r="I454" s="2">
        <f t="shared" si="59"/>
        <v>452</v>
      </c>
      <c r="J454" s="2" t="str">
        <f t="shared" si="55"/>
        <v>73-96</v>
      </c>
      <c r="K454" s="2">
        <f t="shared" si="53"/>
        <v>91</v>
      </c>
      <c r="L454" s="2" t="str">
        <f t="shared" si="56"/>
        <v>250-400</v>
      </c>
      <c r="M454" s="2">
        <f t="shared" si="57"/>
        <v>112</v>
      </c>
      <c r="N454" s="103">
        <f t="shared" si="58"/>
        <v>59.241</v>
      </c>
    </row>
    <row r="455" spans="8:14" x14ac:dyDescent="0.25">
      <c r="H455" s="2" t="str">
        <f t="shared" si="54"/>
        <v>91_400-1000_112</v>
      </c>
      <c r="I455" s="2">
        <f t="shared" si="59"/>
        <v>453</v>
      </c>
      <c r="J455" s="2" t="str">
        <f t="shared" si="55"/>
        <v>73-96</v>
      </c>
      <c r="K455" s="2">
        <f t="shared" si="53"/>
        <v>91</v>
      </c>
      <c r="L455" s="2" t="str">
        <f t="shared" si="56"/>
        <v>400-1000</v>
      </c>
      <c r="M455" s="2">
        <f t="shared" si="57"/>
        <v>112</v>
      </c>
      <c r="N455" s="103">
        <f t="shared" si="58"/>
        <v>57.966999999999999</v>
      </c>
    </row>
    <row r="456" spans="8:14" x14ac:dyDescent="0.25">
      <c r="H456" s="2" t="str">
        <f t="shared" si="54"/>
        <v>91_1000-9999999_112</v>
      </c>
      <c r="I456" s="2">
        <f t="shared" si="59"/>
        <v>454</v>
      </c>
      <c r="J456" s="2" t="str">
        <f t="shared" si="55"/>
        <v>73-96</v>
      </c>
      <c r="K456" s="2">
        <f t="shared" ref="K456:K519" si="60">+K451+1</f>
        <v>91</v>
      </c>
      <c r="L456" s="2" t="str">
        <f t="shared" si="56"/>
        <v>1000-9999999</v>
      </c>
      <c r="M456" s="2">
        <f t="shared" si="57"/>
        <v>112</v>
      </c>
      <c r="N456" s="103">
        <f t="shared" si="58"/>
        <v>51.87</v>
      </c>
    </row>
    <row r="457" spans="8:14" x14ac:dyDescent="0.25">
      <c r="H457" s="2" t="str">
        <f t="shared" si="54"/>
        <v>92_0-120_112</v>
      </c>
      <c r="I457" s="2">
        <f t="shared" si="59"/>
        <v>455</v>
      </c>
      <c r="J457" s="2" t="str">
        <f t="shared" si="55"/>
        <v>73-96</v>
      </c>
      <c r="K457" s="2">
        <f t="shared" si="60"/>
        <v>92</v>
      </c>
      <c r="L457" s="2" t="str">
        <f t="shared" si="56"/>
        <v>0-120</v>
      </c>
      <c r="M457" s="2">
        <f t="shared" si="57"/>
        <v>112</v>
      </c>
      <c r="N457" s="103">
        <f t="shared" si="58"/>
        <v>62.652000000000001</v>
      </c>
    </row>
    <row r="458" spans="8:14" x14ac:dyDescent="0.25">
      <c r="H458" s="2" t="str">
        <f t="shared" si="54"/>
        <v>92_120-250_112</v>
      </c>
      <c r="I458" s="2">
        <f t="shared" si="59"/>
        <v>456</v>
      </c>
      <c r="J458" s="2" t="str">
        <f t="shared" si="55"/>
        <v>73-96</v>
      </c>
      <c r="K458" s="2">
        <f t="shared" si="60"/>
        <v>92</v>
      </c>
      <c r="L458" s="2" t="str">
        <f t="shared" si="56"/>
        <v>120-250</v>
      </c>
      <c r="M458" s="2">
        <f t="shared" si="57"/>
        <v>112</v>
      </c>
      <c r="N458" s="103">
        <f t="shared" si="58"/>
        <v>60.444000000000003</v>
      </c>
    </row>
    <row r="459" spans="8:14" x14ac:dyDescent="0.25">
      <c r="H459" s="2" t="str">
        <f t="shared" si="54"/>
        <v>92_250-400_112</v>
      </c>
      <c r="I459" s="2">
        <f t="shared" si="59"/>
        <v>457</v>
      </c>
      <c r="J459" s="2" t="str">
        <f t="shared" si="55"/>
        <v>73-96</v>
      </c>
      <c r="K459" s="2">
        <f t="shared" si="60"/>
        <v>92</v>
      </c>
      <c r="L459" s="2" t="str">
        <f t="shared" si="56"/>
        <v>250-400</v>
      </c>
      <c r="M459" s="2">
        <f t="shared" si="57"/>
        <v>112</v>
      </c>
      <c r="N459" s="103">
        <f t="shared" si="58"/>
        <v>59.892000000000003</v>
      </c>
    </row>
    <row r="460" spans="8:14" x14ac:dyDescent="0.25">
      <c r="H460" s="2" t="str">
        <f t="shared" si="54"/>
        <v>92_400-1000_112</v>
      </c>
      <c r="I460" s="2">
        <f t="shared" si="59"/>
        <v>458</v>
      </c>
      <c r="J460" s="2" t="str">
        <f t="shared" si="55"/>
        <v>73-96</v>
      </c>
      <c r="K460" s="2">
        <f t="shared" si="60"/>
        <v>92</v>
      </c>
      <c r="L460" s="2" t="str">
        <f t="shared" si="56"/>
        <v>400-1000</v>
      </c>
      <c r="M460" s="2">
        <f t="shared" si="57"/>
        <v>112</v>
      </c>
      <c r="N460" s="103">
        <f t="shared" si="58"/>
        <v>58.603999999999999</v>
      </c>
    </row>
    <row r="461" spans="8:14" x14ac:dyDescent="0.25">
      <c r="H461" s="2" t="str">
        <f t="shared" si="54"/>
        <v>92_1000-9999999_112</v>
      </c>
      <c r="I461" s="2">
        <f t="shared" si="59"/>
        <v>459</v>
      </c>
      <c r="J461" s="2" t="str">
        <f t="shared" si="55"/>
        <v>73-96</v>
      </c>
      <c r="K461" s="2">
        <f t="shared" si="60"/>
        <v>92</v>
      </c>
      <c r="L461" s="2" t="str">
        <f t="shared" si="56"/>
        <v>1000-9999999</v>
      </c>
      <c r="M461" s="2">
        <f t="shared" si="57"/>
        <v>112</v>
      </c>
      <c r="N461" s="103">
        <f t="shared" si="58"/>
        <v>52.44</v>
      </c>
    </row>
    <row r="462" spans="8:14" x14ac:dyDescent="0.25">
      <c r="H462" s="2" t="str">
        <f t="shared" si="54"/>
        <v>93_0-120_112</v>
      </c>
      <c r="I462" s="2">
        <f t="shared" si="59"/>
        <v>460</v>
      </c>
      <c r="J462" s="2" t="str">
        <f t="shared" si="55"/>
        <v>73-96</v>
      </c>
      <c r="K462" s="2">
        <f t="shared" si="60"/>
        <v>93</v>
      </c>
      <c r="L462" s="2" t="str">
        <f t="shared" si="56"/>
        <v>0-120</v>
      </c>
      <c r="M462" s="2">
        <f t="shared" si="57"/>
        <v>112</v>
      </c>
      <c r="N462" s="103">
        <f t="shared" si="58"/>
        <v>63.333000000000006</v>
      </c>
    </row>
    <row r="463" spans="8:14" x14ac:dyDescent="0.25">
      <c r="H463" s="2" t="str">
        <f t="shared" si="54"/>
        <v>93_120-250_112</v>
      </c>
      <c r="I463" s="2">
        <f t="shared" si="59"/>
        <v>461</v>
      </c>
      <c r="J463" s="2" t="str">
        <f t="shared" si="55"/>
        <v>73-96</v>
      </c>
      <c r="K463" s="2">
        <f t="shared" si="60"/>
        <v>93</v>
      </c>
      <c r="L463" s="2" t="str">
        <f t="shared" si="56"/>
        <v>120-250</v>
      </c>
      <c r="M463" s="2">
        <f t="shared" si="57"/>
        <v>112</v>
      </c>
      <c r="N463" s="103">
        <f t="shared" si="58"/>
        <v>61.100999999999999</v>
      </c>
    </row>
    <row r="464" spans="8:14" x14ac:dyDescent="0.25">
      <c r="H464" s="2" t="str">
        <f t="shared" si="54"/>
        <v>93_250-400_112</v>
      </c>
      <c r="I464" s="2">
        <f t="shared" si="59"/>
        <v>462</v>
      </c>
      <c r="J464" s="2" t="str">
        <f t="shared" si="55"/>
        <v>73-96</v>
      </c>
      <c r="K464" s="2">
        <f t="shared" si="60"/>
        <v>93</v>
      </c>
      <c r="L464" s="2" t="str">
        <f t="shared" si="56"/>
        <v>250-400</v>
      </c>
      <c r="M464" s="2">
        <f t="shared" si="57"/>
        <v>112</v>
      </c>
      <c r="N464" s="103">
        <f t="shared" si="58"/>
        <v>60.542999999999999</v>
      </c>
    </row>
    <row r="465" spans="8:14" x14ac:dyDescent="0.25">
      <c r="H465" s="2" t="str">
        <f t="shared" si="54"/>
        <v>93_400-1000_112</v>
      </c>
      <c r="I465" s="2">
        <f t="shared" si="59"/>
        <v>463</v>
      </c>
      <c r="J465" s="2" t="str">
        <f t="shared" si="55"/>
        <v>73-96</v>
      </c>
      <c r="K465" s="2">
        <f t="shared" si="60"/>
        <v>93</v>
      </c>
      <c r="L465" s="2" t="str">
        <f t="shared" si="56"/>
        <v>400-1000</v>
      </c>
      <c r="M465" s="2">
        <f t="shared" si="57"/>
        <v>112</v>
      </c>
      <c r="N465" s="103">
        <f t="shared" si="58"/>
        <v>59.241</v>
      </c>
    </row>
    <row r="466" spans="8:14" x14ac:dyDescent="0.25">
      <c r="H466" s="2" t="str">
        <f t="shared" si="54"/>
        <v>93_1000-9999999_112</v>
      </c>
      <c r="I466" s="2">
        <f t="shared" si="59"/>
        <v>464</v>
      </c>
      <c r="J466" s="2" t="str">
        <f t="shared" si="55"/>
        <v>73-96</v>
      </c>
      <c r="K466" s="2">
        <f t="shared" si="60"/>
        <v>93</v>
      </c>
      <c r="L466" s="2" t="str">
        <f t="shared" si="56"/>
        <v>1000-9999999</v>
      </c>
      <c r="M466" s="2">
        <f t="shared" si="57"/>
        <v>112</v>
      </c>
      <c r="N466" s="103">
        <f t="shared" si="58"/>
        <v>53.01</v>
      </c>
    </row>
    <row r="467" spans="8:14" x14ac:dyDescent="0.25">
      <c r="H467" s="2" t="str">
        <f t="shared" si="54"/>
        <v>94_0-120_112</v>
      </c>
      <c r="I467" s="2">
        <f t="shared" si="59"/>
        <v>465</v>
      </c>
      <c r="J467" s="2" t="str">
        <f t="shared" si="55"/>
        <v>73-96</v>
      </c>
      <c r="K467" s="2">
        <f t="shared" si="60"/>
        <v>94</v>
      </c>
      <c r="L467" s="2" t="str">
        <f t="shared" si="56"/>
        <v>0-120</v>
      </c>
      <c r="M467" s="2">
        <f t="shared" si="57"/>
        <v>112</v>
      </c>
      <c r="N467" s="103">
        <f t="shared" si="58"/>
        <v>64.01400000000001</v>
      </c>
    </row>
    <row r="468" spans="8:14" x14ac:dyDescent="0.25">
      <c r="H468" s="2" t="str">
        <f t="shared" si="54"/>
        <v>94_120-250_112</v>
      </c>
      <c r="I468" s="2">
        <f t="shared" si="59"/>
        <v>466</v>
      </c>
      <c r="J468" s="2" t="str">
        <f t="shared" si="55"/>
        <v>73-96</v>
      </c>
      <c r="K468" s="2">
        <f t="shared" si="60"/>
        <v>94</v>
      </c>
      <c r="L468" s="2" t="str">
        <f t="shared" si="56"/>
        <v>120-250</v>
      </c>
      <c r="M468" s="2">
        <f t="shared" si="57"/>
        <v>112</v>
      </c>
      <c r="N468" s="103">
        <f t="shared" si="58"/>
        <v>61.758000000000003</v>
      </c>
    </row>
    <row r="469" spans="8:14" x14ac:dyDescent="0.25">
      <c r="H469" s="2" t="str">
        <f t="shared" si="54"/>
        <v>94_250-400_112</v>
      </c>
      <c r="I469" s="2">
        <f t="shared" si="59"/>
        <v>467</v>
      </c>
      <c r="J469" s="2" t="str">
        <f t="shared" si="55"/>
        <v>73-96</v>
      </c>
      <c r="K469" s="2">
        <f t="shared" si="60"/>
        <v>94</v>
      </c>
      <c r="L469" s="2" t="str">
        <f t="shared" si="56"/>
        <v>250-400</v>
      </c>
      <c r="M469" s="2">
        <f t="shared" si="57"/>
        <v>112</v>
      </c>
      <c r="N469" s="103">
        <f t="shared" si="58"/>
        <v>61.194000000000003</v>
      </c>
    </row>
    <row r="470" spans="8:14" x14ac:dyDescent="0.25">
      <c r="H470" s="2" t="str">
        <f t="shared" si="54"/>
        <v>94_400-1000_112</v>
      </c>
      <c r="I470" s="2">
        <f t="shared" si="59"/>
        <v>468</v>
      </c>
      <c r="J470" s="2" t="str">
        <f t="shared" si="55"/>
        <v>73-96</v>
      </c>
      <c r="K470" s="2">
        <f t="shared" si="60"/>
        <v>94</v>
      </c>
      <c r="L470" s="2" t="str">
        <f t="shared" si="56"/>
        <v>400-1000</v>
      </c>
      <c r="M470" s="2">
        <f t="shared" si="57"/>
        <v>112</v>
      </c>
      <c r="N470" s="103">
        <f t="shared" si="58"/>
        <v>59.878</v>
      </c>
    </row>
    <row r="471" spans="8:14" x14ac:dyDescent="0.25">
      <c r="H471" s="2" t="str">
        <f t="shared" si="54"/>
        <v>94_1000-9999999_112</v>
      </c>
      <c r="I471" s="2">
        <f t="shared" si="59"/>
        <v>469</v>
      </c>
      <c r="J471" s="2" t="str">
        <f t="shared" si="55"/>
        <v>73-96</v>
      </c>
      <c r="K471" s="2">
        <f t="shared" si="60"/>
        <v>94</v>
      </c>
      <c r="L471" s="2" t="str">
        <f t="shared" si="56"/>
        <v>1000-9999999</v>
      </c>
      <c r="M471" s="2">
        <f t="shared" si="57"/>
        <v>112</v>
      </c>
      <c r="N471" s="103">
        <f t="shared" si="58"/>
        <v>53.58</v>
      </c>
    </row>
    <row r="472" spans="8:14" x14ac:dyDescent="0.25">
      <c r="H472" s="2" t="str">
        <f t="shared" si="54"/>
        <v>95_0-120_112</v>
      </c>
      <c r="I472" s="2">
        <f t="shared" si="59"/>
        <v>470</v>
      </c>
      <c r="J472" s="2" t="str">
        <f t="shared" si="55"/>
        <v>73-96</v>
      </c>
      <c r="K472" s="2">
        <f t="shared" si="60"/>
        <v>95</v>
      </c>
      <c r="L472" s="2" t="str">
        <f t="shared" si="56"/>
        <v>0-120</v>
      </c>
      <c r="M472" s="2">
        <f t="shared" si="57"/>
        <v>112</v>
      </c>
      <c r="N472" s="103">
        <f t="shared" si="58"/>
        <v>64.695000000000007</v>
      </c>
    </row>
    <row r="473" spans="8:14" x14ac:dyDescent="0.25">
      <c r="H473" s="2" t="str">
        <f t="shared" si="54"/>
        <v>95_120-250_112</v>
      </c>
      <c r="I473" s="2">
        <f t="shared" si="59"/>
        <v>471</v>
      </c>
      <c r="J473" s="2" t="str">
        <f t="shared" si="55"/>
        <v>73-96</v>
      </c>
      <c r="K473" s="2">
        <f t="shared" si="60"/>
        <v>95</v>
      </c>
      <c r="L473" s="2" t="str">
        <f t="shared" si="56"/>
        <v>120-250</v>
      </c>
      <c r="M473" s="2">
        <f t="shared" si="57"/>
        <v>112</v>
      </c>
      <c r="N473" s="103">
        <f t="shared" si="58"/>
        <v>62.415000000000006</v>
      </c>
    </row>
    <row r="474" spans="8:14" x14ac:dyDescent="0.25">
      <c r="H474" s="2" t="str">
        <f t="shared" si="54"/>
        <v>95_250-400_112</v>
      </c>
      <c r="I474" s="2">
        <f t="shared" si="59"/>
        <v>472</v>
      </c>
      <c r="J474" s="2" t="str">
        <f t="shared" si="55"/>
        <v>73-96</v>
      </c>
      <c r="K474" s="2">
        <f t="shared" si="60"/>
        <v>95</v>
      </c>
      <c r="L474" s="2" t="str">
        <f t="shared" si="56"/>
        <v>250-400</v>
      </c>
      <c r="M474" s="2">
        <f t="shared" si="57"/>
        <v>112</v>
      </c>
      <c r="N474" s="103">
        <f t="shared" si="58"/>
        <v>61.844999999999999</v>
      </c>
    </row>
    <row r="475" spans="8:14" x14ac:dyDescent="0.25">
      <c r="H475" s="2" t="str">
        <f t="shared" si="54"/>
        <v>95_400-1000_112</v>
      </c>
      <c r="I475" s="2">
        <f t="shared" si="59"/>
        <v>473</v>
      </c>
      <c r="J475" s="2" t="str">
        <f t="shared" si="55"/>
        <v>73-96</v>
      </c>
      <c r="K475" s="2">
        <f t="shared" si="60"/>
        <v>95</v>
      </c>
      <c r="L475" s="2" t="str">
        <f t="shared" si="56"/>
        <v>400-1000</v>
      </c>
      <c r="M475" s="2">
        <f t="shared" si="57"/>
        <v>112</v>
      </c>
      <c r="N475" s="103">
        <f t="shared" si="58"/>
        <v>60.515000000000001</v>
      </c>
    </row>
    <row r="476" spans="8:14" x14ac:dyDescent="0.25">
      <c r="H476" s="2" t="str">
        <f t="shared" si="54"/>
        <v>95_1000-9999999_112</v>
      </c>
      <c r="I476" s="2">
        <f t="shared" si="59"/>
        <v>474</v>
      </c>
      <c r="J476" s="2" t="str">
        <f t="shared" si="55"/>
        <v>73-96</v>
      </c>
      <c r="K476" s="2">
        <f t="shared" si="60"/>
        <v>95</v>
      </c>
      <c r="L476" s="2" t="str">
        <f t="shared" si="56"/>
        <v>1000-9999999</v>
      </c>
      <c r="M476" s="2">
        <f t="shared" si="57"/>
        <v>112</v>
      </c>
      <c r="N476" s="103">
        <f t="shared" si="58"/>
        <v>54.15</v>
      </c>
    </row>
    <row r="477" spans="8:14" x14ac:dyDescent="0.25">
      <c r="H477" s="2" t="str">
        <f t="shared" si="54"/>
        <v>96_0-120_112</v>
      </c>
      <c r="I477" s="2">
        <f t="shared" si="59"/>
        <v>475</v>
      </c>
      <c r="J477" s="2" t="str">
        <f t="shared" si="55"/>
        <v>73-96</v>
      </c>
      <c r="K477" s="2">
        <f t="shared" si="60"/>
        <v>96</v>
      </c>
      <c r="L477" s="2" t="str">
        <f t="shared" si="56"/>
        <v>0-120</v>
      </c>
      <c r="M477" s="2">
        <f t="shared" si="57"/>
        <v>112</v>
      </c>
      <c r="N477" s="103">
        <f t="shared" si="58"/>
        <v>65.376000000000005</v>
      </c>
    </row>
    <row r="478" spans="8:14" x14ac:dyDescent="0.25">
      <c r="H478" s="2" t="str">
        <f t="shared" si="54"/>
        <v>96_120-250_112</v>
      </c>
      <c r="I478" s="2">
        <f t="shared" si="59"/>
        <v>476</v>
      </c>
      <c r="J478" s="2" t="str">
        <f t="shared" si="55"/>
        <v>73-96</v>
      </c>
      <c r="K478" s="2">
        <f t="shared" si="60"/>
        <v>96</v>
      </c>
      <c r="L478" s="2" t="str">
        <f t="shared" si="56"/>
        <v>120-250</v>
      </c>
      <c r="M478" s="2">
        <f t="shared" si="57"/>
        <v>112</v>
      </c>
      <c r="N478" s="103">
        <f t="shared" si="58"/>
        <v>63.072000000000003</v>
      </c>
    </row>
    <row r="479" spans="8:14" x14ac:dyDescent="0.25">
      <c r="H479" s="2" t="str">
        <f t="shared" si="54"/>
        <v>96_250-400_112</v>
      </c>
      <c r="I479" s="2">
        <f t="shared" si="59"/>
        <v>477</v>
      </c>
      <c r="J479" s="2" t="str">
        <f t="shared" si="55"/>
        <v>73-96</v>
      </c>
      <c r="K479" s="2">
        <f t="shared" si="60"/>
        <v>96</v>
      </c>
      <c r="L479" s="2" t="str">
        <f t="shared" si="56"/>
        <v>250-400</v>
      </c>
      <c r="M479" s="2">
        <f t="shared" si="57"/>
        <v>112</v>
      </c>
      <c r="N479" s="103">
        <f t="shared" si="58"/>
        <v>62.496000000000002</v>
      </c>
    </row>
    <row r="480" spans="8:14" x14ac:dyDescent="0.25">
      <c r="H480" s="2" t="str">
        <f t="shared" si="54"/>
        <v>96_400-1000_112</v>
      </c>
      <c r="I480" s="2">
        <f t="shared" si="59"/>
        <v>478</v>
      </c>
      <c r="J480" s="2" t="str">
        <f t="shared" si="55"/>
        <v>73-96</v>
      </c>
      <c r="K480" s="2">
        <f t="shared" si="60"/>
        <v>96</v>
      </c>
      <c r="L480" s="2" t="str">
        <f t="shared" si="56"/>
        <v>400-1000</v>
      </c>
      <c r="M480" s="2">
        <f t="shared" si="57"/>
        <v>112</v>
      </c>
      <c r="N480" s="103">
        <f t="shared" si="58"/>
        <v>61.152000000000001</v>
      </c>
    </row>
    <row r="481" spans="8:14" x14ac:dyDescent="0.25">
      <c r="H481" s="2" t="str">
        <f t="shared" si="54"/>
        <v>96_1000-9999999_112</v>
      </c>
      <c r="I481" s="2">
        <f t="shared" si="59"/>
        <v>479</v>
      </c>
      <c r="J481" s="2" t="str">
        <f t="shared" si="55"/>
        <v>73-96</v>
      </c>
      <c r="K481" s="2">
        <f t="shared" si="60"/>
        <v>96</v>
      </c>
      <c r="L481" s="2" t="str">
        <f t="shared" si="56"/>
        <v>1000-9999999</v>
      </c>
      <c r="M481" s="2">
        <f t="shared" si="57"/>
        <v>112</v>
      </c>
      <c r="N481" s="103">
        <f t="shared" si="58"/>
        <v>54.72</v>
      </c>
    </row>
    <row r="482" spans="8:14" x14ac:dyDescent="0.25">
      <c r="H482" s="2" t="str">
        <f t="shared" si="54"/>
        <v>97_0-120_112</v>
      </c>
      <c r="I482" s="2">
        <f t="shared" si="59"/>
        <v>480</v>
      </c>
      <c r="J482" s="2" t="str">
        <f t="shared" si="55"/>
        <v>97-999</v>
      </c>
      <c r="K482" s="2">
        <f t="shared" si="60"/>
        <v>97</v>
      </c>
      <c r="L482" s="2" t="str">
        <f t="shared" si="56"/>
        <v>0-120</v>
      </c>
      <c r="M482" s="2">
        <f t="shared" si="57"/>
        <v>112</v>
      </c>
      <c r="N482" s="103">
        <f t="shared" si="58"/>
        <v>64.698999999999998</v>
      </c>
    </row>
    <row r="483" spans="8:14" x14ac:dyDescent="0.25">
      <c r="H483" s="2" t="str">
        <f t="shared" si="54"/>
        <v>97_120-250_112</v>
      </c>
      <c r="I483" s="2">
        <f t="shared" si="59"/>
        <v>481</v>
      </c>
      <c r="J483" s="2" t="str">
        <f t="shared" si="55"/>
        <v>97-999</v>
      </c>
      <c r="K483" s="2">
        <f t="shared" si="60"/>
        <v>97</v>
      </c>
      <c r="L483" s="2" t="str">
        <f t="shared" si="56"/>
        <v>120-250</v>
      </c>
      <c r="M483" s="2">
        <f t="shared" si="57"/>
        <v>112</v>
      </c>
      <c r="N483" s="103">
        <f t="shared" si="58"/>
        <v>64.117000000000004</v>
      </c>
    </row>
    <row r="484" spans="8:14" x14ac:dyDescent="0.25">
      <c r="H484" s="2" t="str">
        <f t="shared" si="54"/>
        <v>97_250-400_112</v>
      </c>
      <c r="I484" s="2">
        <f t="shared" si="59"/>
        <v>482</v>
      </c>
      <c r="J484" s="2" t="str">
        <f t="shared" si="55"/>
        <v>97-999</v>
      </c>
      <c r="K484" s="2">
        <f t="shared" si="60"/>
        <v>97</v>
      </c>
      <c r="L484" s="2" t="str">
        <f t="shared" si="56"/>
        <v>250-400</v>
      </c>
      <c r="M484" s="2">
        <f t="shared" si="57"/>
        <v>112</v>
      </c>
      <c r="N484" s="103">
        <f t="shared" si="58"/>
        <v>63.438000000000002</v>
      </c>
    </row>
    <row r="485" spans="8:14" x14ac:dyDescent="0.25">
      <c r="H485" s="2" t="str">
        <f t="shared" si="54"/>
        <v>97_400-1000_112</v>
      </c>
      <c r="I485" s="2">
        <f t="shared" si="59"/>
        <v>483</v>
      </c>
      <c r="J485" s="2" t="str">
        <f t="shared" si="55"/>
        <v>97-999</v>
      </c>
      <c r="K485" s="2">
        <f t="shared" si="60"/>
        <v>97</v>
      </c>
      <c r="L485" s="2" t="str">
        <f t="shared" si="56"/>
        <v>400-1000</v>
      </c>
      <c r="M485" s="2">
        <f t="shared" si="57"/>
        <v>112</v>
      </c>
      <c r="N485" s="103">
        <f t="shared" si="58"/>
        <v>62.08</v>
      </c>
    </row>
    <row r="486" spans="8:14" x14ac:dyDescent="0.25">
      <c r="H486" s="2" t="str">
        <f t="shared" si="54"/>
        <v>97_1000-9999999_112</v>
      </c>
      <c r="I486" s="2">
        <f t="shared" si="59"/>
        <v>484</v>
      </c>
      <c r="J486" s="2" t="str">
        <f t="shared" si="55"/>
        <v>97-999</v>
      </c>
      <c r="K486" s="2">
        <f t="shared" si="60"/>
        <v>97</v>
      </c>
      <c r="L486" s="2" t="str">
        <f t="shared" si="56"/>
        <v>1000-9999999</v>
      </c>
      <c r="M486" s="2">
        <f t="shared" si="57"/>
        <v>112</v>
      </c>
      <c r="N486" s="103">
        <f t="shared" si="58"/>
        <v>54.320000000000007</v>
      </c>
    </row>
    <row r="487" spans="8:14" x14ac:dyDescent="0.25">
      <c r="H487" s="2" t="str">
        <f t="shared" si="54"/>
        <v>98_0-120_112</v>
      </c>
      <c r="I487" s="2">
        <f t="shared" si="59"/>
        <v>485</v>
      </c>
      <c r="J487" s="2" t="str">
        <f t="shared" si="55"/>
        <v>97-999</v>
      </c>
      <c r="K487" s="2">
        <f t="shared" si="60"/>
        <v>98</v>
      </c>
      <c r="L487" s="2" t="str">
        <f t="shared" si="56"/>
        <v>0-120</v>
      </c>
      <c r="M487" s="2">
        <f t="shared" si="57"/>
        <v>112</v>
      </c>
      <c r="N487" s="103">
        <f t="shared" si="58"/>
        <v>65.366</v>
      </c>
    </row>
    <row r="488" spans="8:14" x14ac:dyDescent="0.25">
      <c r="H488" s="2" t="str">
        <f t="shared" si="54"/>
        <v>98_120-250_112</v>
      </c>
      <c r="I488" s="2">
        <f t="shared" si="59"/>
        <v>486</v>
      </c>
      <c r="J488" s="2" t="str">
        <f t="shared" si="55"/>
        <v>97-999</v>
      </c>
      <c r="K488" s="2">
        <f t="shared" si="60"/>
        <v>98</v>
      </c>
      <c r="L488" s="2" t="str">
        <f t="shared" si="56"/>
        <v>120-250</v>
      </c>
      <c r="M488" s="2">
        <f t="shared" si="57"/>
        <v>112</v>
      </c>
      <c r="N488" s="103">
        <f t="shared" si="58"/>
        <v>64.778000000000006</v>
      </c>
    </row>
    <row r="489" spans="8:14" x14ac:dyDescent="0.25">
      <c r="H489" s="2" t="str">
        <f t="shared" si="54"/>
        <v>98_250-400_112</v>
      </c>
      <c r="I489" s="2">
        <f t="shared" si="59"/>
        <v>487</v>
      </c>
      <c r="J489" s="2" t="str">
        <f t="shared" si="55"/>
        <v>97-999</v>
      </c>
      <c r="K489" s="2">
        <f t="shared" si="60"/>
        <v>98</v>
      </c>
      <c r="L489" s="2" t="str">
        <f t="shared" si="56"/>
        <v>250-400</v>
      </c>
      <c r="M489" s="2">
        <f t="shared" si="57"/>
        <v>112</v>
      </c>
      <c r="N489" s="103">
        <f t="shared" si="58"/>
        <v>64.091999999999999</v>
      </c>
    </row>
    <row r="490" spans="8:14" x14ac:dyDescent="0.25">
      <c r="H490" s="2" t="str">
        <f t="shared" si="54"/>
        <v>98_400-1000_112</v>
      </c>
      <c r="I490" s="2">
        <f t="shared" si="59"/>
        <v>488</v>
      </c>
      <c r="J490" s="2" t="str">
        <f t="shared" si="55"/>
        <v>97-999</v>
      </c>
      <c r="K490" s="2">
        <f t="shared" si="60"/>
        <v>98</v>
      </c>
      <c r="L490" s="2" t="str">
        <f t="shared" si="56"/>
        <v>400-1000</v>
      </c>
      <c r="M490" s="2">
        <f t="shared" si="57"/>
        <v>112</v>
      </c>
      <c r="N490" s="103">
        <f t="shared" si="58"/>
        <v>62.72</v>
      </c>
    </row>
    <row r="491" spans="8:14" x14ac:dyDescent="0.25">
      <c r="H491" s="2" t="str">
        <f t="shared" si="54"/>
        <v>98_1000-9999999_112</v>
      </c>
      <c r="I491" s="2">
        <f t="shared" si="59"/>
        <v>489</v>
      </c>
      <c r="J491" s="2" t="str">
        <f t="shared" si="55"/>
        <v>97-999</v>
      </c>
      <c r="K491" s="2">
        <f t="shared" si="60"/>
        <v>98</v>
      </c>
      <c r="L491" s="2" t="str">
        <f t="shared" si="56"/>
        <v>1000-9999999</v>
      </c>
      <c r="M491" s="2">
        <f t="shared" si="57"/>
        <v>112</v>
      </c>
      <c r="N491" s="103">
        <f t="shared" si="58"/>
        <v>54.88</v>
      </c>
    </row>
    <row r="492" spans="8:14" x14ac:dyDescent="0.25">
      <c r="H492" s="2" t="str">
        <f t="shared" si="54"/>
        <v>99_0-120_112</v>
      </c>
      <c r="I492" s="2">
        <f t="shared" si="59"/>
        <v>490</v>
      </c>
      <c r="J492" s="2" t="str">
        <f t="shared" si="55"/>
        <v>97-999</v>
      </c>
      <c r="K492" s="2">
        <f t="shared" si="60"/>
        <v>99</v>
      </c>
      <c r="L492" s="2" t="str">
        <f t="shared" si="56"/>
        <v>0-120</v>
      </c>
      <c r="M492" s="2">
        <f t="shared" si="57"/>
        <v>112</v>
      </c>
      <c r="N492" s="103">
        <f t="shared" si="58"/>
        <v>66.033000000000001</v>
      </c>
    </row>
    <row r="493" spans="8:14" x14ac:dyDescent="0.25">
      <c r="H493" s="2" t="str">
        <f t="shared" si="54"/>
        <v>99_120-250_112</v>
      </c>
      <c r="I493" s="2">
        <f t="shared" si="59"/>
        <v>491</v>
      </c>
      <c r="J493" s="2" t="str">
        <f t="shared" si="55"/>
        <v>97-999</v>
      </c>
      <c r="K493" s="2">
        <f t="shared" si="60"/>
        <v>99</v>
      </c>
      <c r="L493" s="2" t="str">
        <f t="shared" si="56"/>
        <v>120-250</v>
      </c>
      <c r="M493" s="2">
        <f t="shared" si="57"/>
        <v>112</v>
      </c>
      <c r="N493" s="103">
        <f t="shared" si="58"/>
        <v>65.439000000000007</v>
      </c>
    </row>
    <row r="494" spans="8:14" x14ac:dyDescent="0.25">
      <c r="H494" s="2" t="str">
        <f t="shared" si="54"/>
        <v>99_250-400_112</v>
      </c>
      <c r="I494" s="2">
        <f t="shared" si="59"/>
        <v>492</v>
      </c>
      <c r="J494" s="2" t="str">
        <f t="shared" si="55"/>
        <v>97-999</v>
      </c>
      <c r="K494" s="2">
        <f t="shared" si="60"/>
        <v>99</v>
      </c>
      <c r="L494" s="2" t="str">
        <f t="shared" si="56"/>
        <v>250-400</v>
      </c>
      <c r="M494" s="2">
        <f t="shared" si="57"/>
        <v>112</v>
      </c>
      <c r="N494" s="103">
        <f t="shared" si="58"/>
        <v>64.746000000000009</v>
      </c>
    </row>
    <row r="495" spans="8:14" x14ac:dyDescent="0.25">
      <c r="H495" s="2" t="str">
        <f t="shared" si="54"/>
        <v>99_400-1000_112</v>
      </c>
      <c r="I495" s="2">
        <f t="shared" si="59"/>
        <v>493</v>
      </c>
      <c r="J495" s="2" t="str">
        <f t="shared" si="55"/>
        <v>97-999</v>
      </c>
      <c r="K495" s="2">
        <f t="shared" si="60"/>
        <v>99</v>
      </c>
      <c r="L495" s="2" t="str">
        <f t="shared" si="56"/>
        <v>400-1000</v>
      </c>
      <c r="M495" s="2">
        <f t="shared" si="57"/>
        <v>112</v>
      </c>
      <c r="N495" s="103">
        <f t="shared" si="58"/>
        <v>63.36</v>
      </c>
    </row>
    <row r="496" spans="8:14" x14ac:dyDescent="0.25">
      <c r="H496" s="2" t="str">
        <f t="shared" si="54"/>
        <v>99_1000-9999999_112</v>
      </c>
      <c r="I496" s="2">
        <f t="shared" si="59"/>
        <v>494</v>
      </c>
      <c r="J496" s="2" t="str">
        <f t="shared" si="55"/>
        <v>97-999</v>
      </c>
      <c r="K496" s="2">
        <f t="shared" si="60"/>
        <v>99</v>
      </c>
      <c r="L496" s="2" t="str">
        <f t="shared" si="56"/>
        <v>1000-9999999</v>
      </c>
      <c r="M496" s="2">
        <f t="shared" si="57"/>
        <v>112</v>
      </c>
      <c r="N496" s="103">
        <f t="shared" si="58"/>
        <v>55.440000000000005</v>
      </c>
    </row>
    <row r="497" spans="8:14" x14ac:dyDescent="0.25">
      <c r="H497" s="2" t="str">
        <f t="shared" si="54"/>
        <v>100_0-120_112</v>
      </c>
      <c r="I497" s="2">
        <f t="shared" si="59"/>
        <v>495</v>
      </c>
      <c r="J497" s="2" t="str">
        <f t="shared" si="55"/>
        <v>97-999</v>
      </c>
      <c r="K497" s="2">
        <f t="shared" si="60"/>
        <v>100</v>
      </c>
      <c r="L497" s="2" t="str">
        <f t="shared" si="56"/>
        <v>0-120</v>
      </c>
      <c r="M497" s="2">
        <f t="shared" si="57"/>
        <v>112</v>
      </c>
      <c r="N497" s="103">
        <f t="shared" si="58"/>
        <v>66.7</v>
      </c>
    </row>
    <row r="498" spans="8:14" x14ac:dyDescent="0.25">
      <c r="H498" s="2" t="str">
        <f t="shared" si="54"/>
        <v>100_120-250_112</v>
      </c>
      <c r="I498" s="2">
        <f t="shared" si="59"/>
        <v>496</v>
      </c>
      <c r="J498" s="2" t="str">
        <f t="shared" si="55"/>
        <v>97-999</v>
      </c>
      <c r="K498" s="2">
        <f t="shared" si="60"/>
        <v>100</v>
      </c>
      <c r="L498" s="2" t="str">
        <f t="shared" si="56"/>
        <v>120-250</v>
      </c>
      <c r="M498" s="2">
        <f t="shared" si="57"/>
        <v>112</v>
      </c>
      <c r="N498" s="103">
        <f t="shared" si="58"/>
        <v>66.100000000000009</v>
      </c>
    </row>
    <row r="499" spans="8:14" x14ac:dyDescent="0.25">
      <c r="H499" s="2" t="str">
        <f t="shared" si="54"/>
        <v>100_250-400_112</v>
      </c>
      <c r="I499" s="2">
        <f t="shared" si="59"/>
        <v>497</v>
      </c>
      <c r="J499" s="2" t="str">
        <f t="shared" si="55"/>
        <v>97-999</v>
      </c>
      <c r="K499" s="2">
        <f t="shared" si="60"/>
        <v>100</v>
      </c>
      <c r="L499" s="2" t="str">
        <f t="shared" si="56"/>
        <v>250-400</v>
      </c>
      <c r="M499" s="2">
        <f t="shared" si="57"/>
        <v>112</v>
      </c>
      <c r="N499" s="103">
        <f t="shared" si="58"/>
        <v>65.400000000000006</v>
      </c>
    </row>
    <row r="500" spans="8:14" x14ac:dyDescent="0.25">
      <c r="H500" s="2" t="str">
        <f t="shared" si="54"/>
        <v>100_400-1000_112</v>
      </c>
      <c r="I500" s="2">
        <f t="shared" si="59"/>
        <v>498</v>
      </c>
      <c r="J500" s="2" t="str">
        <f t="shared" si="55"/>
        <v>97-999</v>
      </c>
      <c r="K500" s="2">
        <f t="shared" si="60"/>
        <v>100</v>
      </c>
      <c r="L500" s="2" t="str">
        <f t="shared" si="56"/>
        <v>400-1000</v>
      </c>
      <c r="M500" s="2">
        <f t="shared" si="57"/>
        <v>112</v>
      </c>
      <c r="N500" s="103">
        <f t="shared" si="58"/>
        <v>64</v>
      </c>
    </row>
    <row r="501" spans="8:14" x14ac:dyDescent="0.25">
      <c r="H501" s="2" t="str">
        <f t="shared" si="54"/>
        <v>100_1000-9999999_112</v>
      </c>
      <c r="I501" s="2">
        <f t="shared" si="59"/>
        <v>499</v>
      </c>
      <c r="J501" s="2" t="str">
        <f t="shared" si="55"/>
        <v>97-999</v>
      </c>
      <c r="K501" s="2">
        <f t="shared" si="60"/>
        <v>100</v>
      </c>
      <c r="L501" s="2" t="str">
        <f t="shared" si="56"/>
        <v>1000-9999999</v>
      </c>
      <c r="M501" s="2">
        <f t="shared" si="57"/>
        <v>112</v>
      </c>
      <c r="N501" s="103">
        <f t="shared" si="58"/>
        <v>56.000000000000007</v>
      </c>
    </row>
    <row r="502" spans="8:14" x14ac:dyDescent="0.25">
      <c r="H502" s="2" t="str">
        <f t="shared" si="54"/>
        <v>101_0-120_112</v>
      </c>
      <c r="I502" s="2">
        <f t="shared" si="59"/>
        <v>500</v>
      </c>
      <c r="J502" s="2" t="str">
        <f t="shared" si="55"/>
        <v>97-999</v>
      </c>
      <c r="K502" s="2">
        <f t="shared" si="60"/>
        <v>101</v>
      </c>
      <c r="L502" s="2" t="str">
        <f t="shared" si="56"/>
        <v>0-120</v>
      </c>
      <c r="M502" s="2">
        <f t="shared" si="57"/>
        <v>112</v>
      </c>
      <c r="N502" s="103">
        <f t="shared" si="58"/>
        <v>67.367000000000004</v>
      </c>
    </row>
    <row r="503" spans="8:14" x14ac:dyDescent="0.25">
      <c r="H503" s="2" t="str">
        <f t="shared" si="54"/>
        <v>101_120-250_112</v>
      </c>
      <c r="I503" s="2">
        <f t="shared" si="59"/>
        <v>501</v>
      </c>
      <c r="J503" s="2" t="str">
        <f t="shared" si="55"/>
        <v>97-999</v>
      </c>
      <c r="K503" s="2">
        <f t="shared" si="60"/>
        <v>101</v>
      </c>
      <c r="L503" s="2" t="str">
        <f t="shared" si="56"/>
        <v>120-250</v>
      </c>
      <c r="M503" s="2">
        <f t="shared" si="57"/>
        <v>112</v>
      </c>
      <c r="N503" s="103">
        <f t="shared" si="58"/>
        <v>66.76100000000001</v>
      </c>
    </row>
    <row r="504" spans="8:14" x14ac:dyDescent="0.25">
      <c r="H504" s="2" t="str">
        <f t="shared" si="54"/>
        <v>101_250-400_112</v>
      </c>
      <c r="I504" s="2">
        <f t="shared" si="59"/>
        <v>502</v>
      </c>
      <c r="J504" s="2" t="str">
        <f t="shared" si="55"/>
        <v>97-999</v>
      </c>
      <c r="K504" s="2">
        <f t="shared" si="60"/>
        <v>101</v>
      </c>
      <c r="L504" s="2" t="str">
        <f t="shared" si="56"/>
        <v>250-400</v>
      </c>
      <c r="M504" s="2">
        <f t="shared" si="57"/>
        <v>112</v>
      </c>
      <c r="N504" s="103">
        <f t="shared" si="58"/>
        <v>66.054000000000002</v>
      </c>
    </row>
    <row r="505" spans="8:14" x14ac:dyDescent="0.25">
      <c r="H505" s="2" t="str">
        <f t="shared" si="54"/>
        <v>101_400-1000_112</v>
      </c>
      <c r="I505" s="2">
        <f t="shared" si="59"/>
        <v>503</v>
      </c>
      <c r="J505" s="2" t="str">
        <f t="shared" si="55"/>
        <v>97-999</v>
      </c>
      <c r="K505" s="2">
        <f t="shared" si="60"/>
        <v>101</v>
      </c>
      <c r="L505" s="2" t="str">
        <f t="shared" si="56"/>
        <v>400-1000</v>
      </c>
      <c r="M505" s="2">
        <f t="shared" si="57"/>
        <v>112</v>
      </c>
      <c r="N505" s="103">
        <f t="shared" si="58"/>
        <v>64.64</v>
      </c>
    </row>
    <row r="506" spans="8:14" x14ac:dyDescent="0.25">
      <c r="H506" s="2" t="str">
        <f t="shared" si="54"/>
        <v>101_1000-9999999_112</v>
      </c>
      <c r="I506" s="2">
        <f t="shared" si="59"/>
        <v>504</v>
      </c>
      <c r="J506" s="2" t="str">
        <f t="shared" si="55"/>
        <v>97-999</v>
      </c>
      <c r="K506" s="2">
        <f t="shared" si="60"/>
        <v>101</v>
      </c>
      <c r="L506" s="2" t="str">
        <f t="shared" si="56"/>
        <v>1000-9999999</v>
      </c>
      <c r="M506" s="2">
        <f t="shared" si="57"/>
        <v>112</v>
      </c>
      <c r="N506" s="103">
        <f t="shared" si="58"/>
        <v>56.56</v>
      </c>
    </row>
    <row r="507" spans="8:14" x14ac:dyDescent="0.25">
      <c r="H507" s="2" t="str">
        <f t="shared" si="54"/>
        <v>102_0-120_112</v>
      </c>
      <c r="I507" s="2">
        <f t="shared" si="59"/>
        <v>505</v>
      </c>
      <c r="J507" s="2" t="str">
        <f t="shared" si="55"/>
        <v>97-999</v>
      </c>
      <c r="K507" s="2">
        <f t="shared" si="60"/>
        <v>102</v>
      </c>
      <c r="L507" s="2" t="str">
        <f t="shared" si="56"/>
        <v>0-120</v>
      </c>
      <c r="M507" s="2">
        <f t="shared" si="57"/>
        <v>112</v>
      </c>
      <c r="N507" s="103">
        <f t="shared" si="58"/>
        <v>68.034000000000006</v>
      </c>
    </row>
    <row r="508" spans="8:14" x14ac:dyDescent="0.25">
      <c r="H508" s="2" t="str">
        <f t="shared" si="54"/>
        <v>102_120-250_112</v>
      </c>
      <c r="I508" s="2">
        <f t="shared" si="59"/>
        <v>506</v>
      </c>
      <c r="J508" s="2" t="str">
        <f t="shared" si="55"/>
        <v>97-999</v>
      </c>
      <c r="K508" s="2">
        <f t="shared" si="60"/>
        <v>102</v>
      </c>
      <c r="L508" s="2" t="str">
        <f t="shared" si="56"/>
        <v>120-250</v>
      </c>
      <c r="M508" s="2">
        <f t="shared" si="57"/>
        <v>112</v>
      </c>
      <c r="N508" s="103">
        <f t="shared" si="58"/>
        <v>67.421999999999997</v>
      </c>
    </row>
    <row r="509" spans="8:14" x14ac:dyDescent="0.25">
      <c r="H509" s="2" t="str">
        <f t="shared" si="54"/>
        <v>102_250-400_112</v>
      </c>
      <c r="I509" s="2">
        <f t="shared" si="59"/>
        <v>507</v>
      </c>
      <c r="J509" s="2" t="str">
        <f t="shared" si="55"/>
        <v>97-999</v>
      </c>
      <c r="K509" s="2">
        <f t="shared" si="60"/>
        <v>102</v>
      </c>
      <c r="L509" s="2" t="str">
        <f t="shared" si="56"/>
        <v>250-400</v>
      </c>
      <c r="M509" s="2">
        <f t="shared" si="57"/>
        <v>112</v>
      </c>
      <c r="N509" s="103">
        <f t="shared" si="58"/>
        <v>66.707999999999998</v>
      </c>
    </row>
    <row r="510" spans="8:14" x14ac:dyDescent="0.25">
      <c r="H510" s="2" t="str">
        <f t="shared" si="54"/>
        <v>102_400-1000_112</v>
      </c>
      <c r="I510" s="2">
        <f t="shared" si="59"/>
        <v>508</v>
      </c>
      <c r="J510" s="2" t="str">
        <f t="shared" si="55"/>
        <v>97-999</v>
      </c>
      <c r="K510" s="2">
        <f t="shared" si="60"/>
        <v>102</v>
      </c>
      <c r="L510" s="2" t="str">
        <f t="shared" si="56"/>
        <v>400-1000</v>
      </c>
      <c r="M510" s="2">
        <f t="shared" si="57"/>
        <v>112</v>
      </c>
      <c r="N510" s="103">
        <f t="shared" si="58"/>
        <v>65.28</v>
      </c>
    </row>
    <row r="511" spans="8:14" x14ac:dyDescent="0.25">
      <c r="H511" s="2" t="str">
        <f t="shared" si="54"/>
        <v>102_1000-9999999_112</v>
      </c>
      <c r="I511" s="2">
        <f t="shared" si="59"/>
        <v>509</v>
      </c>
      <c r="J511" s="2" t="str">
        <f t="shared" si="55"/>
        <v>97-999</v>
      </c>
      <c r="K511" s="2">
        <f t="shared" si="60"/>
        <v>102</v>
      </c>
      <c r="L511" s="2" t="str">
        <f t="shared" si="56"/>
        <v>1000-9999999</v>
      </c>
      <c r="M511" s="2">
        <f t="shared" si="57"/>
        <v>112</v>
      </c>
      <c r="N511" s="103">
        <f t="shared" si="58"/>
        <v>57.120000000000005</v>
      </c>
    </row>
    <row r="512" spans="8:14" x14ac:dyDescent="0.25">
      <c r="H512" s="2" t="str">
        <f t="shared" si="54"/>
        <v>103_0-120_112</v>
      </c>
      <c r="I512" s="2">
        <f t="shared" si="59"/>
        <v>510</v>
      </c>
      <c r="J512" s="2" t="str">
        <f t="shared" si="55"/>
        <v>97-999</v>
      </c>
      <c r="K512" s="2">
        <f t="shared" si="60"/>
        <v>103</v>
      </c>
      <c r="L512" s="2" t="str">
        <f t="shared" si="56"/>
        <v>0-120</v>
      </c>
      <c r="M512" s="2">
        <f t="shared" si="57"/>
        <v>112</v>
      </c>
      <c r="N512" s="103">
        <f t="shared" si="58"/>
        <v>68.701000000000008</v>
      </c>
    </row>
    <row r="513" spans="8:14" x14ac:dyDescent="0.25">
      <c r="H513" s="2" t="str">
        <f t="shared" si="54"/>
        <v>103_120-250_112</v>
      </c>
      <c r="I513" s="2">
        <f t="shared" si="59"/>
        <v>511</v>
      </c>
      <c r="J513" s="2" t="str">
        <f t="shared" si="55"/>
        <v>97-999</v>
      </c>
      <c r="K513" s="2">
        <f t="shared" si="60"/>
        <v>103</v>
      </c>
      <c r="L513" s="2" t="str">
        <f t="shared" si="56"/>
        <v>120-250</v>
      </c>
      <c r="M513" s="2">
        <f t="shared" si="57"/>
        <v>112</v>
      </c>
      <c r="N513" s="103">
        <f t="shared" si="58"/>
        <v>68.082999999999998</v>
      </c>
    </row>
    <row r="514" spans="8:14" x14ac:dyDescent="0.25">
      <c r="H514" s="2" t="str">
        <f t="shared" si="54"/>
        <v>103_250-400_112</v>
      </c>
      <c r="I514" s="2">
        <f t="shared" si="59"/>
        <v>512</v>
      </c>
      <c r="J514" s="2" t="str">
        <f t="shared" si="55"/>
        <v>97-999</v>
      </c>
      <c r="K514" s="2">
        <f t="shared" si="60"/>
        <v>103</v>
      </c>
      <c r="L514" s="2" t="str">
        <f t="shared" si="56"/>
        <v>250-400</v>
      </c>
      <c r="M514" s="2">
        <f t="shared" si="57"/>
        <v>112</v>
      </c>
      <c r="N514" s="103">
        <f t="shared" si="58"/>
        <v>67.362000000000009</v>
      </c>
    </row>
    <row r="515" spans="8:14" x14ac:dyDescent="0.25">
      <c r="H515" s="2" t="str">
        <f t="shared" ref="H515:H578" si="61">K515&amp;"_"&amp;L515&amp;"_"&amp;M515</f>
        <v>103_400-1000_112</v>
      </c>
      <c r="I515" s="2">
        <f t="shared" si="59"/>
        <v>513</v>
      </c>
      <c r="J515" s="2" t="str">
        <f t="shared" ref="J515:J578" si="62">VLOOKUP(K515,$U$2:$V$7,2,1)</f>
        <v>97-999</v>
      </c>
      <c r="K515" s="2">
        <f t="shared" si="60"/>
        <v>103</v>
      </c>
      <c r="L515" s="2" t="str">
        <f t="shared" ref="L515:L578" si="63">VLOOKUP(MOD(I515,5),$P$2:$Q$6,2,0)</f>
        <v>400-1000</v>
      </c>
      <c r="M515" s="2">
        <f t="shared" ref="M515:M578" si="64">$S$2</f>
        <v>112</v>
      </c>
      <c r="N515" s="103">
        <f t="shared" ref="N515:N578" si="65">VLOOKUP(J515&amp;"_"&amp;L515&amp;"_"&amp;M515,$A$2:$F$61,6,0)*K515</f>
        <v>65.92</v>
      </c>
    </row>
    <row r="516" spans="8:14" x14ac:dyDescent="0.25">
      <c r="H516" s="2" t="str">
        <f t="shared" si="61"/>
        <v>103_1000-9999999_112</v>
      </c>
      <c r="I516" s="2">
        <f t="shared" ref="I516:I579" si="66">+I515+1</f>
        <v>514</v>
      </c>
      <c r="J516" s="2" t="str">
        <f t="shared" si="62"/>
        <v>97-999</v>
      </c>
      <c r="K516" s="2">
        <f t="shared" si="60"/>
        <v>103</v>
      </c>
      <c r="L516" s="2" t="str">
        <f t="shared" si="63"/>
        <v>1000-9999999</v>
      </c>
      <c r="M516" s="2">
        <f t="shared" si="64"/>
        <v>112</v>
      </c>
      <c r="N516" s="103">
        <f t="shared" si="65"/>
        <v>57.680000000000007</v>
      </c>
    </row>
    <row r="517" spans="8:14" x14ac:dyDescent="0.25">
      <c r="H517" s="2" t="str">
        <f t="shared" si="61"/>
        <v>104_0-120_112</v>
      </c>
      <c r="I517" s="2">
        <f t="shared" si="66"/>
        <v>515</v>
      </c>
      <c r="J517" s="2" t="str">
        <f t="shared" si="62"/>
        <v>97-999</v>
      </c>
      <c r="K517" s="2">
        <f t="shared" si="60"/>
        <v>104</v>
      </c>
      <c r="L517" s="2" t="str">
        <f t="shared" si="63"/>
        <v>0-120</v>
      </c>
      <c r="M517" s="2">
        <f t="shared" si="64"/>
        <v>112</v>
      </c>
      <c r="N517" s="103">
        <f t="shared" si="65"/>
        <v>69.368000000000009</v>
      </c>
    </row>
    <row r="518" spans="8:14" x14ac:dyDescent="0.25">
      <c r="H518" s="2" t="str">
        <f t="shared" si="61"/>
        <v>104_120-250_112</v>
      </c>
      <c r="I518" s="2">
        <f t="shared" si="66"/>
        <v>516</v>
      </c>
      <c r="J518" s="2" t="str">
        <f t="shared" si="62"/>
        <v>97-999</v>
      </c>
      <c r="K518" s="2">
        <f t="shared" si="60"/>
        <v>104</v>
      </c>
      <c r="L518" s="2" t="str">
        <f t="shared" si="63"/>
        <v>120-250</v>
      </c>
      <c r="M518" s="2">
        <f t="shared" si="64"/>
        <v>112</v>
      </c>
      <c r="N518" s="103">
        <f t="shared" si="65"/>
        <v>68.744</v>
      </c>
    </row>
    <row r="519" spans="8:14" x14ac:dyDescent="0.25">
      <c r="H519" s="2" t="str">
        <f t="shared" si="61"/>
        <v>104_250-400_112</v>
      </c>
      <c r="I519" s="2">
        <f t="shared" si="66"/>
        <v>517</v>
      </c>
      <c r="J519" s="2" t="str">
        <f t="shared" si="62"/>
        <v>97-999</v>
      </c>
      <c r="K519" s="2">
        <f t="shared" si="60"/>
        <v>104</v>
      </c>
      <c r="L519" s="2" t="str">
        <f t="shared" si="63"/>
        <v>250-400</v>
      </c>
      <c r="M519" s="2">
        <f t="shared" si="64"/>
        <v>112</v>
      </c>
      <c r="N519" s="103">
        <f t="shared" si="65"/>
        <v>68.016000000000005</v>
      </c>
    </row>
    <row r="520" spans="8:14" x14ac:dyDescent="0.25">
      <c r="H520" s="2" t="str">
        <f t="shared" si="61"/>
        <v>104_400-1000_112</v>
      </c>
      <c r="I520" s="2">
        <f t="shared" si="66"/>
        <v>518</v>
      </c>
      <c r="J520" s="2" t="str">
        <f t="shared" si="62"/>
        <v>97-999</v>
      </c>
      <c r="K520" s="2">
        <f t="shared" ref="K520:K583" si="67">+K515+1</f>
        <v>104</v>
      </c>
      <c r="L520" s="2" t="str">
        <f t="shared" si="63"/>
        <v>400-1000</v>
      </c>
      <c r="M520" s="2">
        <f t="shared" si="64"/>
        <v>112</v>
      </c>
      <c r="N520" s="103">
        <f t="shared" si="65"/>
        <v>66.56</v>
      </c>
    </row>
    <row r="521" spans="8:14" x14ac:dyDescent="0.25">
      <c r="H521" s="2" t="str">
        <f t="shared" si="61"/>
        <v>104_1000-9999999_112</v>
      </c>
      <c r="I521" s="2">
        <f t="shared" si="66"/>
        <v>519</v>
      </c>
      <c r="J521" s="2" t="str">
        <f t="shared" si="62"/>
        <v>97-999</v>
      </c>
      <c r="K521" s="2">
        <f t="shared" si="67"/>
        <v>104</v>
      </c>
      <c r="L521" s="2" t="str">
        <f t="shared" si="63"/>
        <v>1000-9999999</v>
      </c>
      <c r="M521" s="2">
        <f t="shared" si="64"/>
        <v>112</v>
      </c>
      <c r="N521" s="103">
        <f t="shared" si="65"/>
        <v>58.240000000000009</v>
      </c>
    </row>
    <row r="522" spans="8:14" x14ac:dyDescent="0.25">
      <c r="H522" s="2" t="str">
        <f t="shared" si="61"/>
        <v>105_0-120_112</v>
      </c>
      <c r="I522" s="2">
        <f t="shared" si="66"/>
        <v>520</v>
      </c>
      <c r="J522" s="2" t="str">
        <f t="shared" si="62"/>
        <v>97-999</v>
      </c>
      <c r="K522" s="2">
        <f t="shared" si="67"/>
        <v>105</v>
      </c>
      <c r="L522" s="2" t="str">
        <f t="shared" si="63"/>
        <v>0-120</v>
      </c>
      <c r="M522" s="2">
        <f t="shared" si="64"/>
        <v>112</v>
      </c>
      <c r="N522" s="103">
        <f t="shared" si="65"/>
        <v>70.035000000000011</v>
      </c>
    </row>
    <row r="523" spans="8:14" x14ac:dyDescent="0.25">
      <c r="H523" s="2" t="str">
        <f t="shared" si="61"/>
        <v>105_120-250_112</v>
      </c>
      <c r="I523" s="2">
        <f t="shared" si="66"/>
        <v>521</v>
      </c>
      <c r="J523" s="2" t="str">
        <f t="shared" si="62"/>
        <v>97-999</v>
      </c>
      <c r="K523" s="2">
        <f t="shared" si="67"/>
        <v>105</v>
      </c>
      <c r="L523" s="2" t="str">
        <f t="shared" si="63"/>
        <v>120-250</v>
      </c>
      <c r="M523" s="2">
        <f t="shared" si="64"/>
        <v>112</v>
      </c>
      <c r="N523" s="103">
        <f t="shared" si="65"/>
        <v>69.405000000000001</v>
      </c>
    </row>
    <row r="524" spans="8:14" x14ac:dyDescent="0.25">
      <c r="H524" s="2" t="str">
        <f t="shared" si="61"/>
        <v>105_250-400_112</v>
      </c>
      <c r="I524" s="2">
        <f t="shared" si="66"/>
        <v>522</v>
      </c>
      <c r="J524" s="2" t="str">
        <f t="shared" si="62"/>
        <v>97-999</v>
      </c>
      <c r="K524" s="2">
        <f t="shared" si="67"/>
        <v>105</v>
      </c>
      <c r="L524" s="2" t="str">
        <f t="shared" si="63"/>
        <v>250-400</v>
      </c>
      <c r="M524" s="2">
        <f t="shared" si="64"/>
        <v>112</v>
      </c>
      <c r="N524" s="103">
        <f t="shared" si="65"/>
        <v>68.67</v>
      </c>
    </row>
    <row r="525" spans="8:14" x14ac:dyDescent="0.25">
      <c r="H525" s="2" t="str">
        <f t="shared" si="61"/>
        <v>105_400-1000_112</v>
      </c>
      <c r="I525" s="2">
        <f t="shared" si="66"/>
        <v>523</v>
      </c>
      <c r="J525" s="2" t="str">
        <f t="shared" si="62"/>
        <v>97-999</v>
      </c>
      <c r="K525" s="2">
        <f t="shared" si="67"/>
        <v>105</v>
      </c>
      <c r="L525" s="2" t="str">
        <f t="shared" si="63"/>
        <v>400-1000</v>
      </c>
      <c r="M525" s="2">
        <f t="shared" si="64"/>
        <v>112</v>
      </c>
      <c r="N525" s="103">
        <f t="shared" si="65"/>
        <v>67.2</v>
      </c>
    </row>
    <row r="526" spans="8:14" x14ac:dyDescent="0.25">
      <c r="H526" s="2" t="str">
        <f t="shared" si="61"/>
        <v>105_1000-9999999_112</v>
      </c>
      <c r="I526" s="2">
        <f t="shared" si="66"/>
        <v>524</v>
      </c>
      <c r="J526" s="2" t="str">
        <f t="shared" si="62"/>
        <v>97-999</v>
      </c>
      <c r="K526" s="2">
        <f t="shared" si="67"/>
        <v>105</v>
      </c>
      <c r="L526" s="2" t="str">
        <f t="shared" si="63"/>
        <v>1000-9999999</v>
      </c>
      <c r="M526" s="2">
        <f t="shared" si="64"/>
        <v>112</v>
      </c>
      <c r="N526" s="103">
        <f t="shared" si="65"/>
        <v>58.800000000000004</v>
      </c>
    </row>
    <row r="527" spans="8:14" x14ac:dyDescent="0.25">
      <c r="H527" s="2" t="str">
        <f t="shared" si="61"/>
        <v>106_0-120_112</v>
      </c>
      <c r="I527" s="2">
        <f t="shared" si="66"/>
        <v>525</v>
      </c>
      <c r="J527" s="2" t="str">
        <f t="shared" si="62"/>
        <v>97-999</v>
      </c>
      <c r="K527" s="2">
        <f t="shared" si="67"/>
        <v>106</v>
      </c>
      <c r="L527" s="2" t="str">
        <f t="shared" si="63"/>
        <v>0-120</v>
      </c>
      <c r="M527" s="2">
        <f t="shared" si="64"/>
        <v>112</v>
      </c>
      <c r="N527" s="103">
        <f t="shared" si="65"/>
        <v>70.701999999999998</v>
      </c>
    </row>
    <row r="528" spans="8:14" x14ac:dyDescent="0.25">
      <c r="H528" s="2" t="str">
        <f t="shared" si="61"/>
        <v>106_120-250_112</v>
      </c>
      <c r="I528" s="2">
        <f t="shared" si="66"/>
        <v>526</v>
      </c>
      <c r="J528" s="2" t="str">
        <f t="shared" si="62"/>
        <v>97-999</v>
      </c>
      <c r="K528" s="2">
        <f t="shared" si="67"/>
        <v>106</v>
      </c>
      <c r="L528" s="2" t="str">
        <f t="shared" si="63"/>
        <v>120-250</v>
      </c>
      <c r="M528" s="2">
        <f t="shared" si="64"/>
        <v>112</v>
      </c>
      <c r="N528" s="103">
        <f t="shared" si="65"/>
        <v>70.066000000000003</v>
      </c>
    </row>
    <row r="529" spans="8:14" x14ac:dyDescent="0.25">
      <c r="H529" s="2" t="str">
        <f t="shared" si="61"/>
        <v>106_250-400_112</v>
      </c>
      <c r="I529" s="2">
        <f t="shared" si="66"/>
        <v>527</v>
      </c>
      <c r="J529" s="2" t="str">
        <f t="shared" si="62"/>
        <v>97-999</v>
      </c>
      <c r="K529" s="2">
        <f t="shared" si="67"/>
        <v>106</v>
      </c>
      <c r="L529" s="2" t="str">
        <f t="shared" si="63"/>
        <v>250-400</v>
      </c>
      <c r="M529" s="2">
        <f t="shared" si="64"/>
        <v>112</v>
      </c>
      <c r="N529" s="103">
        <f t="shared" si="65"/>
        <v>69.323999999999998</v>
      </c>
    </row>
    <row r="530" spans="8:14" x14ac:dyDescent="0.25">
      <c r="H530" s="2" t="str">
        <f t="shared" si="61"/>
        <v>106_400-1000_112</v>
      </c>
      <c r="I530" s="2">
        <f t="shared" si="66"/>
        <v>528</v>
      </c>
      <c r="J530" s="2" t="str">
        <f t="shared" si="62"/>
        <v>97-999</v>
      </c>
      <c r="K530" s="2">
        <f t="shared" si="67"/>
        <v>106</v>
      </c>
      <c r="L530" s="2" t="str">
        <f t="shared" si="63"/>
        <v>400-1000</v>
      </c>
      <c r="M530" s="2">
        <f t="shared" si="64"/>
        <v>112</v>
      </c>
      <c r="N530" s="103">
        <f t="shared" si="65"/>
        <v>67.84</v>
      </c>
    </row>
    <row r="531" spans="8:14" x14ac:dyDescent="0.25">
      <c r="H531" s="2" t="str">
        <f t="shared" si="61"/>
        <v>106_1000-9999999_112</v>
      </c>
      <c r="I531" s="2">
        <f t="shared" si="66"/>
        <v>529</v>
      </c>
      <c r="J531" s="2" t="str">
        <f t="shared" si="62"/>
        <v>97-999</v>
      </c>
      <c r="K531" s="2">
        <f t="shared" si="67"/>
        <v>106</v>
      </c>
      <c r="L531" s="2" t="str">
        <f t="shared" si="63"/>
        <v>1000-9999999</v>
      </c>
      <c r="M531" s="2">
        <f t="shared" si="64"/>
        <v>112</v>
      </c>
      <c r="N531" s="103">
        <f t="shared" si="65"/>
        <v>59.360000000000007</v>
      </c>
    </row>
    <row r="532" spans="8:14" x14ac:dyDescent="0.25">
      <c r="H532" s="2" t="str">
        <f t="shared" si="61"/>
        <v>107_0-120_112</v>
      </c>
      <c r="I532" s="2">
        <f t="shared" si="66"/>
        <v>530</v>
      </c>
      <c r="J532" s="2" t="str">
        <f t="shared" si="62"/>
        <v>97-999</v>
      </c>
      <c r="K532" s="2">
        <f t="shared" si="67"/>
        <v>107</v>
      </c>
      <c r="L532" s="2" t="str">
        <f t="shared" si="63"/>
        <v>0-120</v>
      </c>
      <c r="M532" s="2">
        <f t="shared" si="64"/>
        <v>112</v>
      </c>
      <c r="N532" s="103">
        <f t="shared" si="65"/>
        <v>71.369</v>
      </c>
    </row>
    <row r="533" spans="8:14" x14ac:dyDescent="0.25">
      <c r="H533" s="2" t="str">
        <f t="shared" si="61"/>
        <v>107_120-250_112</v>
      </c>
      <c r="I533" s="2">
        <f t="shared" si="66"/>
        <v>531</v>
      </c>
      <c r="J533" s="2" t="str">
        <f t="shared" si="62"/>
        <v>97-999</v>
      </c>
      <c r="K533" s="2">
        <f t="shared" si="67"/>
        <v>107</v>
      </c>
      <c r="L533" s="2" t="str">
        <f t="shared" si="63"/>
        <v>120-250</v>
      </c>
      <c r="M533" s="2">
        <f t="shared" si="64"/>
        <v>112</v>
      </c>
      <c r="N533" s="103">
        <f t="shared" si="65"/>
        <v>70.727000000000004</v>
      </c>
    </row>
    <row r="534" spans="8:14" x14ac:dyDescent="0.25">
      <c r="H534" s="2" t="str">
        <f t="shared" si="61"/>
        <v>107_250-400_112</v>
      </c>
      <c r="I534" s="2">
        <f t="shared" si="66"/>
        <v>532</v>
      </c>
      <c r="J534" s="2" t="str">
        <f t="shared" si="62"/>
        <v>97-999</v>
      </c>
      <c r="K534" s="2">
        <f t="shared" si="67"/>
        <v>107</v>
      </c>
      <c r="L534" s="2" t="str">
        <f t="shared" si="63"/>
        <v>250-400</v>
      </c>
      <c r="M534" s="2">
        <f t="shared" si="64"/>
        <v>112</v>
      </c>
      <c r="N534" s="103">
        <f t="shared" si="65"/>
        <v>69.978000000000009</v>
      </c>
    </row>
    <row r="535" spans="8:14" x14ac:dyDescent="0.25">
      <c r="H535" s="2" t="str">
        <f t="shared" si="61"/>
        <v>107_400-1000_112</v>
      </c>
      <c r="I535" s="2">
        <f t="shared" si="66"/>
        <v>533</v>
      </c>
      <c r="J535" s="2" t="str">
        <f t="shared" si="62"/>
        <v>97-999</v>
      </c>
      <c r="K535" s="2">
        <f t="shared" si="67"/>
        <v>107</v>
      </c>
      <c r="L535" s="2" t="str">
        <f t="shared" si="63"/>
        <v>400-1000</v>
      </c>
      <c r="M535" s="2">
        <f t="shared" si="64"/>
        <v>112</v>
      </c>
      <c r="N535" s="103">
        <f t="shared" si="65"/>
        <v>68.48</v>
      </c>
    </row>
    <row r="536" spans="8:14" x14ac:dyDescent="0.25">
      <c r="H536" s="2" t="str">
        <f t="shared" si="61"/>
        <v>107_1000-9999999_112</v>
      </c>
      <c r="I536" s="2">
        <f t="shared" si="66"/>
        <v>534</v>
      </c>
      <c r="J536" s="2" t="str">
        <f t="shared" si="62"/>
        <v>97-999</v>
      </c>
      <c r="K536" s="2">
        <f t="shared" si="67"/>
        <v>107</v>
      </c>
      <c r="L536" s="2" t="str">
        <f t="shared" si="63"/>
        <v>1000-9999999</v>
      </c>
      <c r="M536" s="2">
        <f t="shared" si="64"/>
        <v>112</v>
      </c>
      <c r="N536" s="103">
        <f t="shared" si="65"/>
        <v>59.920000000000009</v>
      </c>
    </row>
    <row r="537" spans="8:14" x14ac:dyDescent="0.25">
      <c r="H537" s="2" t="str">
        <f t="shared" si="61"/>
        <v>108_0-120_112</v>
      </c>
      <c r="I537" s="2">
        <f t="shared" si="66"/>
        <v>535</v>
      </c>
      <c r="J537" s="2" t="str">
        <f t="shared" si="62"/>
        <v>97-999</v>
      </c>
      <c r="K537" s="2">
        <f t="shared" si="67"/>
        <v>108</v>
      </c>
      <c r="L537" s="2" t="str">
        <f t="shared" si="63"/>
        <v>0-120</v>
      </c>
      <c r="M537" s="2">
        <f t="shared" si="64"/>
        <v>112</v>
      </c>
      <c r="N537" s="103">
        <f t="shared" si="65"/>
        <v>72.036000000000001</v>
      </c>
    </row>
    <row r="538" spans="8:14" x14ac:dyDescent="0.25">
      <c r="H538" s="2" t="str">
        <f t="shared" si="61"/>
        <v>108_120-250_112</v>
      </c>
      <c r="I538" s="2">
        <f t="shared" si="66"/>
        <v>536</v>
      </c>
      <c r="J538" s="2" t="str">
        <f t="shared" si="62"/>
        <v>97-999</v>
      </c>
      <c r="K538" s="2">
        <f t="shared" si="67"/>
        <v>108</v>
      </c>
      <c r="L538" s="2" t="str">
        <f t="shared" si="63"/>
        <v>120-250</v>
      </c>
      <c r="M538" s="2">
        <f t="shared" si="64"/>
        <v>112</v>
      </c>
      <c r="N538" s="103">
        <f t="shared" si="65"/>
        <v>71.388000000000005</v>
      </c>
    </row>
    <row r="539" spans="8:14" x14ac:dyDescent="0.25">
      <c r="H539" s="2" t="str">
        <f t="shared" si="61"/>
        <v>108_250-400_112</v>
      </c>
      <c r="I539" s="2">
        <f t="shared" si="66"/>
        <v>537</v>
      </c>
      <c r="J539" s="2" t="str">
        <f t="shared" si="62"/>
        <v>97-999</v>
      </c>
      <c r="K539" s="2">
        <f t="shared" si="67"/>
        <v>108</v>
      </c>
      <c r="L539" s="2" t="str">
        <f t="shared" si="63"/>
        <v>250-400</v>
      </c>
      <c r="M539" s="2">
        <f t="shared" si="64"/>
        <v>112</v>
      </c>
      <c r="N539" s="103">
        <f t="shared" si="65"/>
        <v>70.632000000000005</v>
      </c>
    </row>
    <row r="540" spans="8:14" x14ac:dyDescent="0.25">
      <c r="H540" s="2" t="str">
        <f t="shared" si="61"/>
        <v>108_400-1000_112</v>
      </c>
      <c r="I540" s="2">
        <f t="shared" si="66"/>
        <v>538</v>
      </c>
      <c r="J540" s="2" t="str">
        <f t="shared" si="62"/>
        <v>97-999</v>
      </c>
      <c r="K540" s="2">
        <f t="shared" si="67"/>
        <v>108</v>
      </c>
      <c r="L540" s="2" t="str">
        <f t="shared" si="63"/>
        <v>400-1000</v>
      </c>
      <c r="M540" s="2">
        <f t="shared" si="64"/>
        <v>112</v>
      </c>
      <c r="N540" s="103">
        <f t="shared" si="65"/>
        <v>69.12</v>
      </c>
    </row>
    <row r="541" spans="8:14" x14ac:dyDescent="0.25">
      <c r="H541" s="2" t="str">
        <f t="shared" si="61"/>
        <v>108_1000-9999999_112</v>
      </c>
      <c r="I541" s="2">
        <f t="shared" si="66"/>
        <v>539</v>
      </c>
      <c r="J541" s="2" t="str">
        <f t="shared" si="62"/>
        <v>97-999</v>
      </c>
      <c r="K541" s="2">
        <f t="shared" si="67"/>
        <v>108</v>
      </c>
      <c r="L541" s="2" t="str">
        <f t="shared" si="63"/>
        <v>1000-9999999</v>
      </c>
      <c r="M541" s="2">
        <f t="shared" si="64"/>
        <v>112</v>
      </c>
      <c r="N541" s="103">
        <f t="shared" si="65"/>
        <v>60.480000000000004</v>
      </c>
    </row>
    <row r="542" spans="8:14" x14ac:dyDescent="0.25">
      <c r="H542" s="2" t="str">
        <f t="shared" si="61"/>
        <v>109_0-120_112</v>
      </c>
      <c r="I542" s="2">
        <f t="shared" si="66"/>
        <v>540</v>
      </c>
      <c r="J542" s="2" t="str">
        <f t="shared" si="62"/>
        <v>97-999</v>
      </c>
      <c r="K542" s="2">
        <f t="shared" si="67"/>
        <v>109</v>
      </c>
      <c r="L542" s="2" t="str">
        <f t="shared" si="63"/>
        <v>0-120</v>
      </c>
      <c r="M542" s="2">
        <f t="shared" si="64"/>
        <v>112</v>
      </c>
      <c r="N542" s="103">
        <f t="shared" si="65"/>
        <v>72.703000000000003</v>
      </c>
    </row>
    <row r="543" spans="8:14" x14ac:dyDescent="0.25">
      <c r="H543" s="2" t="str">
        <f t="shared" si="61"/>
        <v>109_120-250_112</v>
      </c>
      <c r="I543" s="2">
        <f t="shared" si="66"/>
        <v>541</v>
      </c>
      <c r="J543" s="2" t="str">
        <f t="shared" si="62"/>
        <v>97-999</v>
      </c>
      <c r="K543" s="2">
        <f t="shared" si="67"/>
        <v>109</v>
      </c>
      <c r="L543" s="2" t="str">
        <f t="shared" si="63"/>
        <v>120-250</v>
      </c>
      <c r="M543" s="2">
        <f t="shared" si="64"/>
        <v>112</v>
      </c>
      <c r="N543" s="103">
        <f t="shared" si="65"/>
        <v>72.049000000000007</v>
      </c>
    </row>
    <row r="544" spans="8:14" x14ac:dyDescent="0.25">
      <c r="H544" s="2" t="str">
        <f t="shared" si="61"/>
        <v>109_250-400_112</v>
      </c>
      <c r="I544" s="2">
        <f t="shared" si="66"/>
        <v>542</v>
      </c>
      <c r="J544" s="2" t="str">
        <f t="shared" si="62"/>
        <v>97-999</v>
      </c>
      <c r="K544" s="2">
        <f t="shared" si="67"/>
        <v>109</v>
      </c>
      <c r="L544" s="2" t="str">
        <f t="shared" si="63"/>
        <v>250-400</v>
      </c>
      <c r="M544" s="2">
        <f t="shared" si="64"/>
        <v>112</v>
      </c>
      <c r="N544" s="103">
        <f t="shared" si="65"/>
        <v>71.286000000000001</v>
      </c>
    </row>
    <row r="545" spans="8:14" x14ac:dyDescent="0.25">
      <c r="H545" s="2" t="str">
        <f t="shared" si="61"/>
        <v>109_400-1000_112</v>
      </c>
      <c r="I545" s="2">
        <f t="shared" si="66"/>
        <v>543</v>
      </c>
      <c r="J545" s="2" t="str">
        <f t="shared" si="62"/>
        <v>97-999</v>
      </c>
      <c r="K545" s="2">
        <f t="shared" si="67"/>
        <v>109</v>
      </c>
      <c r="L545" s="2" t="str">
        <f t="shared" si="63"/>
        <v>400-1000</v>
      </c>
      <c r="M545" s="2">
        <f t="shared" si="64"/>
        <v>112</v>
      </c>
      <c r="N545" s="103">
        <f t="shared" si="65"/>
        <v>69.760000000000005</v>
      </c>
    </row>
    <row r="546" spans="8:14" x14ac:dyDescent="0.25">
      <c r="H546" s="2" t="str">
        <f t="shared" si="61"/>
        <v>109_1000-9999999_112</v>
      </c>
      <c r="I546" s="2">
        <f t="shared" si="66"/>
        <v>544</v>
      </c>
      <c r="J546" s="2" t="str">
        <f t="shared" si="62"/>
        <v>97-999</v>
      </c>
      <c r="K546" s="2">
        <f t="shared" si="67"/>
        <v>109</v>
      </c>
      <c r="L546" s="2" t="str">
        <f t="shared" si="63"/>
        <v>1000-9999999</v>
      </c>
      <c r="M546" s="2">
        <f t="shared" si="64"/>
        <v>112</v>
      </c>
      <c r="N546" s="103">
        <f t="shared" si="65"/>
        <v>61.040000000000006</v>
      </c>
    </row>
    <row r="547" spans="8:14" x14ac:dyDescent="0.25">
      <c r="H547" s="2" t="str">
        <f t="shared" si="61"/>
        <v>110_0-120_112</v>
      </c>
      <c r="I547" s="2">
        <f t="shared" si="66"/>
        <v>545</v>
      </c>
      <c r="J547" s="2" t="str">
        <f t="shared" si="62"/>
        <v>97-999</v>
      </c>
      <c r="K547" s="2">
        <f t="shared" si="67"/>
        <v>110</v>
      </c>
      <c r="L547" s="2" t="str">
        <f t="shared" si="63"/>
        <v>0-120</v>
      </c>
      <c r="M547" s="2">
        <f t="shared" si="64"/>
        <v>112</v>
      </c>
      <c r="N547" s="103">
        <f t="shared" si="65"/>
        <v>73.37</v>
      </c>
    </row>
    <row r="548" spans="8:14" x14ac:dyDescent="0.25">
      <c r="H548" s="2" t="str">
        <f t="shared" si="61"/>
        <v>110_120-250_112</v>
      </c>
      <c r="I548" s="2">
        <f t="shared" si="66"/>
        <v>546</v>
      </c>
      <c r="J548" s="2" t="str">
        <f t="shared" si="62"/>
        <v>97-999</v>
      </c>
      <c r="K548" s="2">
        <f t="shared" si="67"/>
        <v>110</v>
      </c>
      <c r="L548" s="2" t="str">
        <f t="shared" si="63"/>
        <v>120-250</v>
      </c>
      <c r="M548" s="2">
        <f t="shared" si="64"/>
        <v>112</v>
      </c>
      <c r="N548" s="103">
        <f t="shared" si="65"/>
        <v>72.710000000000008</v>
      </c>
    </row>
    <row r="549" spans="8:14" x14ac:dyDescent="0.25">
      <c r="H549" s="2" t="str">
        <f t="shared" si="61"/>
        <v>110_250-400_112</v>
      </c>
      <c r="I549" s="2">
        <f t="shared" si="66"/>
        <v>547</v>
      </c>
      <c r="J549" s="2" t="str">
        <f t="shared" si="62"/>
        <v>97-999</v>
      </c>
      <c r="K549" s="2">
        <f t="shared" si="67"/>
        <v>110</v>
      </c>
      <c r="L549" s="2" t="str">
        <f t="shared" si="63"/>
        <v>250-400</v>
      </c>
      <c r="M549" s="2">
        <f t="shared" si="64"/>
        <v>112</v>
      </c>
      <c r="N549" s="103">
        <f t="shared" si="65"/>
        <v>71.94</v>
      </c>
    </row>
    <row r="550" spans="8:14" x14ac:dyDescent="0.25">
      <c r="H550" s="2" t="str">
        <f t="shared" si="61"/>
        <v>110_400-1000_112</v>
      </c>
      <c r="I550" s="2">
        <f t="shared" si="66"/>
        <v>548</v>
      </c>
      <c r="J550" s="2" t="str">
        <f t="shared" si="62"/>
        <v>97-999</v>
      </c>
      <c r="K550" s="2">
        <f t="shared" si="67"/>
        <v>110</v>
      </c>
      <c r="L550" s="2" t="str">
        <f t="shared" si="63"/>
        <v>400-1000</v>
      </c>
      <c r="M550" s="2">
        <f t="shared" si="64"/>
        <v>112</v>
      </c>
      <c r="N550" s="103">
        <f t="shared" si="65"/>
        <v>70.400000000000006</v>
      </c>
    </row>
    <row r="551" spans="8:14" x14ac:dyDescent="0.25">
      <c r="H551" s="2" t="str">
        <f t="shared" si="61"/>
        <v>110_1000-9999999_112</v>
      </c>
      <c r="I551" s="2">
        <f t="shared" si="66"/>
        <v>549</v>
      </c>
      <c r="J551" s="2" t="str">
        <f t="shared" si="62"/>
        <v>97-999</v>
      </c>
      <c r="K551" s="2">
        <f t="shared" si="67"/>
        <v>110</v>
      </c>
      <c r="L551" s="2" t="str">
        <f t="shared" si="63"/>
        <v>1000-9999999</v>
      </c>
      <c r="M551" s="2">
        <f t="shared" si="64"/>
        <v>112</v>
      </c>
      <c r="N551" s="103">
        <f t="shared" si="65"/>
        <v>61.600000000000009</v>
      </c>
    </row>
    <row r="552" spans="8:14" x14ac:dyDescent="0.25">
      <c r="H552" s="2" t="str">
        <f t="shared" si="61"/>
        <v>111_0-120_112</v>
      </c>
      <c r="I552" s="2">
        <f t="shared" si="66"/>
        <v>550</v>
      </c>
      <c r="J552" s="2" t="str">
        <f t="shared" si="62"/>
        <v>97-999</v>
      </c>
      <c r="K552" s="2">
        <f t="shared" si="67"/>
        <v>111</v>
      </c>
      <c r="L552" s="2" t="str">
        <f t="shared" si="63"/>
        <v>0-120</v>
      </c>
      <c r="M552" s="2">
        <f t="shared" si="64"/>
        <v>112</v>
      </c>
      <c r="N552" s="103">
        <f t="shared" si="65"/>
        <v>74.037000000000006</v>
      </c>
    </row>
    <row r="553" spans="8:14" x14ac:dyDescent="0.25">
      <c r="H553" s="2" t="str">
        <f t="shared" si="61"/>
        <v>111_120-250_112</v>
      </c>
      <c r="I553" s="2">
        <f t="shared" si="66"/>
        <v>551</v>
      </c>
      <c r="J553" s="2" t="str">
        <f t="shared" si="62"/>
        <v>97-999</v>
      </c>
      <c r="K553" s="2">
        <f t="shared" si="67"/>
        <v>111</v>
      </c>
      <c r="L553" s="2" t="str">
        <f t="shared" si="63"/>
        <v>120-250</v>
      </c>
      <c r="M553" s="2">
        <f t="shared" si="64"/>
        <v>112</v>
      </c>
      <c r="N553" s="103">
        <f t="shared" si="65"/>
        <v>73.371000000000009</v>
      </c>
    </row>
    <row r="554" spans="8:14" x14ac:dyDescent="0.25">
      <c r="H554" s="2" t="str">
        <f t="shared" si="61"/>
        <v>111_250-400_112</v>
      </c>
      <c r="I554" s="2">
        <f t="shared" si="66"/>
        <v>552</v>
      </c>
      <c r="J554" s="2" t="str">
        <f t="shared" si="62"/>
        <v>97-999</v>
      </c>
      <c r="K554" s="2">
        <f t="shared" si="67"/>
        <v>111</v>
      </c>
      <c r="L554" s="2" t="str">
        <f t="shared" si="63"/>
        <v>250-400</v>
      </c>
      <c r="M554" s="2">
        <f t="shared" si="64"/>
        <v>112</v>
      </c>
      <c r="N554" s="103">
        <f t="shared" si="65"/>
        <v>72.594000000000008</v>
      </c>
    </row>
    <row r="555" spans="8:14" x14ac:dyDescent="0.25">
      <c r="H555" s="2" t="str">
        <f t="shared" si="61"/>
        <v>111_400-1000_112</v>
      </c>
      <c r="I555" s="2">
        <f t="shared" si="66"/>
        <v>553</v>
      </c>
      <c r="J555" s="2" t="str">
        <f t="shared" si="62"/>
        <v>97-999</v>
      </c>
      <c r="K555" s="2">
        <f t="shared" si="67"/>
        <v>111</v>
      </c>
      <c r="L555" s="2" t="str">
        <f t="shared" si="63"/>
        <v>400-1000</v>
      </c>
      <c r="M555" s="2">
        <f t="shared" si="64"/>
        <v>112</v>
      </c>
      <c r="N555" s="103">
        <f t="shared" si="65"/>
        <v>71.040000000000006</v>
      </c>
    </row>
    <row r="556" spans="8:14" x14ac:dyDescent="0.25">
      <c r="H556" s="2" t="str">
        <f t="shared" si="61"/>
        <v>111_1000-9999999_112</v>
      </c>
      <c r="I556" s="2">
        <f t="shared" si="66"/>
        <v>554</v>
      </c>
      <c r="J556" s="2" t="str">
        <f t="shared" si="62"/>
        <v>97-999</v>
      </c>
      <c r="K556" s="2">
        <f t="shared" si="67"/>
        <v>111</v>
      </c>
      <c r="L556" s="2" t="str">
        <f t="shared" si="63"/>
        <v>1000-9999999</v>
      </c>
      <c r="M556" s="2">
        <f t="shared" si="64"/>
        <v>112</v>
      </c>
      <c r="N556" s="103">
        <f t="shared" si="65"/>
        <v>62.160000000000004</v>
      </c>
    </row>
    <row r="557" spans="8:14" x14ac:dyDescent="0.25">
      <c r="H557" s="2" t="str">
        <f t="shared" si="61"/>
        <v>112_0-120_112</v>
      </c>
      <c r="I557" s="2">
        <f t="shared" si="66"/>
        <v>555</v>
      </c>
      <c r="J557" s="2" t="str">
        <f t="shared" si="62"/>
        <v>97-999</v>
      </c>
      <c r="K557" s="2">
        <f t="shared" si="67"/>
        <v>112</v>
      </c>
      <c r="L557" s="2" t="str">
        <f t="shared" si="63"/>
        <v>0-120</v>
      </c>
      <c r="M557" s="2">
        <f t="shared" si="64"/>
        <v>112</v>
      </c>
      <c r="N557" s="103">
        <f t="shared" si="65"/>
        <v>74.704000000000008</v>
      </c>
    </row>
    <row r="558" spans="8:14" x14ac:dyDescent="0.25">
      <c r="H558" s="2" t="str">
        <f t="shared" si="61"/>
        <v>112_120-250_112</v>
      </c>
      <c r="I558" s="2">
        <f t="shared" si="66"/>
        <v>556</v>
      </c>
      <c r="J558" s="2" t="str">
        <f t="shared" si="62"/>
        <v>97-999</v>
      </c>
      <c r="K558" s="2">
        <f t="shared" si="67"/>
        <v>112</v>
      </c>
      <c r="L558" s="2" t="str">
        <f t="shared" si="63"/>
        <v>120-250</v>
      </c>
      <c r="M558" s="2">
        <f t="shared" si="64"/>
        <v>112</v>
      </c>
      <c r="N558" s="103">
        <f t="shared" si="65"/>
        <v>74.032000000000011</v>
      </c>
    </row>
    <row r="559" spans="8:14" x14ac:dyDescent="0.25">
      <c r="H559" s="2" t="str">
        <f t="shared" si="61"/>
        <v>112_250-400_112</v>
      </c>
      <c r="I559" s="2">
        <f t="shared" si="66"/>
        <v>557</v>
      </c>
      <c r="J559" s="2" t="str">
        <f t="shared" si="62"/>
        <v>97-999</v>
      </c>
      <c r="K559" s="2">
        <f t="shared" si="67"/>
        <v>112</v>
      </c>
      <c r="L559" s="2" t="str">
        <f t="shared" si="63"/>
        <v>250-400</v>
      </c>
      <c r="M559" s="2">
        <f t="shared" si="64"/>
        <v>112</v>
      </c>
      <c r="N559" s="103">
        <f t="shared" si="65"/>
        <v>73.248000000000005</v>
      </c>
    </row>
    <row r="560" spans="8:14" x14ac:dyDescent="0.25">
      <c r="H560" s="2" t="str">
        <f t="shared" si="61"/>
        <v>112_400-1000_112</v>
      </c>
      <c r="I560" s="2">
        <f t="shared" si="66"/>
        <v>558</v>
      </c>
      <c r="J560" s="2" t="str">
        <f t="shared" si="62"/>
        <v>97-999</v>
      </c>
      <c r="K560" s="2">
        <f t="shared" si="67"/>
        <v>112</v>
      </c>
      <c r="L560" s="2" t="str">
        <f t="shared" si="63"/>
        <v>400-1000</v>
      </c>
      <c r="M560" s="2">
        <f t="shared" si="64"/>
        <v>112</v>
      </c>
      <c r="N560" s="103">
        <f t="shared" si="65"/>
        <v>71.680000000000007</v>
      </c>
    </row>
    <row r="561" spans="8:14" x14ac:dyDescent="0.25">
      <c r="H561" s="2" t="str">
        <f t="shared" si="61"/>
        <v>112_1000-9999999_112</v>
      </c>
      <c r="I561" s="2">
        <f t="shared" si="66"/>
        <v>559</v>
      </c>
      <c r="J561" s="2" t="str">
        <f t="shared" si="62"/>
        <v>97-999</v>
      </c>
      <c r="K561" s="2">
        <f t="shared" si="67"/>
        <v>112</v>
      </c>
      <c r="L561" s="2" t="str">
        <f t="shared" si="63"/>
        <v>1000-9999999</v>
      </c>
      <c r="M561" s="2">
        <f t="shared" si="64"/>
        <v>112</v>
      </c>
      <c r="N561" s="103">
        <f t="shared" si="65"/>
        <v>62.720000000000006</v>
      </c>
    </row>
    <row r="562" spans="8:14" x14ac:dyDescent="0.25">
      <c r="H562" s="2" t="str">
        <f t="shared" si="61"/>
        <v>113_0-120_112</v>
      </c>
      <c r="I562" s="2">
        <f t="shared" si="66"/>
        <v>560</v>
      </c>
      <c r="J562" s="2" t="str">
        <f t="shared" si="62"/>
        <v>97-999</v>
      </c>
      <c r="K562" s="2">
        <f t="shared" si="67"/>
        <v>113</v>
      </c>
      <c r="L562" s="2" t="str">
        <f t="shared" si="63"/>
        <v>0-120</v>
      </c>
      <c r="M562" s="2">
        <f t="shared" si="64"/>
        <v>112</v>
      </c>
      <c r="N562" s="103">
        <f t="shared" si="65"/>
        <v>75.371000000000009</v>
      </c>
    </row>
    <row r="563" spans="8:14" x14ac:dyDescent="0.25">
      <c r="H563" s="2" t="str">
        <f t="shared" si="61"/>
        <v>113_120-250_112</v>
      </c>
      <c r="I563" s="2">
        <f t="shared" si="66"/>
        <v>561</v>
      </c>
      <c r="J563" s="2" t="str">
        <f t="shared" si="62"/>
        <v>97-999</v>
      </c>
      <c r="K563" s="2">
        <f t="shared" si="67"/>
        <v>113</v>
      </c>
      <c r="L563" s="2" t="str">
        <f t="shared" si="63"/>
        <v>120-250</v>
      </c>
      <c r="M563" s="2">
        <f t="shared" si="64"/>
        <v>112</v>
      </c>
      <c r="N563" s="103">
        <f t="shared" si="65"/>
        <v>74.692999999999998</v>
      </c>
    </row>
    <row r="564" spans="8:14" x14ac:dyDescent="0.25">
      <c r="H564" s="2" t="str">
        <f t="shared" si="61"/>
        <v>113_250-400_112</v>
      </c>
      <c r="I564" s="2">
        <f t="shared" si="66"/>
        <v>562</v>
      </c>
      <c r="J564" s="2" t="str">
        <f t="shared" si="62"/>
        <v>97-999</v>
      </c>
      <c r="K564" s="2">
        <f t="shared" si="67"/>
        <v>113</v>
      </c>
      <c r="L564" s="2" t="str">
        <f t="shared" si="63"/>
        <v>250-400</v>
      </c>
      <c r="M564" s="2">
        <f t="shared" si="64"/>
        <v>112</v>
      </c>
      <c r="N564" s="103">
        <f t="shared" si="65"/>
        <v>73.902000000000001</v>
      </c>
    </row>
    <row r="565" spans="8:14" x14ac:dyDescent="0.25">
      <c r="H565" s="2" t="str">
        <f t="shared" si="61"/>
        <v>113_400-1000_112</v>
      </c>
      <c r="I565" s="2">
        <f t="shared" si="66"/>
        <v>563</v>
      </c>
      <c r="J565" s="2" t="str">
        <f t="shared" si="62"/>
        <v>97-999</v>
      </c>
      <c r="K565" s="2">
        <f t="shared" si="67"/>
        <v>113</v>
      </c>
      <c r="L565" s="2" t="str">
        <f t="shared" si="63"/>
        <v>400-1000</v>
      </c>
      <c r="M565" s="2">
        <f t="shared" si="64"/>
        <v>112</v>
      </c>
      <c r="N565" s="103">
        <f t="shared" si="65"/>
        <v>72.320000000000007</v>
      </c>
    </row>
    <row r="566" spans="8:14" x14ac:dyDescent="0.25">
      <c r="H566" s="2" t="str">
        <f t="shared" si="61"/>
        <v>113_1000-9999999_112</v>
      </c>
      <c r="I566" s="2">
        <f t="shared" si="66"/>
        <v>564</v>
      </c>
      <c r="J566" s="2" t="str">
        <f t="shared" si="62"/>
        <v>97-999</v>
      </c>
      <c r="K566" s="2">
        <f t="shared" si="67"/>
        <v>113</v>
      </c>
      <c r="L566" s="2" t="str">
        <f t="shared" si="63"/>
        <v>1000-9999999</v>
      </c>
      <c r="M566" s="2">
        <f t="shared" si="64"/>
        <v>112</v>
      </c>
      <c r="N566" s="103">
        <f t="shared" si="65"/>
        <v>63.280000000000008</v>
      </c>
    </row>
    <row r="567" spans="8:14" x14ac:dyDescent="0.25">
      <c r="H567" s="2" t="str">
        <f t="shared" si="61"/>
        <v>114_0-120_112</v>
      </c>
      <c r="I567" s="2">
        <f t="shared" si="66"/>
        <v>565</v>
      </c>
      <c r="J567" s="2" t="str">
        <f t="shared" si="62"/>
        <v>97-999</v>
      </c>
      <c r="K567" s="2">
        <f t="shared" si="67"/>
        <v>114</v>
      </c>
      <c r="L567" s="2" t="str">
        <f t="shared" si="63"/>
        <v>0-120</v>
      </c>
      <c r="M567" s="2">
        <f t="shared" si="64"/>
        <v>112</v>
      </c>
      <c r="N567" s="103">
        <f t="shared" si="65"/>
        <v>76.038000000000011</v>
      </c>
    </row>
    <row r="568" spans="8:14" x14ac:dyDescent="0.25">
      <c r="H568" s="2" t="str">
        <f t="shared" si="61"/>
        <v>114_120-250_112</v>
      </c>
      <c r="I568" s="2">
        <f t="shared" si="66"/>
        <v>566</v>
      </c>
      <c r="J568" s="2" t="str">
        <f t="shared" si="62"/>
        <v>97-999</v>
      </c>
      <c r="K568" s="2">
        <f t="shared" si="67"/>
        <v>114</v>
      </c>
      <c r="L568" s="2" t="str">
        <f t="shared" si="63"/>
        <v>120-250</v>
      </c>
      <c r="M568" s="2">
        <f t="shared" si="64"/>
        <v>112</v>
      </c>
      <c r="N568" s="103">
        <f t="shared" si="65"/>
        <v>75.353999999999999</v>
      </c>
    </row>
    <row r="569" spans="8:14" x14ac:dyDescent="0.25">
      <c r="H569" s="2" t="str">
        <f t="shared" si="61"/>
        <v>114_250-400_112</v>
      </c>
      <c r="I569" s="2">
        <f t="shared" si="66"/>
        <v>567</v>
      </c>
      <c r="J569" s="2" t="str">
        <f t="shared" si="62"/>
        <v>97-999</v>
      </c>
      <c r="K569" s="2">
        <f t="shared" si="67"/>
        <v>114</v>
      </c>
      <c r="L569" s="2" t="str">
        <f t="shared" si="63"/>
        <v>250-400</v>
      </c>
      <c r="M569" s="2">
        <f t="shared" si="64"/>
        <v>112</v>
      </c>
      <c r="N569" s="103">
        <f t="shared" si="65"/>
        <v>74.555999999999997</v>
      </c>
    </row>
    <row r="570" spans="8:14" x14ac:dyDescent="0.25">
      <c r="H570" s="2" t="str">
        <f t="shared" si="61"/>
        <v>114_400-1000_112</v>
      </c>
      <c r="I570" s="2">
        <f t="shared" si="66"/>
        <v>568</v>
      </c>
      <c r="J570" s="2" t="str">
        <f t="shared" si="62"/>
        <v>97-999</v>
      </c>
      <c r="K570" s="2">
        <f t="shared" si="67"/>
        <v>114</v>
      </c>
      <c r="L570" s="2" t="str">
        <f t="shared" si="63"/>
        <v>400-1000</v>
      </c>
      <c r="M570" s="2">
        <f t="shared" si="64"/>
        <v>112</v>
      </c>
      <c r="N570" s="103">
        <f t="shared" si="65"/>
        <v>72.960000000000008</v>
      </c>
    </row>
    <row r="571" spans="8:14" x14ac:dyDescent="0.25">
      <c r="H571" s="2" t="str">
        <f t="shared" si="61"/>
        <v>114_1000-9999999_112</v>
      </c>
      <c r="I571" s="2">
        <f t="shared" si="66"/>
        <v>569</v>
      </c>
      <c r="J571" s="2" t="str">
        <f t="shared" si="62"/>
        <v>97-999</v>
      </c>
      <c r="K571" s="2">
        <f t="shared" si="67"/>
        <v>114</v>
      </c>
      <c r="L571" s="2" t="str">
        <f t="shared" si="63"/>
        <v>1000-9999999</v>
      </c>
      <c r="M571" s="2">
        <f t="shared" si="64"/>
        <v>112</v>
      </c>
      <c r="N571" s="103">
        <f t="shared" si="65"/>
        <v>63.84</v>
      </c>
    </row>
    <row r="572" spans="8:14" x14ac:dyDescent="0.25">
      <c r="H572" s="2" t="str">
        <f t="shared" si="61"/>
        <v>115_0-120_112</v>
      </c>
      <c r="I572" s="2">
        <f t="shared" si="66"/>
        <v>570</v>
      </c>
      <c r="J572" s="2" t="str">
        <f t="shared" si="62"/>
        <v>97-999</v>
      </c>
      <c r="K572" s="2">
        <f t="shared" si="67"/>
        <v>115</v>
      </c>
      <c r="L572" s="2" t="str">
        <f t="shared" si="63"/>
        <v>0-120</v>
      </c>
      <c r="M572" s="2">
        <f t="shared" si="64"/>
        <v>112</v>
      </c>
      <c r="N572" s="103">
        <f t="shared" si="65"/>
        <v>76.704999999999998</v>
      </c>
    </row>
    <row r="573" spans="8:14" x14ac:dyDescent="0.25">
      <c r="H573" s="2" t="str">
        <f t="shared" si="61"/>
        <v>115_120-250_112</v>
      </c>
      <c r="I573" s="2">
        <f t="shared" si="66"/>
        <v>571</v>
      </c>
      <c r="J573" s="2" t="str">
        <f t="shared" si="62"/>
        <v>97-999</v>
      </c>
      <c r="K573" s="2">
        <f t="shared" si="67"/>
        <v>115</v>
      </c>
      <c r="L573" s="2" t="str">
        <f t="shared" si="63"/>
        <v>120-250</v>
      </c>
      <c r="M573" s="2">
        <f t="shared" si="64"/>
        <v>112</v>
      </c>
      <c r="N573" s="103">
        <f t="shared" si="65"/>
        <v>76.015000000000001</v>
      </c>
    </row>
    <row r="574" spans="8:14" x14ac:dyDescent="0.25">
      <c r="H574" s="2" t="str">
        <f t="shared" si="61"/>
        <v>115_250-400_112</v>
      </c>
      <c r="I574" s="2">
        <f t="shared" si="66"/>
        <v>572</v>
      </c>
      <c r="J574" s="2" t="str">
        <f t="shared" si="62"/>
        <v>97-999</v>
      </c>
      <c r="K574" s="2">
        <f t="shared" si="67"/>
        <v>115</v>
      </c>
      <c r="L574" s="2" t="str">
        <f t="shared" si="63"/>
        <v>250-400</v>
      </c>
      <c r="M574" s="2">
        <f t="shared" si="64"/>
        <v>112</v>
      </c>
      <c r="N574" s="103">
        <f t="shared" si="65"/>
        <v>75.210000000000008</v>
      </c>
    </row>
    <row r="575" spans="8:14" x14ac:dyDescent="0.25">
      <c r="H575" s="2" t="str">
        <f t="shared" si="61"/>
        <v>115_400-1000_112</v>
      </c>
      <c r="I575" s="2">
        <f t="shared" si="66"/>
        <v>573</v>
      </c>
      <c r="J575" s="2" t="str">
        <f t="shared" si="62"/>
        <v>97-999</v>
      </c>
      <c r="K575" s="2">
        <f t="shared" si="67"/>
        <v>115</v>
      </c>
      <c r="L575" s="2" t="str">
        <f t="shared" si="63"/>
        <v>400-1000</v>
      </c>
      <c r="M575" s="2">
        <f t="shared" si="64"/>
        <v>112</v>
      </c>
      <c r="N575" s="103">
        <f t="shared" si="65"/>
        <v>73.600000000000009</v>
      </c>
    </row>
    <row r="576" spans="8:14" x14ac:dyDescent="0.25">
      <c r="H576" s="2" t="str">
        <f t="shared" si="61"/>
        <v>115_1000-9999999_112</v>
      </c>
      <c r="I576" s="2">
        <f t="shared" si="66"/>
        <v>574</v>
      </c>
      <c r="J576" s="2" t="str">
        <f t="shared" si="62"/>
        <v>97-999</v>
      </c>
      <c r="K576" s="2">
        <f t="shared" si="67"/>
        <v>115</v>
      </c>
      <c r="L576" s="2" t="str">
        <f t="shared" si="63"/>
        <v>1000-9999999</v>
      </c>
      <c r="M576" s="2">
        <f t="shared" si="64"/>
        <v>112</v>
      </c>
      <c r="N576" s="103">
        <f t="shared" si="65"/>
        <v>64.400000000000006</v>
      </c>
    </row>
    <row r="577" spans="8:14" x14ac:dyDescent="0.25">
      <c r="H577" s="2" t="str">
        <f t="shared" si="61"/>
        <v>116_0-120_112</v>
      </c>
      <c r="I577" s="2">
        <f t="shared" si="66"/>
        <v>575</v>
      </c>
      <c r="J577" s="2" t="str">
        <f t="shared" si="62"/>
        <v>97-999</v>
      </c>
      <c r="K577" s="2">
        <f t="shared" si="67"/>
        <v>116</v>
      </c>
      <c r="L577" s="2" t="str">
        <f t="shared" si="63"/>
        <v>0-120</v>
      </c>
      <c r="M577" s="2">
        <f t="shared" si="64"/>
        <v>112</v>
      </c>
      <c r="N577" s="103">
        <f t="shared" si="65"/>
        <v>77.372</v>
      </c>
    </row>
    <row r="578" spans="8:14" x14ac:dyDescent="0.25">
      <c r="H578" s="2" t="str">
        <f t="shared" si="61"/>
        <v>116_120-250_112</v>
      </c>
      <c r="I578" s="2">
        <f t="shared" si="66"/>
        <v>576</v>
      </c>
      <c r="J578" s="2" t="str">
        <f t="shared" si="62"/>
        <v>97-999</v>
      </c>
      <c r="K578" s="2">
        <f t="shared" si="67"/>
        <v>116</v>
      </c>
      <c r="L578" s="2" t="str">
        <f t="shared" si="63"/>
        <v>120-250</v>
      </c>
      <c r="M578" s="2">
        <f t="shared" si="64"/>
        <v>112</v>
      </c>
      <c r="N578" s="103">
        <f t="shared" si="65"/>
        <v>76.676000000000002</v>
      </c>
    </row>
    <row r="579" spans="8:14" x14ac:dyDescent="0.25">
      <c r="H579" s="2" t="str">
        <f t="shared" ref="H579:H642" si="68">K579&amp;"_"&amp;L579&amp;"_"&amp;M579</f>
        <v>116_250-400_112</v>
      </c>
      <c r="I579" s="2">
        <f t="shared" si="66"/>
        <v>577</v>
      </c>
      <c r="J579" s="2" t="str">
        <f t="shared" ref="J579:J642" si="69">VLOOKUP(K579,$U$2:$V$7,2,1)</f>
        <v>97-999</v>
      </c>
      <c r="K579" s="2">
        <f t="shared" si="67"/>
        <v>116</v>
      </c>
      <c r="L579" s="2" t="str">
        <f t="shared" ref="L579:L642" si="70">VLOOKUP(MOD(I579,5),$P$2:$Q$6,2,0)</f>
        <v>250-400</v>
      </c>
      <c r="M579" s="2">
        <f t="shared" ref="M579:M642" si="71">$S$2</f>
        <v>112</v>
      </c>
      <c r="N579" s="103">
        <f t="shared" ref="N579:N642" si="72">VLOOKUP(J579&amp;"_"&amp;L579&amp;"_"&amp;M579,$A$2:$F$61,6,0)*K579</f>
        <v>75.864000000000004</v>
      </c>
    </row>
    <row r="580" spans="8:14" x14ac:dyDescent="0.25">
      <c r="H580" s="2" t="str">
        <f t="shared" si="68"/>
        <v>116_400-1000_112</v>
      </c>
      <c r="I580" s="2">
        <f t="shared" ref="I580:I643" si="73">+I579+1</f>
        <v>578</v>
      </c>
      <c r="J580" s="2" t="str">
        <f t="shared" si="69"/>
        <v>97-999</v>
      </c>
      <c r="K580" s="2">
        <f t="shared" si="67"/>
        <v>116</v>
      </c>
      <c r="L580" s="2" t="str">
        <f t="shared" si="70"/>
        <v>400-1000</v>
      </c>
      <c r="M580" s="2">
        <f t="shared" si="71"/>
        <v>112</v>
      </c>
      <c r="N580" s="103">
        <f t="shared" si="72"/>
        <v>74.239999999999995</v>
      </c>
    </row>
    <row r="581" spans="8:14" x14ac:dyDescent="0.25">
      <c r="H581" s="2" t="str">
        <f t="shared" si="68"/>
        <v>116_1000-9999999_112</v>
      </c>
      <c r="I581" s="2">
        <f t="shared" si="73"/>
        <v>579</v>
      </c>
      <c r="J581" s="2" t="str">
        <f t="shared" si="69"/>
        <v>97-999</v>
      </c>
      <c r="K581" s="2">
        <f t="shared" si="67"/>
        <v>116</v>
      </c>
      <c r="L581" s="2" t="str">
        <f t="shared" si="70"/>
        <v>1000-9999999</v>
      </c>
      <c r="M581" s="2">
        <f t="shared" si="71"/>
        <v>112</v>
      </c>
      <c r="N581" s="103">
        <f t="shared" si="72"/>
        <v>64.960000000000008</v>
      </c>
    </row>
    <row r="582" spans="8:14" x14ac:dyDescent="0.25">
      <c r="H582" s="2" t="str">
        <f t="shared" si="68"/>
        <v>117_0-120_112</v>
      </c>
      <c r="I582" s="2">
        <f t="shared" si="73"/>
        <v>580</v>
      </c>
      <c r="J582" s="2" t="str">
        <f t="shared" si="69"/>
        <v>97-999</v>
      </c>
      <c r="K582" s="2">
        <f t="shared" si="67"/>
        <v>117</v>
      </c>
      <c r="L582" s="2" t="str">
        <f t="shared" si="70"/>
        <v>0-120</v>
      </c>
      <c r="M582" s="2">
        <f t="shared" si="71"/>
        <v>112</v>
      </c>
      <c r="N582" s="103">
        <f t="shared" si="72"/>
        <v>78.039000000000001</v>
      </c>
    </row>
    <row r="583" spans="8:14" x14ac:dyDescent="0.25">
      <c r="H583" s="2" t="str">
        <f t="shared" si="68"/>
        <v>117_120-250_112</v>
      </c>
      <c r="I583" s="2">
        <f t="shared" si="73"/>
        <v>581</v>
      </c>
      <c r="J583" s="2" t="str">
        <f t="shared" si="69"/>
        <v>97-999</v>
      </c>
      <c r="K583" s="2">
        <f t="shared" si="67"/>
        <v>117</v>
      </c>
      <c r="L583" s="2" t="str">
        <f t="shared" si="70"/>
        <v>120-250</v>
      </c>
      <c r="M583" s="2">
        <f t="shared" si="71"/>
        <v>112</v>
      </c>
      <c r="N583" s="103">
        <f t="shared" si="72"/>
        <v>77.337000000000003</v>
      </c>
    </row>
    <row r="584" spans="8:14" x14ac:dyDescent="0.25">
      <c r="H584" s="2" t="str">
        <f t="shared" si="68"/>
        <v>117_250-400_112</v>
      </c>
      <c r="I584" s="2">
        <f t="shared" si="73"/>
        <v>582</v>
      </c>
      <c r="J584" s="2" t="str">
        <f t="shared" si="69"/>
        <v>97-999</v>
      </c>
      <c r="K584" s="2">
        <f t="shared" ref="K584:K647" si="74">+K579+1</f>
        <v>117</v>
      </c>
      <c r="L584" s="2" t="str">
        <f t="shared" si="70"/>
        <v>250-400</v>
      </c>
      <c r="M584" s="2">
        <f t="shared" si="71"/>
        <v>112</v>
      </c>
      <c r="N584" s="103">
        <f t="shared" si="72"/>
        <v>76.518000000000001</v>
      </c>
    </row>
    <row r="585" spans="8:14" x14ac:dyDescent="0.25">
      <c r="H585" s="2" t="str">
        <f t="shared" si="68"/>
        <v>117_400-1000_112</v>
      </c>
      <c r="I585" s="2">
        <f t="shared" si="73"/>
        <v>583</v>
      </c>
      <c r="J585" s="2" t="str">
        <f t="shared" si="69"/>
        <v>97-999</v>
      </c>
      <c r="K585" s="2">
        <f t="shared" si="74"/>
        <v>117</v>
      </c>
      <c r="L585" s="2" t="str">
        <f t="shared" si="70"/>
        <v>400-1000</v>
      </c>
      <c r="M585" s="2">
        <f t="shared" si="71"/>
        <v>112</v>
      </c>
      <c r="N585" s="103">
        <f t="shared" si="72"/>
        <v>74.88</v>
      </c>
    </row>
    <row r="586" spans="8:14" x14ac:dyDescent="0.25">
      <c r="H586" s="2" t="str">
        <f t="shared" si="68"/>
        <v>117_1000-9999999_112</v>
      </c>
      <c r="I586" s="2">
        <f t="shared" si="73"/>
        <v>584</v>
      </c>
      <c r="J586" s="2" t="str">
        <f t="shared" si="69"/>
        <v>97-999</v>
      </c>
      <c r="K586" s="2">
        <f t="shared" si="74"/>
        <v>117</v>
      </c>
      <c r="L586" s="2" t="str">
        <f t="shared" si="70"/>
        <v>1000-9999999</v>
      </c>
      <c r="M586" s="2">
        <f t="shared" si="71"/>
        <v>112</v>
      </c>
      <c r="N586" s="103">
        <f t="shared" si="72"/>
        <v>65.52000000000001</v>
      </c>
    </row>
    <row r="587" spans="8:14" x14ac:dyDescent="0.25">
      <c r="H587" s="2" t="str">
        <f t="shared" si="68"/>
        <v>118_0-120_112</v>
      </c>
      <c r="I587" s="2">
        <f t="shared" si="73"/>
        <v>585</v>
      </c>
      <c r="J587" s="2" t="str">
        <f t="shared" si="69"/>
        <v>97-999</v>
      </c>
      <c r="K587" s="2">
        <f t="shared" si="74"/>
        <v>118</v>
      </c>
      <c r="L587" s="2" t="str">
        <f t="shared" si="70"/>
        <v>0-120</v>
      </c>
      <c r="M587" s="2">
        <f t="shared" si="71"/>
        <v>112</v>
      </c>
      <c r="N587" s="103">
        <f t="shared" si="72"/>
        <v>78.706000000000003</v>
      </c>
    </row>
    <row r="588" spans="8:14" x14ac:dyDescent="0.25">
      <c r="H588" s="2" t="str">
        <f t="shared" si="68"/>
        <v>118_120-250_112</v>
      </c>
      <c r="I588" s="2">
        <f t="shared" si="73"/>
        <v>586</v>
      </c>
      <c r="J588" s="2" t="str">
        <f t="shared" si="69"/>
        <v>97-999</v>
      </c>
      <c r="K588" s="2">
        <f t="shared" si="74"/>
        <v>118</v>
      </c>
      <c r="L588" s="2" t="str">
        <f t="shared" si="70"/>
        <v>120-250</v>
      </c>
      <c r="M588" s="2">
        <f t="shared" si="71"/>
        <v>112</v>
      </c>
      <c r="N588" s="103">
        <f t="shared" si="72"/>
        <v>77.998000000000005</v>
      </c>
    </row>
    <row r="589" spans="8:14" x14ac:dyDescent="0.25">
      <c r="H589" s="2" t="str">
        <f t="shared" si="68"/>
        <v>118_250-400_112</v>
      </c>
      <c r="I589" s="2">
        <f t="shared" si="73"/>
        <v>587</v>
      </c>
      <c r="J589" s="2" t="str">
        <f t="shared" si="69"/>
        <v>97-999</v>
      </c>
      <c r="K589" s="2">
        <f t="shared" si="74"/>
        <v>118</v>
      </c>
      <c r="L589" s="2" t="str">
        <f t="shared" si="70"/>
        <v>250-400</v>
      </c>
      <c r="M589" s="2">
        <f t="shared" si="71"/>
        <v>112</v>
      </c>
      <c r="N589" s="103">
        <f t="shared" si="72"/>
        <v>77.171999999999997</v>
      </c>
    </row>
    <row r="590" spans="8:14" x14ac:dyDescent="0.25">
      <c r="H590" s="2" t="str">
        <f t="shared" si="68"/>
        <v>118_400-1000_112</v>
      </c>
      <c r="I590" s="2">
        <f t="shared" si="73"/>
        <v>588</v>
      </c>
      <c r="J590" s="2" t="str">
        <f t="shared" si="69"/>
        <v>97-999</v>
      </c>
      <c r="K590" s="2">
        <f t="shared" si="74"/>
        <v>118</v>
      </c>
      <c r="L590" s="2" t="str">
        <f t="shared" si="70"/>
        <v>400-1000</v>
      </c>
      <c r="M590" s="2">
        <f t="shared" si="71"/>
        <v>112</v>
      </c>
      <c r="N590" s="103">
        <f t="shared" si="72"/>
        <v>75.52</v>
      </c>
    </row>
    <row r="591" spans="8:14" x14ac:dyDescent="0.25">
      <c r="H591" s="2" t="str">
        <f t="shared" si="68"/>
        <v>118_1000-9999999_112</v>
      </c>
      <c r="I591" s="2">
        <f t="shared" si="73"/>
        <v>589</v>
      </c>
      <c r="J591" s="2" t="str">
        <f t="shared" si="69"/>
        <v>97-999</v>
      </c>
      <c r="K591" s="2">
        <f t="shared" si="74"/>
        <v>118</v>
      </c>
      <c r="L591" s="2" t="str">
        <f t="shared" si="70"/>
        <v>1000-9999999</v>
      </c>
      <c r="M591" s="2">
        <f t="shared" si="71"/>
        <v>112</v>
      </c>
      <c r="N591" s="103">
        <f t="shared" si="72"/>
        <v>66.080000000000013</v>
      </c>
    </row>
    <row r="592" spans="8:14" x14ac:dyDescent="0.25">
      <c r="H592" s="2" t="str">
        <f t="shared" si="68"/>
        <v>119_0-120_112</v>
      </c>
      <c r="I592" s="2">
        <f t="shared" si="73"/>
        <v>590</v>
      </c>
      <c r="J592" s="2" t="str">
        <f t="shared" si="69"/>
        <v>97-999</v>
      </c>
      <c r="K592" s="2">
        <f t="shared" si="74"/>
        <v>119</v>
      </c>
      <c r="L592" s="2" t="str">
        <f t="shared" si="70"/>
        <v>0-120</v>
      </c>
      <c r="M592" s="2">
        <f t="shared" si="71"/>
        <v>112</v>
      </c>
      <c r="N592" s="103">
        <f t="shared" si="72"/>
        <v>79.373000000000005</v>
      </c>
    </row>
    <row r="593" spans="8:14" x14ac:dyDescent="0.25">
      <c r="H593" s="2" t="str">
        <f t="shared" si="68"/>
        <v>119_120-250_112</v>
      </c>
      <c r="I593" s="2">
        <f t="shared" si="73"/>
        <v>591</v>
      </c>
      <c r="J593" s="2" t="str">
        <f t="shared" si="69"/>
        <v>97-999</v>
      </c>
      <c r="K593" s="2">
        <f t="shared" si="74"/>
        <v>119</v>
      </c>
      <c r="L593" s="2" t="str">
        <f t="shared" si="70"/>
        <v>120-250</v>
      </c>
      <c r="M593" s="2">
        <f t="shared" si="71"/>
        <v>112</v>
      </c>
      <c r="N593" s="103">
        <f t="shared" si="72"/>
        <v>78.659000000000006</v>
      </c>
    </row>
    <row r="594" spans="8:14" x14ac:dyDescent="0.25">
      <c r="H594" s="2" t="str">
        <f t="shared" si="68"/>
        <v>119_250-400_112</v>
      </c>
      <c r="I594" s="2">
        <f t="shared" si="73"/>
        <v>592</v>
      </c>
      <c r="J594" s="2" t="str">
        <f t="shared" si="69"/>
        <v>97-999</v>
      </c>
      <c r="K594" s="2">
        <f t="shared" si="74"/>
        <v>119</v>
      </c>
      <c r="L594" s="2" t="str">
        <f t="shared" si="70"/>
        <v>250-400</v>
      </c>
      <c r="M594" s="2">
        <f t="shared" si="71"/>
        <v>112</v>
      </c>
      <c r="N594" s="103">
        <f t="shared" si="72"/>
        <v>77.826000000000008</v>
      </c>
    </row>
    <row r="595" spans="8:14" x14ac:dyDescent="0.25">
      <c r="H595" s="2" t="str">
        <f t="shared" si="68"/>
        <v>119_400-1000_112</v>
      </c>
      <c r="I595" s="2">
        <f t="shared" si="73"/>
        <v>593</v>
      </c>
      <c r="J595" s="2" t="str">
        <f t="shared" si="69"/>
        <v>97-999</v>
      </c>
      <c r="K595" s="2">
        <f t="shared" si="74"/>
        <v>119</v>
      </c>
      <c r="L595" s="2" t="str">
        <f t="shared" si="70"/>
        <v>400-1000</v>
      </c>
      <c r="M595" s="2">
        <f t="shared" si="71"/>
        <v>112</v>
      </c>
      <c r="N595" s="103">
        <f t="shared" si="72"/>
        <v>76.16</v>
      </c>
    </row>
    <row r="596" spans="8:14" x14ac:dyDescent="0.25">
      <c r="H596" s="2" t="str">
        <f t="shared" si="68"/>
        <v>119_1000-9999999_112</v>
      </c>
      <c r="I596" s="2">
        <f t="shared" si="73"/>
        <v>594</v>
      </c>
      <c r="J596" s="2" t="str">
        <f t="shared" si="69"/>
        <v>97-999</v>
      </c>
      <c r="K596" s="2">
        <f t="shared" si="74"/>
        <v>119</v>
      </c>
      <c r="L596" s="2" t="str">
        <f t="shared" si="70"/>
        <v>1000-9999999</v>
      </c>
      <c r="M596" s="2">
        <f t="shared" si="71"/>
        <v>112</v>
      </c>
      <c r="N596" s="103">
        <f t="shared" si="72"/>
        <v>66.64</v>
      </c>
    </row>
    <row r="597" spans="8:14" x14ac:dyDescent="0.25">
      <c r="H597" s="2" t="str">
        <f t="shared" si="68"/>
        <v>120_0-120_112</v>
      </c>
      <c r="I597" s="2">
        <f t="shared" si="73"/>
        <v>595</v>
      </c>
      <c r="J597" s="2" t="str">
        <f t="shared" si="69"/>
        <v>97-999</v>
      </c>
      <c r="K597" s="2">
        <f t="shared" si="74"/>
        <v>120</v>
      </c>
      <c r="L597" s="2" t="str">
        <f t="shared" si="70"/>
        <v>0-120</v>
      </c>
      <c r="M597" s="2">
        <f t="shared" si="71"/>
        <v>112</v>
      </c>
      <c r="N597" s="103">
        <f t="shared" si="72"/>
        <v>80.040000000000006</v>
      </c>
    </row>
    <row r="598" spans="8:14" x14ac:dyDescent="0.25">
      <c r="H598" s="2" t="str">
        <f t="shared" si="68"/>
        <v>120_120-250_112</v>
      </c>
      <c r="I598" s="2">
        <f t="shared" si="73"/>
        <v>596</v>
      </c>
      <c r="J598" s="2" t="str">
        <f t="shared" si="69"/>
        <v>97-999</v>
      </c>
      <c r="K598" s="2">
        <f t="shared" si="74"/>
        <v>120</v>
      </c>
      <c r="L598" s="2" t="str">
        <f t="shared" si="70"/>
        <v>120-250</v>
      </c>
      <c r="M598" s="2">
        <f t="shared" si="71"/>
        <v>112</v>
      </c>
      <c r="N598" s="103">
        <f t="shared" si="72"/>
        <v>79.320000000000007</v>
      </c>
    </row>
    <row r="599" spans="8:14" x14ac:dyDescent="0.25">
      <c r="H599" s="2" t="str">
        <f t="shared" si="68"/>
        <v>120_250-400_112</v>
      </c>
      <c r="I599" s="2">
        <f t="shared" si="73"/>
        <v>597</v>
      </c>
      <c r="J599" s="2" t="str">
        <f t="shared" si="69"/>
        <v>97-999</v>
      </c>
      <c r="K599" s="2">
        <f t="shared" si="74"/>
        <v>120</v>
      </c>
      <c r="L599" s="2" t="str">
        <f t="shared" si="70"/>
        <v>250-400</v>
      </c>
      <c r="M599" s="2">
        <f t="shared" si="71"/>
        <v>112</v>
      </c>
      <c r="N599" s="103">
        <f t="shared" si="72"/>
        <v>78.48</v>
      </c>
    </row>
    <row r="600" spans="8:14" x14ac:dyDescent="0.25">
      <c r="H600" s="2" t="str">
        <f t="shared" si="68"/>
        <v>120_400-1000_112</v>
      </c>
      <c r="I600" s="2">
        <f t="shared" si="73"/>
        <v>598</v>
      </c>
      <c r="J600" s="2" t="str">
        <f t="shared" si="69"/>
        <v>97-999</v>
      </c>
      <c r="K600" s="2">
        <f t="shared" si="74"/>
        <v>120</v>
      </c>
      <c r="L600" s="2" t="str">
        <f t="shared" si="70"/>
        <v>400-1000</v>
      </c>
      <c r="M600" s="2">
        <f t="shared" si="71"/>
        <v>112</v>
      </c>
      <c r="N600" s="103">
        <f t="shared" si="72"/>
        <v>76.8</v>
      </c>
    </row>
    <row r="601" spans="8:14" x14ac:dyDescent="0.25">
      <c r="H601" s="2" t="str">
        <f t="shared" si="68"/>
        <v>120_1000-9999999_112</v>
      </c>
      <c r="I601" s="2">
        <f t="shared" si="73"/>
        <v>599</v>
      </c>
      <c r="J601" s="2" t="str">
        <f t="shared" si="69"/>
        <v>97-999</v>
      </c>
      <c r="K601" s="2">
        <f t="shared" si="74"/>
        <v>120</v>
      </c>
      <c r="L601" s="2" t="str">
        <f t="shared" si="70"/>
        <v>1000-9999999</v>
      </c>
      <c r="M601" s="2">
        <f t="shared" si="71"/>
        <v>112</v>
      </c>
      <c r="N601" s="103">
        <f t="shared" si="72"/>
        <v>67.2</v>
      </c>
    </row>
    <row r="602" spans="8:14" x14ac:dyDescent="0.25">
      <c r="H602" s="2" t="str">
        <f t="shared" si="68"/>
        <v>121_0-120_112</v>
      </c>
      <c r="I602" s="2">
        <f t="shared" si="73"/>
        <v>600</v>
      </c>
      <c r="J602" s="2" t="str">
        <f t="shared" si="69"/>
        <v>97-999</v>
      </c>
      <c r="K602" s="2">
        <f t="shared" si="74"/>
        <v>121</v>
      </c>
      <c r="L602" s="2" t="str">
        <f t="shared" si="70"/>
        <v>0-120</v>
      </c>
      <c r="M602" s="2">
        <f t="shared" si="71"/>
        <v>112</v>
      </c>
      <c r="N602" s="103">
        <f t="shared" si="72"/>
        <v>80.707000000000008</v>
      </c>
    </row>
    <row r="603" spans="8:14" x14ac:dyDescent="0.25">
      <c r="H603" s="2" t="str">
        <f t="shared" si="68"/>
        <v>121_120-250_112</v>
      </c>
      <c r="I603" s="2">
        <f t="shared" si="73"/>
        <v>601</v>
      </c>
      <c r="J603" s="2" t="str">
        <f t="shared" si="69"/>
        <v>97-999</v>
      </c>
      <c r="K603" s="2">
        <f t="shared" si="74"/>
        <v>121</v>
      </c>
      <c r="L603" s="2" t="str">
        <f t="shared" si="70"/>
        <v>120-250</v>
      </c>
      <c r="M603" s="2">
        <f t="shared" si="71"/>
        <v>112</v>
      </c>
      <c r="N603" s="103">
        <f t="shared" si="72"/>
        <v>79.981000000000009</v>
      </c>
    </row>
    <row r="604" spans="8:14" x14ac:dyDescent="0.25">
      <c r="H604" s="2" t="str">
        <f t="shared" si="68"/>
        <v>121_250-400_112</v>
      </c>
      <c r="I604" s="2">
        <f t="shared" si="73"/>
        <v>602</v>
      </c>
      <c r="J604" s="2" t="str">
        <f t="shared" si="69"/>
        <v>97-999</v>
      </c>
      <c r="K604" s="2">
        <f t="shared" si="74"/>
        <v>121</v>
      </c>
      <c r="L604" s="2" t="str">
        <f t="shared" si="70"/>
        <v>250-400</v>
      </c>
      <c r="M604" s="2">
        <f t="shared" si="71"/>
        <v>112</v>
      </c>
      <c r="N604" s="103">
        <f t="shared" si="72"/>
        <v>79.134</v>
      </c>
    </row>
    <row r="605" spans="8:14" x14ac:dyDescent="0.25">
      <c r="H605" s="2" t="str">
        <f t="shared" si="68"/>
        <v>121_400-1000_112</v>
      </c>
      <c r="I605" s="2">
        <f t="shared" si="73"/>
        <v>603</v>
      </c>
      <c r="J605" s="2" t="str">
        <f t="shared" si="69"/>
        <v>97-999</v>
      </c>
      <c r="K605" s="2">
        <f t="shared" si="74"/>
        <v>121</v>
      </c>
      <c r="L605" s="2" t="str">
        <f t="shared" si="70"/>
        <v>400-1000</v>
      </c>
      <c r="M605" s="2">
        <f t="shared" si="71"/>
        <v>112</v>
      </c>
      <c r="N605" s="103">
        <f t="shared" si="72"/>
        <v>77.44</v>
      </c>
    </row>
    <row r="606" spans="8:14" x14ac:dyDescent="0.25">
      <c r="H606" s="2" t="str">
        <f t="shared" si="68"/>
        <v>121_1000-9999999_112</v>
      </c>
      <c r="I606" s="2">
        <f t="shared" si="73"/>
        <v>604</v>
      </c>
      <c r="J606" s="2" t="str">
        <f t="shared" si="69"/>
        <v>97-999</v>
      </c>
      <c r="K606" s="2">
        <f t="shared" si="74"/>
        <v>121</v>
      </c>
      <c r="L606" s="2" t="str">
        <f t="shared" si="70"/>
        <v>1000-9999999</v>
      </c>
      <c r="M606" s="2">
        <f t="shared" si="71"/>
        <v>112</v>
      </c>
      <c r="N606" s="103">
        <f t="shared" si="72"/>
        <v>67.760000000000005</v>
      </c>
    </row>
    <row r="607" spans="8:14" x14ac:dyDescent="0.25">
      <c r="H607" s="2" t="str">
        <f t="shared" si="68"/>
        <v>122_0-120_112</v>
      </c>
      <c r="I607" s="2">
        <f t="shared" si="73"/>
        <v>605</v>
      </c>
      <c r="J607" s="2" t="str">
        <f t="shared" si="69"/>
        <v>97-999</v>
      </c>
      <c r="K607" s="2">
        <f t="shared" si="74"/>
        <v>122</v>
      </c>
      <c r="L607" s="2" t="str">
        <f t="shared" si="70"/>
        <v>0-120</v>
      </c>
      <c r="M607" s="2">
        <f t="shared" si="71"/>
        <v>112</v>
      </c>
      <c r="N607" s="103">
        <f t="shared" si="72"/>
        <v>81.374000000000009</v>
      </c>
    </row>
    <row r="608" spans="8:14" x14ac:dyDescent="0.25">
      <c r="H608" s="2" t="str">
        <f t="shared" si="68"/>
        <v>122_120-250_112</v>
      </c>
      <c r="I608" s="2">
        <f t="shared" si="73"/>
        <v>606</v>
      </c>
      <c r="J608" s="2" t="str">
        <f t="shared" si="69"/>
        <v>97-999</v>
      </c>
      <c r="K608" s="2">
        <f t="shared" si="74"/>
        <v>122</v>
      </c>
      <c r="L608" s="2" t="str">
        <f t="shared" si="70"/>
        <v>120-250</v>
      </c>
      <c r="M608" s="2">
        <f t="shared" si="71"/>
        <v>112</v>
      </c>
      <c r="N608" s="103">
        <f t="shared" si="72"/>
        <v>80.64200000000001</v>
      </c>
    </row>
    <row r="609" spans="8:14" x14ac:dyDescent="0.25">
      <c r="H609" s="2" t="str">
        <f t="shared" si="68"/>
        <v>122_250-400_112</v>
      </c>
      <c r="I609" s="2">
        <f t="shared" si="73"/>
        <v>607</v>
      </c>
      <c r="J609" s="2" t="str">
        <f t="shared" si="69"/>
        <v>97-999</v>
      </c>
      <c r="K609" s="2">
        <f t="shared" si="74"/>
        <v>122</v>
      </c>
      <c r="L609" s="2" t="str">
        <f t="shared" si="70"/>
        <v>250-400</v>
      </c>
      <c r="M609" s="2">
        <f t="shared" si="71"/>
        <v>112</v>
      </c>
      <c r="N609" s="103">
        <f t="shared" si="72"/>
        <v>79.787999999999997</v>
      </c>
    </row>
    <row r="610" spans="8:14" x14ac:dyDescent="0.25">
      <c r="H610" s="2" t="str">
        <f t="shared" si="68"/>
        <v>122_400-1000_112</v>
      </c>
      <c r="I610" s="2">
        <f t="shared" si="73"/>
        <v>608</v>
      </c>
      <c r="J610" s="2" t="str">
        <f t="shared" si="69"/>
        <v>97-999</v>
      </c>
      <c r="K610" s="2">
        <f t="shared" si="74"/>
        <v>122</v>
      </c>
      <c r="L610" s="2" t="str">
        <f t="shared" si="70"/>
        <v>400-1000</v>
      </c>
      <c r="M610" s="2">
        <f t="shared" si="71"/>
        <v>112</v>
      </c>
      <c r="N610" s="103">
        <f t="shared" si="72"/>
        <v>78.08</v>
      </c>
    </row>
    <row r="611" spans="8:14" x14ac:dyDescent="0.25">
      <c r="H611" s="2" t="str">
        <f t="shared" si="68"/>
        <v>122_1000-9999999_112</v>
      </c>
      <c r="I611" s="2">
        <f t="shared" si="73"/>
        <v>609</v>
      </c>
      <c r="J611" s="2" t="str">
        <f t="shared" si="69"/>
        <v>97-999</v>
      </c>
      <c r="K611" s="2">
        <f t="shared" si="74"/>
        <v>122</v>
      </c>
      <c r="L611" s="2" t="str">
        <f t="shared" si="70"/>
        <v>1000-9999999</v>
      </c>
      <c r="M611" s="2">
        <f t="shared" si="71"/>
        <v>112</v>
      </c>
      <c r="N611" s="103">
        <f t="shared" si="72"/>
        <v>68.320000000000007</v>
      </c>
    </row>
    <row r="612" spans="8:14" x14ac:dyDescent="0.25">
      <c r="H612" s="2" t="str">
        <f t="shared" si="68"/>
        <v>123_0-120_112</v>
      </c>
      <c r="I612" s="2">
        <f t="shared" si="73"/>
        <v>610</v>
      </c>
      <c r="J612" s="2" t="str">
        <f t="shared" si="69"/>
        <v>97-999</v>
      </c>
      <c r="K612" s="2">
        <f t="shared" si="74"/>
        <v>123</v>
      </c>
      <c r="L612" s="2" t="str">
        <f t="shared" si="70"/>
        <v>0-120</v>
      </c>
      <c r="M612" s="2">
        <f t="shared" si="71"/>
        <v>112</v>
      </c>
      <c r="N612" s="103">
        <f t="shared" si="72"/>
        <v>82.041000000000011</v>
      </c>
    </row>
    <row r="613" spans="8:14" x14ac:dyDescent="0.25">
      <c r="H613" s="2" t="str">
        <f t="shared" si="68"/>
        <v>123_120-250_112</v>
      </c>
      <c r="I613" s="2">
        <f t="shared" si="73"/>
        <v>611</v>
      </c>
      <c r="J613" s="2" t="str">
        <f t="shared" si="69"/>
        <v>97-999</v>
      </c>
      <c r="K613" s="2">
        <f t="shared" si="74"/>
        <v>123</v>
      </c>
      <c r="L613" s="2" t="str">
        <f t="shared" si="70"/>
        <v>120-250</v>
      </c>
      <c r="M613" s="2">
        <f t="shared" si="71"/>
        <v>112</v>
      </c>
      <c r="N613" s="103">
        <f t="shared" si="72"/>
        <v>81.302999999999997</v>
      </c>
    </row>
    <row r="614" spans="8:14" x14ac:dyDescent="0.25">
      <c r="H614" s="2" t="str">
        <f t="shared" si="68"/>
        <v>123_250-400_112</v>
      </c>
      <c r="I614" s="2">
        <f t="shared" si="73"/>
        <v>612</v>
      </c>
      <c r="J614" s="2" t="str">
        <f t="shared" si="69"/>
        <v>97-999</v>
      </c>
      <c r="K614" s="2">
        <f t="shared" si="74"/>
        <v>123</v>
      </c>
      <c r="L614" s="2" t="str">
        <f t="shared" si="70"/>
        <v>250-400</v>
      </c>
      <c r="M614" s="2">
        <f t="shared" si="71"/>
        <v>112</v>
      </c>
      <c r="N614" s="103">
        <f t="shared" si="72"/>
        <v>80.442000000000007</v>
      </c>
    </row>
    <row r="615" spans="8:14" x14ac:dyDescent="0.25">
      <c r="H615" s="2" t="str">
        <f t="shared" si="68"/>
        <v>123_400-1000_112</v>
      </c>
      <c r="I615" s="2">
        <f t="shared" si="73"/>
        <v>613</v>
      </c>
      <c r="J615" s="2" t="str">
        <f t="shared" si="69"/>
        <v>97-999</v>
      </c>
      <c r="K615" s="2">
        <f t="shared" si="74"/>
        <v>123</v>
      </c>
      <c r="L615" s="2" t="str">
        <f t="shared" si="70"/>
        <v>400-1000</v>
      </c>
      <c r="M615" s="2">
        <f t="shared" si="71"/>
        <v>112</v>
      </c>
      <c r="N615" s="103">
        <f t="shared" si="72"/>
        <v>78.72</v>
      </c>
    </row>
    <row r="616" spans="8:14" x14ac:dyDescent="0.25">
      <c r="H616" s="2" t="str">
        <f t="shared" si="68"/>
        <v>123_1000-9999999_112</v>
      </c>
      <c r="I616" s="2">
        <f t="shared" si="73"/>
        <v>614</v>
      </c>
      <c r="J616" s="2" t="str">
        <f t="shared" si="69"/>
        <v>97-999</v>
      </c>
      <c r="K616" s="2">
        <f t="shared" si="74"/>
        <v>123</v>
      </c>
      <c r="L616" s="2" t="str">
        <f t="shared" si="70"/>
        <v>1000-9999999</v>
      </c>
      <c r="M616" s="2">
        <f t="shared" si="71"/>
        <v>112</v>
      </c>
      <c r="N616" s="103">
        <f t="shared" si="72"/>
        <v>68.88000000000001</v>
      </c>
    </row>
    <row r="617" spans="8:14" x14ac:dyDescent="0.25">
      <c r="H617" s="2" t="str">
        <f t="shared" si="68"/>
        <v>124_0-120_112</v>
      </c>
      <c r="I617" s="2">
        <f t="shared" si="73"/>
        <v>615</v>
      </c>
      <c r="J617" s="2" t="str">
        <f t="shared" si="69"/>
        <v>97-999</v>
      </c>
      <c r="K617" s="2">
        <f t="shared" si="74"/>
        <v>124</v>
      </c>
      <c r="L617" s="2" t="str">
        <f t="shared" si="70"/>
        <v>0-120</v>
      </c>
      <c r="M617" s="2">
        <f t="shared" si="71"/>
        <v>112</v>
      </c>
      <c r="N617" s="103">
        <f t="shared" si="72"/>
        <v>82.707999999999998</v>
      </c>
    </row>
    <row r="618" spans="8:14" x14ac:dyDescent="0.25">
      <c r="H618" s="2" t="str">
        <f t="shared" si="68"/>
        <v>124_120-250_112</v>
      </c>
      <c r="I618" s="2">
        <f t="shared" si="73"/>
        <v>616</v>
      </c>
      <c r="J618" s="2" t="str">
        <f t="shared" si="69"/>
        <v>97-999</v>
      </c>
      <c r="K618" s="2">
        <f t="shared" si="74"/>
        <v>124</v>
      </c>
      <c r="L618" s="2" t="str">
        <f t="shared" si="70"/>
        <v>120-250</v>
      </c>
      <c r="M618" s="2">
        <f t="shared" si="71"/>
        <v>112</v>
      </c>
      <c r="N618" s="103">
        <f t="shared" si="72"/>
        <v>81.963999999999999</v>
      </c>
    </row>
    <row r="619" spans="8:14" x14ac:dyDescent="0.25">
      <c r="H619" s="2" t="str">
        <f t="shared" si="68"/>
        <v>124_250-400_112</v>
      </c>
      <c r="I619" s="2">
        <f t="shared" si="73"/>
        <v>617</v>
      </c>
      <c r="J619" s="2" t="str">
        <f t="shared" si="69"/>
        <v>97-999</v>
      </c>
      <c r="K619" s="2">
        <f t="shared" si="74"/>
        <v>124</v>
      </c>
      <c r="L619" s="2" t="str">
        <f t="shared" si="70"/>
        <v>250-400</v>
      </c>
      <c r="M619" s="2">
        <f t="shared" si="71"/>
        <v>112</v>
      </c>
      <c r="N619" s="103">
        <f t="shared" si="72"/>
        <v>81.096000000000004</v>
      </c>
    </row>
    <row r="620" spans="8:14" x14ac:dyDescent="0.25">
      <c r="H620" s="2" t="str">
        <f t="shared" si="68"/>
        <v>124_400-1000_112</v>
      </c>
      <c r="I620" s="2">
        <f t="shared" si="73"/>
        <v>618</v>
      </c>
      <c r="J620" s="2" t="str">
        <f t="shared" si="69"/>
        <v>97-999</v>
      </c>
      <c r="K620" s="2">
        <f t="shared" si="74"/>
        <v>124</v>
      </c>
      <c r="L620" s="2" t="str">
        <f t="shared" si="70"/>
        <v>400-1000</v>
      </c>
      <c r="M620" s="2">
        <f t="shared" si="71"/>
        <v>112</v>
      </c>
      <c r="N620" s="103">
        <f t="shared" si="72"/>
        <v>79.36</v>
      </c>
    </row>
    <row r="621" spans="8:14" x14ac:dyDescent="0.25">
      <c r="H621" s="2" t="str">
        <f t="shared" si="68"/>
        <v>124_1000-9999999_112</v>
      </c>
      <c r="I621" s="2">
        <f t="shared" si="73"/>
        <v>619</v>
      </c>
      <c r="J621" s="2" t="str">
        <f t="shared" si="69"/>
        <v>97-999</v>
      </c>
      <c r="K621" s="2">
        <f t="shared" si="74"/>
        <v>124</v>
      </c>
      <c r="L621" s="2" t="str">
        <f t="shared" si="70"/>
        <v>1000-9999999</v>
      </c>
      <c r="M621" s="2">
        <f t="shared" si="71"/>
        <v>112</v>
      </c>
      <c r="N621" s="103">
        <f t="shared" si="72"/>
        <v>69.440000000000012</v>
      </c>
    </row>
    <row r="622" spans="8:14" x14ac:dyDescent="0.25">
      <c r="H622" s="2" t="str">
        <f t="shared" si="68"/>
        <v>125_0-120_112</v>
      </c>
      <c r="I622" s="2">
        <f t="shared" si="73"/>
        <v>620</v>
      </c>
      <c r="J622" s="2" t="str">
        <f t="shared" si="69"/>
        <v>97-999</v>
      </c>
      <c r="K622" s="2">
        <f t="shared" si="74"/>
        <v>125</v>
      </c>
      <c r="L622" s="2" t="str">
        <f t="shared" si="70"/>
        <v>0-120</v>
      </c>
      <c r="M622" s="2">
        <f t="shared" si="71"/>
        <v>112</v>
      </c>
      <c r="N622" s="103">
        <f t="shared" si="72"/>
        <v>83.375</v>
      </c>
    </row>
    <row r="623" spans="8:14" x14ac:dyDescent="0.25">
      <c r="H623" s="2" t="str">
        <f t="shared" si="68"/>
        <v>125_120-250_112</v>
      </c>
      <c r="I623" s="2">
        <f t="shared" si="73"/>
        <v>621</v>
      </c>
      <c r="J623" s="2" t="str">
        <f t="shared" si="69"/>
        <v>97-999</v>
      </c>
      <c r="K623" s="2">
        <f t="shared" si="74"/>
        <v>125</v>
      </c>
      <c r="L623" s="2" t="str">
        <f t="shared" si="70"/>
        <v>120-250</v>
      </c>
      <c r="M623" s="2">
        <f t="shared" si="71"/>
        <v>112</v>
      </c>
      <c r="N623" s="103">
        <f t="shared" si="72"/>
        <v>82.625</v>
      </c>
    </row>
    <row r="624" spans="8:14" x14ac:dyDescent="0.25">
      <c r="H624" s="2" t="str">
        <f t="shared" si="68"/>
        <v>125_250-400_112</v>
      </c>
      <c r="I624" s="2">
        <f t="shared" si="73"/>
        <v>622</v>
      </c>
      <c r="J624" s="2" t="str">
        <f t="shared" si="69"/>
        <v>97-999</v>
      </c>
      <c r="K624" s="2">
        <f t="shared" si="74"/>
        <v>125</v>
      </c>
      <c r="L624" s="2" t="str">
        <f t="shared" si="70"/>
        <v>250-400</v>
      </c>
      <c r="M624" s="2">
        <f t="shared" si="71"/>
        <v>112</v>
      </c>
      <c r="N624" s="103">
        <f t="shared" si="72"/>
        <v>81.75</v>
      </c>
    </row>
    <row r="625" spans="8:14" x14ac:dyDescent="0.25">
      <c r="H625" s="2" t="str">
        <f t="shared" si="68"/>
        <v>125_400-1000_112</v>
      </c>
      <c r="I625" s="2">
        <f t="shared" si="73"/>
        <v>623</v>
      </c>
      <c r="J625" s="2" t="str">
        <f t="shared" si="69"/>
        <v>97-999</v>
      </c>
      <c r="K625" s="2">
        <f t="shared" si="74"/>
        <v>125</v>
      </c>
      <c r="L625" s="2" t="str">
        <f t="shared" si="70"/>
        <v>400-1000</v>
      </c>
      <c r="M625" s="2">
        <f t="shared" si="71"/>
        <v>112</v>
      </c>
      <c r="N625" s="103">
        <f t="shared" si="72"/>
        <v>80</v>
      </c>
    </row>
    <row r="626" spans="8:14" x14ac:dyDescent="0.25">
      <c r="H626" s="2" t="str">
        <f t="shared" si="68"/>
        <v>125_1000-9999999_112</v>
      </c>
      <c r="I626" s="2">
        <f t="shared" si="73"/>
        <v>624</v>
      </c>
      <c r="J626" s="2" t="str">
        <f t="shared" si="69"/>
        <v>97-999</v>
      </c>
      <c r="K626" s="2">
        <f t="shared" si="74"/>
        <v>125</v>
      </c>
      <c r="L626" s="2" t="str">
        <f t="shared" si="70"/>
        <v>1000-9999999</v>
      </c>
      <c r="M626" s="2">
        <f t="shared" si="71"/>
        <v>112</v>
      </c>
      <c r="N626" s="103">
        <f t="shared" si="72"/>
        <v>70</v>
      </c>
    </row>
    <row r="627" spans="8:14" x14ac:dyDescent="0.25">
      <c r="H627" s="2" t="str">
        <f t="shared" si="68"/>
        <v>126_0-120_112</v>
      </c>
      <c r="I627" s="2">
        <f t="shared" si="73"/>
        <v>625</v>
      </c>
      <c r="J627" s="2" t="str">
        <f t="shared" si="69"/>
        <v>97-999</v>
      </c>
      <c r="K627" s="2">
        <f t="shared" si="74"/>
        <v>126</v>
      </c>
      <c r="L627" s="2" t="str">
        <f t="shared" si="70"/>
        <v>0-120</v>
      </c>
      <c r="M627" s="2">
        <f t="shared" si="71"/>
        <v>112</v>
      </c>
      <c r="N627" s="103">
        <f t="shared" si="72"/>
        <v>84.042000000000002</v>
      </c>
    </row>
    <row r="628" spans="8:14" x14ac:dyDescent="0.25">
      <c r="H628" s="2" t="str">
        <f t="shared" si="68"/>
        <v>126_120-250_112</v>
      </c>
      <c r="I628" s="2">
        <f t="shared" si="73"/>
        <v>626</v>
      </c>
      <c r="J628" s="2" t="str">
        <f t="shared" si="69"/>
        <v>97-999</v>
      </c>
      <c r="K628" s="2">
        <f t="shared" si="74"/>
        <v>126</v>
      </c>
      <c r="L628" s="2" t="str">
        <f t="shared" si="70"/>
        <v>120-250</v>
      </c>
      <c r="M628" s="2">
        <f t="shared" si="71"/>
        <v>112</v>
      </c>
      <c r="N628" s="103">
        <f t="shared" si="72"/>
        <v>83.286000000000001</v>
      </c>
    </row>
    <row r="629" spans="8:14" x14ac:dyDescent="0.25">
      <c r="H629" s="2" t="str">
        <f t="shared" si="68"/>
        <v>126_250-400_112</v>
      </c>
      <c r="I629" s="2">
        <f t="shared" si="73"/>
        <v>627</v>
      </c>
      <c r="J629" s="2" t="str">
        <f t="shared" si="69"/>
        <v>97-999</v>
      </c>
      <c r="K629" s="2">
        <f t="shared" si="74"/>
        <v>126</v>
      </c>
      <c r="L629" s="2" t="str">
        <f t="shared" si="70"/>
        <v>250-400</v>
      </c>
      <c r="M629" s="2">
        <f t="shared" si="71"/>
        <v>112</v>
      </c>
      <c r="N629" s="103">
        <f t="shared" si="72"/>
        <v>82.403999999999996</v>
      </c>
    </row>
    <row r="630" spans="8:14" x14ac:dyDescent="0.25">
      <c r="H630" s="2" t="str">
        <f t="shared" si="68"/>
        <v>126_400-1000_112</v>
      </c>
      <c r="I630" s="2">
        <f t="shared" si="73"/>
        <v>628</v>
      </c>
      <c r="J630" s="2" t="str">
        <f t="shared" si="69"/>
        <v>97-999</v>
      </c>
      <c r="K630" s="2">
        <f t="shared" si="74"/>
        <v>126</v>
      </c>
      <c r="L630" s="2" t="str">
        <f t="shared" si="70"/>
        <v>400-1000</v>
      </c>
      <c r="M630" s="2">
        <f t="shared" si="71"/>
        <v>112</v>
      </c>
      <c r="N630" s="103">
        <f t="shared" si="72"/>
        <v>80.64</v>
      </c>
    </row>
    <row r="631" spans="8:14" x14ac:dyDescent="0.25">
      <c r="H631" s="2" t="str">
        <f t="shared" si="68"/>
        <v>126_1000-9999999_112</v>
      </c>
      <c r="I631" s="2">
        <f t="shared" si="73"/>
        <v>629</v>
      </c>
      <c r="J631" s="2" t="str">
        <f t="shared" si="69"/>
        <v>97-999</v>
      </c>
      <c r="K631" s="2">
        <f t="shared" si="74"/>
        <v>126</v>
      </c>
      <c r="L631" s="2" t="str">
        <f t="shared" si="70"/>
        <v>1000-9999999</v>
      </c>
      <c r="M631" s="2">
        <f t="shared" si="71"/>
        <v>112</v>
      </c>
      <c r="N631" s="103">
        <f t="shared" si="72"/>
        <v>70.56</v>
      </c>
    </row>
    <row r="632" spans="8:14" x14ac:dyDescent="0.25">
      <c r="H632" s="2" t="str">
        <f t="shared" si="68"/>
        <v>127_0-120_112</v>
      </c>
      <c r="I632" s="2">
        <f t="shared" si="73"/>
        <v>630</v>
      </c>
      <c r="J632" s="2" t="str">
        <f t="shared" si="69"/>
        <v>97-999</v>
      </c>
      <c r="K632" s="2">
        <f t="shared" si="74"/>
        <v>127</v>
      </c>
      <c r="L632" s="2" t="str">
        <f t="shared" si="70"/>
        <v>0-120</v>
      </c>
      <c r="M632" s="2">
        <f t="shared" si="71"/>
        <v>112</v>
      </c>
      <c r="N632" s="103">
        <f t="shared" si="72"/>
        <v>84.709000000000003</v>
      </c>
    </row>
    <row r="633" spans="8:14" x14ac:dyDescent="0.25">
      <c r="H633" s="2" t="str">
        <f t="shared" si="68"/>
        <v>127_120-250_112</v>
      </c>
      <c r="I633" s="2">
        <f t="shared" si="73"/>
        <v>631</v>
      </c>
      <c r="J633" s="2" t="str">
        <f t="shared" si="69"/>
        <v>97-999</v>
      </c>
      <c r="K633" s="2">
        <f t="shared" si="74"/>
        <v>127</v>
      </c>
      <c r="L633" s="2" t="str">
        <f t="shared" si="70"/>
        <v>120-250</v>
      </c>
      <c r="M633" s="2">
        <f t="shared" si="71"/>
        <v>112</v>
      </c>
      <c r="N633" s="103">
        <f t="shared" si="72"/>
        <v>83.947000000000003</v>
      </c>
    </row>
    <row r="634" spans="8:14" x14ac:dyDescent="0.25">
      <c r="H634" s="2" t="str">
        <f t="shared" si="68"/>
        <v>127_250-400_112</v>
      </c>
      <c r="I634" s="2">
        <f t="shared" si="73"/>
        <v>632</v>
      </c>
      <c r="J634" s="2" t="str">
        <f t="shared" si="69"/>
        <v>97-999</v>
      </c>
      <c r="K634" s="2">
        <f t="shared" si="74"/>
        <v>127</v>
      </c>
      <c r="L634" s="2" t="str">
        <f t="shared" si="70"/>
        <v>250-400</v>
      </c>
      <c r="M634" s="2">
        <f t="shared" si="71"/>
        <v>112</v>
      </c>
      <c r="N634" s="103">
        <f t="shared" si="72"/>
        <v>83.058000000000007</v>
      </c>
    </row>
    <row r="635" spans="8:14" x14ac:dyDescent="0.25">
      <c r="H635" s="2" t="str">
        <f t="shared" si="68"/>
        <v>127_400-1000_112</v>
      </c>
      <c r="I635" s="2">
        <f t="shared" si="73"/>
        <v>633</v>
      </c>
      <c r="J635" s="2" t="str">
        <f t="shared" si="69"/>
        <v>97-999</v>
      </c>
      <c r="K635" s="2">
        <f t="shared" si="74"/>
        <v>127</v>
      </c>
      <c r="L635" s="2" t="str">
        <f t="shared" si="70"/>
        <v>400-1000</v>
      </c>
      <c r="M635" s="2">
        <f t="shared" si="71"/>
        <v>112</v>
      </c>
      <c r="N635" s="103">
        <f t="shared" si="72"/>
        <v>81.28</v>
      </c>
    </row>
    <row r="636" spans="8:14" x14ac:dyDescent="0.25">
      <c r="H636" s="2" t="str">
        <f t="shared" si="68"/>
        <v>127_1000-9999999_112</v>
      </c>
      <c r="I636" s="2">
        <f t="shared" si="73"/>
        <v>634</v>
      </c>
      <c r="J636" s="2" t="str">
        <f t="shared" si="69"/>
        <v>97-999</v>
      </c>
      <c r="K636" s="2">
        <f t="shared" si="74"/>
        <v>127</v>
      </c>
      <c r="L636" s="2" t="str">
        <f t="shared" si="70"/>
        <v>1000-9999999</v>
      </c>
      <c r="M636" s="2">
        <f t="shared" si="71"/>
        <v>112</v>
      </c>
      <c r="N636" s="103">
        <f t="shared" si="72"/>
        <v>71.12</v>
      </c>
    </row>
    <row r="637" spans="8:14" x14ac:dyDescent="0.25">
      <c r="H637" s="2" t="str">
        <f t="shared" si="68"/>
        <v>128_0-120_112</v>
      </c>
      <c r="I637" s="2">
        <f t="shared" si="73"/>
        <v>635</v>
      </c>
      <c r="J637" s="2" t="str">
        <f t="shared" si="69"/>
        <v>97-999</v>
      </c>
      <c r="K637" s="2">
        <f t="shared" si="74"/>
        <v>128</v>
      </c>
      <c r="L637" s="2" t="str">
        <f t="shared" si="70"/>
        <v>0-120</v>
      </c>
      <c r="M637" s="2">
        <f t="shared" si="71"/>
        <v>112</v>
      </c>
      <c r="N637" s="103">
        <f t="shared" si="72"/>
        <v>85.376000000000005</v>
      </c>
    </row>
    <row r="638" spans="8:14" x14ac:dyDescent="0.25">
      <c r="H638" s="2" t="str">
        <f t="shared" si="68"/>
        <v>128_120-250_112</v>
      </c>
      <c r="I638" s="2">
        <f t="shared" si="73"/>
        <v>636</v>
      </c>
      <c r="J638" s="2" t="str">
        <f t="shared" si="69"/>
        <v>97-999</v>
      </c>
      <c r="K638" s="2">
        <f t="shared" si="74"/>
        <v>128</v>
      </c>
      <c r="L638" s="2" t="str">
        <f t="shared" si="70"/>
        <v>120-250</v>
      </c>
      <c r="M638" s="2">
        <f t="shared" si="71"/>
        <v>112</v>
      </c>
      <c r="N638" s="103">
        <f t="shared" si="72"/>
        <v>84.608000000000004</v>
      </c>
    </row>
    <row r="639" spans="8:14" x14ac:dyDescent="0.25">
      <c r="H639" s="2" t="str">
        <f t="shared" si="68"/>
        <v>128_250-400_112</v>
      </c>
      <c r="I639" s="2">
        <f t="shared" si="73"/>
        <v>637</v>
      </c>
      <c r="J639" s="2" t="str">
        <f t="shared" si="69"/>
        <v>97-999</v>
      </c>
      <c r="K639" s="2">
        <f t="shared" si="74"/>
        <v>128</v>
      </c>
      <c r="L639" s="2" t="str">
        <f t="shared" si="70"/>
        <v>250-400</v>
      </c>
      <c r="M639" s="2">
        <f t="shared" si="71"/>
        <v>112</v>
      </c>
      <c r="N639" s="103">
        <f t="shared" si="72"/>
        <v>83.712000000000003</v>
      </c>
    </row>
    <row r="640" spans="8:14" x14ac:dyDescent="0.25">
      <c r="H640" s="2" t="str">
        <f t="shared" si="68"/>
        <v>128_400-1000_112</v>
      </c>
      <c r="I640" s="2">
        <f t="shared" si="73"/>
        <v>638</v>
      </c>
      <c r="J640" s="2" t="str">
        <f t="shared" si="69"/>
        <v>97-999</v>
      </c>
      <c r="K640" s="2">
        <f t="shared" si="74"/>
        <v>128</v>
      </c>
      <c r="L640" s="2" t="str">
        <f t="shared" si="70"/>
        <v>400-1000</v>
      </c>
      <c r="M640" s="2">
        <f t="shared" si="71"/>
        <v>112</v>
      </c>
      <c r="N640" s="103">
        <f t="shared" si="72"/>
        <v>81.92</v>
      </c>
    </row>
    <row r="641" spans="8:14" x14ac:dyDescent="0.25">
      <c r="H641" s="2" t="str">
        <f t="shared" si="68"/>
        <v>128_1000-9999999_112</v>
      </c>
      <c r="I641" s="2">
        <f t="shared" si="73"/>
        <v>639</v>
      </c>
      <c r="J641" s="2" t="str">
        <f t="shared" si="69"/>
        <v>97-999</v>
      </c>
      <c r="K641" s="2">
        <f t="shared" si="74"/>
        <v>128</v>
      </c>
      <c r="L641" s="2" t="str">
        <f t="shared" si="70"/>
        <v>1000-9999999</v>
      </c>
      <c r="M641" s="2">
        <f t="shared" si="71"/>
        <v>112</v>
      </c>
      <c r="N641" s="103">
        <f t="shared" si="72"/>
        <v>71.680000000000007</v>
      </c>
    </row>
    <row r="642" spans="8:14" x14ac:dyDescent="0.25">
      <c r="H642" s="2" t="str">
        <f t="shared" si="68"/>
        <v>129_0-120_112</v>
      </c>
      <c r="I642" s="2">
        <f t="shared" si="73"/>
        <v>640</v>
      </c>
      <c r="J642" s="2" t="str">
        <f t="shared" si="69"/>
        <v>97-999</v>
      </c>
      <c r="K642" s="2">
        <f t="shared" si="74"/>
        <v>129</v>
      </c>
      <c r="L642" s="2" t="str">
        <f t="shared" si="70"/>
        <v>0-120</v>
      </c>
      <c r="M642" s="2">
        <f t="shared" si="71"/>
        <v>112</v>
      </c>
      <c r="N642" s="103">
        <f t="shared" si="72"/>
        <v>86.043000000000006</v>
      </c>
    </row>
    <row r="643" spans="8:14" x14ac:dyDescent="0.25">
      <c r="H643" s="2" t="str">
        <f t="shared" ref="H643:H706" si="75">K643&amp;"_"&amp;L643&amp;"_"&amp;M643</f>
        <v>129_120-250_112</v>
      </c>
      <c r="I643" s="2">
        <f t="shared" si="73"/>
        <v>641</v>
      </c>
      <c r="J643" s="2" t="str">
        <f t="shared" ref="J643:J706" si="76">VLOOKUP(K643,$U$2:$V$7,2,1)</f>
        <v>97-999</v>
      </c>
      <c r="K643" s="2">
        <f t="shared" si="74"/>
        <v>129</v>
      </c>
      <c r="L643" s="2" t="str">
        <f t="shared" ref="L643:L706" si="77">VLOOKUP(MOD(I643,5),$P$2:$Q$6,2,0)</f>
        <v>120-250</v>
      </c>
      <c r="M643" s="2">
        <f t="shared" ref="M643:M706" si="78">$S$2</f>
        <v>112</v>
      </c>
      <c r="N643" s="103">
        <f t="shared" ref="N643:N706" si="79">VLOOKUP(J643&amp;"_"&amp;L643&amp;"_"&amp;M643,$A$2:$F$61,6,0)*K643</f>
        <v>85.269000000000005</v>
      </c>
    </row>
    <row r="644" spans="8:14" x14ac:dyDescent="0.25">
      <c r="H644" s="2" t="str">
        <f t="shared" si="75"/>
        <v>129_250-400_112</v>
      </c>
      <c r="I644" s="2">
        <f t="shared" ref="I644:I707" si="80">+I643+1</f>
        <v>642</v>
      </c>
      <c r="J644" s="2" t="str">
        <f t="shared" si="76"/>
        <v>97-999</v>
      </c>
      <c r="K644" s="2">
        <f t="shared" si="74"/>
        <v>129</v>
      </c>
      <c r="L644" s="2" t="str">
        <f t="shared" si="77"/>
        <v>250-400</v>
      </c>
      <c r="M644" s="2">
        <f t="shared" si="78"/>
        <v>112</v>
      </c>
      <c r="N644" s="103">
        <f t="shared" si="79"/>
        <v>84.366</v>
      </c>
    </row>
    <row r="645" spans="8:14" x14ac:dyDescent="0.25">
      <c r="H645" s="2" t="str">
        <f t="shared" si="75"/>
        <v>129_400-1000_112</v>
      </c>
      <c r="I645" s="2">
        <f t="shared" si="80"/>
        <v>643</v>
      </c>
      <c r="J645" s="2" t="str">
        <f t="shared" si="76"/>
        <v>97-999</v>
      </c>
      <c r="K645" s="2">
        <f t="shared" si="74"/>
        <v>129</v>
      </c>
      <c r="L645" s="2" t="str">
        <f t="shared" si="77"/>
        <v>400-1000</v>
      </c>
      <c r="M645" s="2">
        <f t="shared" si="78"/>
        <v>112</v>
      </c>
      <c r="N645" s="103">
        <f t="shared" si="79"/>
        <v>82.56</v>
      </c>
    </row>
    <row r="646" spans="8:14" x14ac:dyDescent="0.25">
      <c r="H646" s="2" t="str">
        <f t="shared" si="75"/>
        <v>129_1000-9999999_112</v>
      </c>
      <c r="I646" s="2">
        <f t="shared" si="80"/>
        <v>644</v>
      </c>
      <c r="J646" s="2" t="str">
        <f t="shared" si="76"/>
        <v>97-999</v>
      </c>
      <c r="K646" s="2">
        <f t="shared" si="74"/>
        <v>129</v>
      </c>
      <c r="L646" s="2" t="str">
        <f t="shared" si="77"/>
        <v>1000-9999999</v>
      </c>
      <c r="M646" s="2">
        <f t="shared" si="78"/>
        <v>112</v>
      </c>
      <c r="N646" s="103">
        <f t="shared" si="79"/>
        <v>72.240000000000009</v>
      </c>
    </row>
    <row r="647" spans="8:14" x14ac:dyDescent="0.25">
      <c r="H647" s="2" t="str">
        <f t="shared" si="75"/>
        <v>130_0-120_112</v>
      </c>
      <c r="I647" s="2">
        <f t="shared" si="80"/>
        <v>645</v>
      </c>
      <c r="J647" s="2" t="str">
        <f t="shared" si="76"/>
        <v>97-999</v>
      </c>
      <c r="K647" s="2">
        <f t="shared" si="74"/>
        <v>130</v>
      </c>
      <c r="L647" s="2" t="str">
        <f t="shared" si="77"/>
        <v>0-120</v>
      </c>
      <c r="M647" s="2">
        <f t="shared" si="78"/>
        <v>112</v>
      </c>
      <c r="N647" s="103">
        <f t="shared" si="79"/>
        <v>86.710000000000008</v>
      </c>
    </row>
    <row r="648" spans="8:14" x14ac:dyDescent="0.25">
      <c r="H648" s="2" t="str">
        <f t="shared" si="75"/>
        <v>130_120-250_112</v>
      </c>
      <c r="I648" s="2">
        <f t="shared" si="80"/>
        <v>646</v>
      </c>
      <c r="J648" s="2" t="str">
        <f t="shared" si="76"/>
        <v>97-999</v>
      </c>
      <c r="K648" s="2">
        <f t="shared" ref="K648:K711" si="81">+K643+1</f>
        <v>130</v>
      </c>
      <c r="L648" s="2" t="str">
        <f t="shared" si="77"/>
        <v>120-250</v>
      </c>
      <c r="M648" s="2">
        <f t="shared" si="78"/>
        <v>112</v>
      </c>
      <c r="N648" s="103">
        <f t="shared" si="79"/>
        <v>85.93</v>
      </c>
    </row>
    <row r="649" spans="8:14" x14ac:dyDescent="0.25">
      <c r="H649" s="2" t="str">
        <f t="shared" si="75"/>
        <v>130_250-400_112</v>
      </c>
      <c r="I649" s="2">
        <f t="shared" si="80"/>
        <v>647</v>
      </c>
      <c r="J649" s="2" t="str">
        <f t="shared" si="76"/>
        <v>97-999</v>
      </c>
      <c r="K649" s="2">
        <f t="shared" si="81"/>
        <v>130</v>
      </c>
      <c r="L649" s="2" t="str">
        <f t="shared" si="77"/>
        <v>250-400</v>
      </c>
      <c r="M649" s="2">
        <f t="shared" si="78"/>
        <v>112</v>
      </c>
      <c r="N649" s="103">
        <f t="shared" si="79"/>
        <v>85.02000000000001</v>
      </c>
    </row>
    <row r="650" spans="8:14" x14ac:dyDescent="0.25">
      <c r="H650" s="2" t="str">
        <f t="shared" si="75"/>
        <v>130_400-1000_112</v>
      </c>
      <c r="I650" s="2">
        <f t="shared" si="80"/>
        <v>648</v>
      </c>
      <c r="J650" s="2" t="str">
        <f t="shared" si="76"/>
        <v>97-999</v>
      </c>
      <c r="K650" s="2">
        <f t="shared" si="81"/>
        <v>130</v>
      </c>
      <c r="L650" s="2" t="str">
        <f t="shared" si="77"/>
        <v>400-1000</v>
      </c>
      <c r="M650" s="2">
        <f t="shared" si="78"/>
        <v>112</v>
      </c>
      <c r="N650" s="103">
        <f t="shared" si="79"/>
        <v>83.2</v>
      </c>
    </row>
    <row r="651" spans="8:14" x14ac:dyDescent="0.25">
      <c r="H651" s="2" t="str">
        <f t="shared" si="75"/>
        <v>130_1000-9999999_112</v>
      </c>
      <c r="I651" s="2">
        <f t="shared" si="80"/>
        <v>649</v>
      </c>
      <c r="J651" s="2" t="str">
        <f t="shared" si="76"/>
        <v>97-999</v>
      </c>
      <c r="K651" s="2">
        <f t="shared" si="81"/>
        <v>130</v>
      </c>
      <c r="L651" s="2" t="str">
        <f t="shared" si="77"/>
        <v>1000-9999999</v>
      </c>
      <c r="M651" s="2">
        <f t="shared" si="78"/>
        <v>112</v>
      </c>
      <c r="N651" s="103">
        <f t="shared" si="79"/>
        <v>72.800000000000011</v>
      </c>
    </row>
    <row r="652" spans="8:14" x14ac:dyDescent="0.25">
      <c r="H652" s="2" t="str">
        <f t="shared" si="75"/>
        <v>131_0-120_112</v>
      </c>
      <c r="I652" s="2">
        <f t="shared" si="80"/>
        <v>650</v>
      </c>
      <c r="J652" s="2" t="str">
        <f t="shared" si="76"/>
        <v>97-999</v>
      </c>
      <c r="K652" s="2">
        <f t="shared" si="81"/>
        <v>131</v>
      </c>
      <c r="L652" s="2" t="str">
        <f t="shared" si="77"/>
        <v>0-120</v>
      </c>
      <c r="M652" s="2">
        <f t="shared" si="78"/>
        <v>112</v>
      </c>
      <c r="N652" s="103">
        <f t="shared" si="79"/>
        <v>87.37700000000001</v>
      </c>
    </row>
    <row r="653" spans="8:14" x14ac:dyDescent="0.25">
      <c r="H653" s="2" t="str">
        <f t="shared" si="75"/>
        <v>131_120-250_112</v>
      </c>
      <c r="I653" s="2">
        <f t="shared" si="80"/>
        <v>651</v>
      </c>
      <c r="J653" s="2" t="str">
        <f t="shared" si="76"/>
        <v>97-999</v>
      </c>
      <c r="K653" s="2">
        <f t="shared" si="81"/>
        <v>131</v>
      </c>
      <c r="L653" s="2" t="str">
        <f t="shared" si="77"/>
        <v>120-250</v>
      </c>
      <c r="M653" s="2">
        <f t="shared" si="78"/>
        <v>112</v>
      </c>
      <c r="N653" s="103">
        <f t="shared" si="79"/>
        <v>86.591000000000008</v>
      </c>
    </row>
    <row r="654" spans="8:14" x14ac:dyDescent="0.25">
      <c r="H654" s="2" t="str">
        <f t="shared" si="75"/>
        <v>131_250-400_112</v>
      </c>
      <c r="I654" s="2">
        <f t="shared" si="80"/>
        <v>652</v>
      </c>
      <c r="J654" s="2" t="str">
        <f t="shared" si="76"/>
        <v>97-999</v>
      </c>
      <c r="K654" s="2">
        <f t="shared" si="81"/>
        <v>131</v>
      </c>
      <c r="L654" s="2" t="str">
        <f t="shared" si="77"/>
        <v>250-400</v>
      </c>
      <c r="M654" s="2">
        <f t="shared" si="78"/>
        <v>112</v>
      </c>
      <c r="N654" s="103">
        <f t="shared" si="79"/>
        <v>85.674000000000007</v>
      </c>
    </row>
    <row r="655" spans="8:14" x14ac:dyDescent="0.25">
      <c r="H655" s="2" t="str">
        <f t="shared" si="75"/>
        <v>131_400-1000_112</v>
      </c>
      <c r="I655" s="2">
        <f t="shared" si="80"/>
        <v>653</v>
      </c>
      <c r="J655" s="2" t="str">
        <f t="shared" si="76"/>
        <v>97-999</v>
      </c>
      <c r="K655" s="2">
        <f t="shared" si="81"/>
        <v>131</v>
      </c>
      <c r="L655" s="2" t="str">
        <f t="shared" si="77"/>
        <v>400-1000</v>
      </c>
      <c r="M655" s="2">
        <f t="shared" si="78"/>
        <v>112</v>
      </c>
      <c r="N655" s="103">
        <f t="shared" si="79"/>
        <v>83.84</v>
      </c>
    </row>
    <row r="656" spans="8:14" x14ac:dyDescent="0.25">
      <c r="H656" s="2" t="str">
        <f t="shared" si="75"/>
        <v>131_1000-9999999_112</v>
      </c>
      <c r="I656" s="2">
        <f t="shared" si="80"/>
        <v>654</v>
      </c>
      <c r="J656" s="2" t="str">
        <f t="shared" si="76"/>
        <v>97-999</v>
      </c>
      <c r="K656" s="2">
        <f t="shared" si="81"/>
        <v>131</v>
      </c>
      <c r="L656" s="2" t="str">
        <f t="shared" si="77"/>
        <v>1000-9999999</v>
      </c>
      <c r="M656" s="2">
        <f t="shared" si="78"/>
        <v>112</v>
      </c>
      <c r="N656" s="103">
        <f t="shared" si="79"/>
        <v>73.360000000000014</v>
      </c>
    </row>
    <row r="657" spans="8:14" x14ac:dyDescent="0.25">
      <c r="H657" s="2" t="str">
        <f t="shared" si="75"/>
        <v>132_0-120_112</v>
      </c>
      <c r="I657" s="2">
        <f t="shared" si="80"/>
        <v>655</v>
      </c>
      <c r="J657" s="2" t="str">
        <f t="shared" si="76"/>
        <v>97-999</v>
      </c>
      <c r="K657" s="2">
        <f t="shared" si="81"/>
        <v>132</v>
      </c>
      <c r="L657" s="2" t="str">
        <f t="shared" si="77"/>
        <v>0-120</v>
      </c>
      <c r="M657" s="2">
        <f t="shared" si="78"/>
        <v>112</v>
      </c>
      <c r="N657" s="103">
        <f t="shared" si="79"/>
        <v>88.044000000000011</v>
      </c>
    </row>
    <row r="658" spans="8:14" x14ac:dyDescent="0.25">
      <c r="H658" s="2" t="str">
        <f t="shared" si="75"/>
        <v>132_120-250_112</v>
      </c>
      <c r="I658" s="2">
        <f t="shared" si="80"/>
        <v>656</v>
      </c>
      <c r="J658" s="2" t="str">
        <f t="shared" si="76"/>
        <v>97-999</v>
      </c>
      <c r="K658" s="2">
        <f t="shared" si="81"/>
        <v>132</v>
      </c>
      <c r="L658" s="2" t="str">
        <f t="shared" si="77"/>
        <v>120-250</v>
      </c>
      <c r="M658" s="2">
        <f t="shared" si="78"/>
        <v>112</v>
      </c>
      <c r="N658" s="103">
        <f t="shared" si="79"/>
        <v>87.25200000000001</v>
      </c>
    </row>
    <row r="659" spans="8:14" x14ac:dyDescent="0.25">
      <c r="H659" s="2" t="str">
        <f t="shared" si="75"/>
        <v>132_250-400_112</v>
      </c>
      <c r="I659" s="2">
        <f t="shared" si="80"/>
        <v>657</v>
      </c>
      <c r="J659" s="2" t="str">
        <f t="shared" si="76"/>
        <v>97-999</v>
      </c>
      <c r="K659" s="2">
        <f t="shared" si="81"/>
        <v>132</v>
      </c>
      <c r="L659" s="2" t="str">
        <f t="shared" si="77"/>
        <v>250-400</v>
      </c>
      <c r="M659" s="2">
        <f t="shared" si="78"/>
        <v>112</v>
      </c>
      <c r="N659" s="103">
        <f t="shared" si="79"/>
        <v>86.328000000000003</v>
      </c>
    </row>
    <row r="660" spans="8:14" x14ac:dyDescent="0.25">
      <c r="H660" s="2" t="str">
        <f t="shared" si="75"/>
        <v>132_400-1000_112</v>
      </c>
      <c r="I660" s="2">
        <f t="shared" si="80"/>
        <v>658</v>
      </c>
      <c r="J660" s="2" t="str">
        <f t="shared" si="76"/>
        <v>97-999</v>
      </c>
      <c r="K660" s="2">
        <f t="shared" si="81"/>
        <v>132</v>
      </c>
      <c r="L660" s="2" t="str">
        <f t="shared" si="77"/>
        <v>400-1000</v>
      </c>
      <c r="M660" s="2">
        <f t="shared" si="78"/>
        <v>112</v>
      </c>
      <c r="N660" s="103">
        <f t="shared" si="79"/>
        <v>84.48</v>
      </c>
    </row>
    <row r="661" spans="8:14" x14ac:dyDescent="0.25">
      <c r="H661" s="2" t="str">
        <f t="shared" si="75"/>
        <v>132_1000-9999999_112</v>
      </c>
      <c r="I661" s="2">
        <f t="shared" si="80"/>
        <v>659</v>
      </c>
      <c r="J661" s="2" t="str">
        <f t="shared" si="76"/>
        <v>97-999</v>
      </c>
      <c r="K661" s="2">
        <f t="shared" si="81"/>
        <v>132</v>
      </c>
      <c r="L661" s="2" t="str">
        <f t="shared" si="77"/>
        <v>1000-9999999</v>
      </c>
      <c r="M661" s="2">
        <f t="shared" si="78"/>
        <v>112</v>
      </c>
      <c r="N661" s="103">
        <f t="shared" si="79"/>
        <v>73.92</v>
      </c>
    </row>
    <row r="662" spans="8:14" x14ac:dyDescent="0.25">
      <c r="H662" s="2" t="str">
        <f t="shared" si="75"/>
        <v>133_0-120_112</v>
      </c>
      <c r="I662" s="2">
        <f t="shared" si="80"/>
        <v>660</v>
      </c>
      <c r="J662" s="2" t="str">
        <f t="shared" si="76"/>
        <v>97-999</v>
      </c>
      <c r="K662" s="2">
        <f t="shared" si="81"/>
        <v>133</v>
      </c>
      <c r="L662" s="2" t="str">
        <f t="shared" si="77"/>
        <v>0-120</v>
      </c>
      <c r="M662" s="2">
        <f t="shared" si="78"/>
        <v>112</v>
      </c>
      <c r="N662" s="103">
        <f t="shared" si="79"/>
        <v>88.710999999999999</v>
      </c>
    </row>
    <row r="663" spans="8:14" x14ac:dyDescent="0.25">
      <c r="H663" s="2" t="str">
        <f t="shared" si="75"/>
        <v>133_120-250_112</v>
      </c>
      <c r="I663" s="2">
        <f t="shared" si="80"/>
        <v>661</v>
      </c>
      <c r="J663" s="2" t="str">
        <f t="shared" si="76"/>
        <v>97-999</v>
      </c>
      <c r="K663" s="2">
        <f t="shared" si="81"/>
        <v>133</v>
      </c>
      <c r="L663" s="2" t="str">
        <f t="shared" si="77"/>
        <v>120-250</v>
      </c>
      <c r="M663" s="2">
        <f t="shared" si="78"/>
        <v>112</v>
      </c>
      <c r="N663" s="103">
        <f t="shared" si="79"/>
        <v>87.913000000000011</v>
      </c>
    </row>
    <row r="664" spans="8:14" x14ac:dyDescent="0.25">
      <c r="H664" s="2" t="str">
        <f t="shared" si="75"/>
        <v>133_250-400_112</v>
      </c>
      <c r="I664" s="2">
        <f t="shared" si="80"/>
        <v>662</v>
      </c>
      <c r="J664" s="2" t="str">
        <f t="shared" si="76"/>
        <v>97-999</v>
      </c>
      <c r="K664" s="2">
        <f t="shared" si="81"/>
        <v>133</v>
      </c>
      <c r="L664" s="2" t="str">
        <f t="shared" si="77"/>
        <v>250-400</v>
      </c>
      <c r="M664" s="2">
        <f t="shared" si="78"/>
        <v>112</v>
      </c>
      <c r="N664" s="103">
        <f t="shared" si="79"/>
        <v>86.981999999999999</v>
      </c>
    </row>
    <row r="665" spans="8:14" x14ac:dyDescent="0.25">
      <c r="H665" s="2" t="str">
        <f t="shared" si="75"/>
        <v>133_400-1000_112</v>
      </c>
      <c r="I665" s="2">
        <f t="shared" si="80"/>
        <v>663</v>
      </c>
      <c r="J665" s="2" t="str">
        <f t="shared" si="76"/>
        <v>97-999</v>
      </c>
      <c r="K665" s="2">
        <f t="shared" si="81"/>
        <v>133</v>
      </c>
      <c r="L665" s="2" t="str">
        <f t="shared" si="77"/>
        <v>400-1000</v>
      </c>
      <c r="M665" s="2">
        <f t="shared" si="78"/>
        <v>112</v>
      </c>
      <c r="N665" s="103">
        <f t="shared" si="79"/>
        <v>85.12</v>
      </c>
    </row>
    <row r="666" spans="8:14" x14ac:dyDescent="0.25">
      <c r="H666" s="2" t="str">
        <f t="shared" si="75"/>
        <v>133_1000-9999999_112</v>
      </c>
      <c r="I666" s="2">
        <f t="shared" si="80"/>
        <v>664</v>
      </c>
      <c r="J666" s="2" t="str">
        <f t="shared" si="76"/>
        <v>97-999</v>
      </c>
      <c r="K666" s="2">
        <f t="shared" si="81"/>
        <v>133</v>
      </c>
      <c r="L666" s="2" t="str">
        <f t="shared" si="77"/>
        <v>1000-9999999</v>
      </c>
      <c r="M666" s="2">
        <f t="shared" si="78"/>
        <v>112</v>
      </c>
      <c r="N666" s="103">
        <f t="shared" si="79"/>
        <v>74.48</v>
      </c>
    </row>
    <row r="667" spans="8:14" x14ac:dyDescent="0.25">
      <c r="H667" s="2" t="str">
        <f t="shared" si="75"/>
        <v>134_0-120_112</v>
      </c>
      <c r="I667" s="2">
        <f t="shared" si="80"/>
        <v>665</v>
      </c>
      <c r="J667" s="2" t="str">
        <f t="shared" si="76"/>
        <v>97-999</v>
      </c>
      <c r="K667" s="2">
        <f t="shared" si="81"/>
        <v>134</v>
      </c>
      <c r="L667" s="2" t="str">
        <f t="shared" si="77"/>
        <v>0-120</v>
      </c>
      <c r="M667" s="2">
        <f t="shared" si="78"/>
        <v>112</v>
      </c>
      <c r="N667" s="103">
        <f t="shared" si="79"/>
        <v>89.378</v>
      </c>
    </row>
    <row r="668" spans="8:14" x14ac:dyDescent="0.25">
      <c r="H668" s="2" t="str">
        <f t="shared" si="75"/>
        <v>134_120-250_112</v>
      </c>
      <c r="I668" s="2">
        <f t="shared" si="80"/>
        <v>666</v>
      </c>
      <c r="J668" s="2" t="str">
        <f t="shared" si="76"/>
        <v>97-999</v>
      </c>
      <c r="K668" s="2">
        <f t="shared" si="81"/>
        <v>134</v>
      </c>
      <c r="L668" s="2" t="str">
        <f t="shared" si="77"/>
        <v>120-250</v>
      </c>
      <c r="M668" s="2">
        <f t="shared" si="78"/>
        <v>112</v>
      </c>
      <c r="N668" s="103">
        <f t="shared" si="79"/>
        <v>88.573999999999998</v>
      </c>
    </row>
    <row r="669" spans="8:14" x14ac:dyDescent="0.25">
      <c r="H669" s="2" t="str">
        <f t="shared" si="75"/>
        <v>134_250-400_112</v>
      </c>
      <c r="I669" s="2">
        <f t="shared" si="80"/>
        <v>667</v>
      </c>
      <c r="J669" s="2" t="str">
        <f t="shared" si="76"/>
        <v>97-999</v>
      </c>
      <c r="K669" s="2">
        <f t="shared" si="81"/>
        <v>134</v>
      </c>
      <c r="L669" s="2" t="str">
        <f t="shared" si="77"/>
        <v>250-400</v>
      </c>
      <c r="M669" s="2">
        <f t="shared" si="78"/>
        <v>112</v>
      </c>
      <c r="N669" s="103">
        <f t="shared" si="79"/>
        <v>87.63600000000001</v>
      </c>
    </row>
    <row r="670" spans="8:14" x14ac:dyDescent="0.25">
      <c r="H670" s="2" t="str">
        <f t="shared" si="75"/>
        <v>134_400-1000_112</v>
      </c>
      <c r="I670" s="2">
        <f t="shared" si="80"/>
        <v>668</v>
      </c>
      <c r="J670" s="2" t="str">
        <f t="shared" si="76"/>
        <v>97-999</v>
      </c>
      <c r="K670" s="2">
        <f t="shared" si="81"/>
        <v>134</v>
      </c>
      <c r="L670" s="2" t="str">
        <f t="shared" si="77"/>
        <v>400-1000</v>
      </c>
      <c r="M670" s="2">
        <f t="shared" si="78"/>
        <v>112</v>
      </c>
      <c r="N670" s="103">
        <f t="shared" si="79"/>
        <v>85.76</v>
      </c>
    </row>
    <row r="671" spans="8:14" x14ac:dyDescent="0.25">
      <c r="H671" s="2" t="str">
        <f t="shared" si="75"/>
        <v>134_1000-9999999_112</v>
      </c>
      <c r="I671" s="2">
        <f t="shared" si="80"/>
        <v>669</v>
      </c>
      <c r="J671" s="2" t="str">
        <f t="shared" si="76"/>
        <v>97-999</v>
      </c>
      <c r="K671" s="2">
        <f t="shared" si="81"/>
        <v>134</v>
      </c>
      <c r="L671" s="2" t="str">
        <f t="shared" si="77"/>
        <v>1000-9999999</v>
      </c>
      <c r="M671" s="2">
        <f t="shared" si="78"/>
        <v>112</v>
      </c>
      <c r="N671" s="103">
        <f t="shared" si="79"/>
        <v>75.040000000000006</v>
      </c>
    </row>
    <row r="672" spans="8:14" x14ac:dyDescent="0.25">
      <c r="H672" s="2" t="str">
        <f t="shared" si="75"/>
        <v>135_0-120_112</v>
      </c>
      <c r="I672" s="2">
        <f t="shared" si="80"/>
        <v>670</v>
      </c>
      <c r="J672" s="2" t="str">
        <f t="shared" si="76"/>
        <v>97-999</v>
      </c>
      <c r="K672" s="2">
        <f t="shared" si="81"/>
        <v>135</v>
      </c>
      <c r="L672" s="2" t="str">
        <f t="shared" si="77"/>
        <v>0-120</v>
      </c>
      <c r="M672" s="2">
        <f t="shared" si="78"/>
        <v>112</v>
      </c>
      <c r="N672" s="103">
        <f t="shared" si="79"/>
        <v>90.045000000000002</v>
      </c>
    </row>
    <row r="673" spans="8:14" x14ac:dyDescent="0.25">
      <c r="H673" s="2" t="str">
        <f t="shared" si="75"/>
        <v>135_120-250_112</v>
      </c>
      <c r="I673" s="2">
        <f t="shared" si="80"/>
        <v>671</v>
      </c>
      <c r="J673" s="2" t="str">
        <f t="shared" si="76"/>
        <v>97-999</v>
      </c>
      <c r="K673" s="2">
        <f t="shared" si="81"/>
        <v>135</v>
      </c>
      <c r="L673" s="2" t="str">
        <f t="shared" si="77"/>
        <v>120-250</v>
      </c>
      <c r="M673" s="2">
        <f t="shared" si="78"/>
        <v>112</v>
      </c>
      <c r="N673" s="103">
        <f t="shared" si="79"/>
        <v>89.234999999999999</v>
      </c>
    </row>
    <row r="674" spans="8:14" x14ac:dyDescent="0.25">
      <c r="H674" s="2" t="str">
        <f t="shared" si="75"/>
        <v>135_250-400_112</v>
      </c>
      <c r="I674" s="2">
        <f t="shared" si="80"/>
        <v>672</v>
      </c>
      <c r="J674" s="2" t="str">
        <f t="shared" si="76"/>
        <v>97-999</v>
      </c>
      <c r="K674" s="2">
        <f t="shared" si="81"/>
        <v>135</v>
      </c>
      <c r="L674" s="2" t="str">
        <f t="shared" si="77"/>
        <v>250-400</v>
      </c>
      <c r="M674" s="2">
        <f t="shared" si="78"/>
        <v>112</v>
      </c>
      <c r="N674" s="103">
        <f t="shared" si="79"/>
        <v>88.29</v>
      </c>
    </row>
    <row r="675" spans="8:14" x14ac:dyDescent="0.25">
      <c r="H675" s="2" t="str">
        <f t="shared" si="75"/>
        <v>135_400-1000_112</v>
      </c>
      <c r="I675" s="2">
        <f t="shared" si="80"/>
        <v>673</v>
      </c>
      <c r="J675" s="2" t="str">
        <f t="shared" si="76"/>
        <v>97-999</v>
      </c>
      <c r="K675" s="2">
        <f t="shared" si="81"/>
        <v>135</v>
      </c>
      <c r="L675" s="2" t="str">
        <f t="shared" si="77"/>
        <v>400-1000</v>
      </c>
      <c r="M675" s="2">
        <f t="shared" si="78"/>
        <v>112</v>
      </c>
      <c r="N675" s="103">
        <f t="shared" si="79"/>
        <v>86.4</v>
      </c>
    </row>
    <row r="676" spans="8:14" x14ac:dyDescent="0.25">
      <c r="H676" s="2" t="str">
        <f t="shared" si="75"/>
        <v>135_1000-9999999_112</v>
      </c>
      <c r="I676" s="2">
        <f t="shared" si="80"/>
        <v>674</v>
      </c>
      <c r="J676" s="2" t="str">
        <f t="shared" si="76"/>
        <v>97-999</v>
      </c>
      <c r="K676" s="2">
        <f t="shared" si="81"/>
        <v>135</v>
      </c>
      <c r="L676" s="2" t="str">
        <f t="shared" si="77"/>
        <v>1000-9999999</v>
      </c>
      <c r="M676" s="2">
        <f t="shared" si="78"/>
        <v>112</v>
      </c>
      <c r="N676" s="103">
        <f t="shared" si="79"/>
        <v>75.600000000000009</v>
      </c>
    </row>
    <row r="677" spans="8:14" x14ac:dyDescent="0.25">
      <c r="H677" s="2" t="str">
        <f t="shared" si="75"/>
        <v>136_0-120_112</v>
      </c>
      <c r="I677" s="2">
        <f t="shared" si="80"/>
        <v>675</v>
      </c>
      <c r="J677" s="2" t="str">
        <f t="shared" si="76"/>
        <v>97-999</v>
      </c>
      <c r="K677" s="2">
        <f t="shared" si="81"/>
        <v>136</v>
      </c>
      <c r="L677" s="2" t="str">
        <f t="shared" si="77"/>
        <v>0-120</v>
      </c>
      <c r="M677" s="2">
        <f t="shared" si="78"/>
        <v>112</v>
      </c>
      <c r="N677" s="103">
        <f t="shared" si="79"/>
        <v>90.712000000000003</v>
      </c>
    </row>
    <row r="678" spans="8:14" x14ac:dyDescent="0.25">
      <c r="H678" s="2" t="str">
        <f t="shared" si="75"/>
        <v>136_120-250_112</v>
      </c>
      <c r="I678" s="2">
        <f t="shared" si="80"/>
        <v>676</v>
      </c>
      <c r="J678" s="2" t="str">
        <f t="shared" si="76"/>
        <v>97-999</v>
      </c>
      <c r="K678" s="2">
        <f t="shared" si="81"/>
        <v>136</v>
      </c>
      <c r="L678" s="2" t="str">
        <f t="shared" si="77"/>
        <v>120-250</v>
      </c>
      <c r="M678" s="2">
        <f t="shared" si="78"/>
        <v>112</v>
      </c>
      <c r="N678" s="103">
        <f t="shared" si="79"/>
        <v>89.896000000000001</v>
      </c>
    </row>
    <row r="679" spans="8:14" x14ac:dyDescent="0.25">
      <c r="H679" s="2" t="str">
        <f t="shared" si="75"/>
        <v>136_250-400_112</v>
      </c>
      <c r="I679" s="2">
        <f t="shared" si="80"/>
        <v>677</v>
      </c>
      <c r="J679" s="2" t="str">
        <f t="shared" si="76"/>
        <v>97-999</v>
      </c>
      <c r="K679" s="2">
        <f t="shared" si="81"/>
        <v>136</v>
      </c>
      <c r="L679" s="2" t="str">
        <f t="shared" si="77"/>
        <v>250-400</v>
      </c>
      <c r="M679" s="2">
        <f t="shared" si="78"/>
        <v>112</v>
      </c>
      <c r="N679" s="103">
        <f t="shared" si="79"/>
        <v>88.944000000000003</v>
      </c>
    </row>
    <row r="680" spans="8:14" x14ac:dyDescent="0.25">
      <c r="H680" s="2" t="str">
        <f t="shared" si="75"/>
        <v>136_400-1000_112</v>
      </c>
      <c r="I680" s="2">
        <f t="shared" si="80"/>
        <v>678</v>
      </c>
      <c r="J680" s="2" t="str">
        <f t="shared" si="76"/>
        <v>97-999</v>
      </c>
      <c r="K680" s="2">
        <f t="shared" si="81"/>
        <v>136</v>
      </c>
      <c r="L680" s="2" t="str">
        <f t="shared" si="77"/>
        <v>400-1000</v>
      </c>
      <c r="M680" s="2">
        <f t="shared" si="78"/>
        <v>112</v>
      </c>
      <c r="N680" s="103">
        <f t="shared" si="79"/>
        <v>87.04</v>
      </c>
    </row>
    <row r="681" spans="8:14" x14ac:dyDescent="0.25">
      <c r="H681" s="2" t="str">
        <f t="shared" si="75"/>
        <v>136_1000-9999999_112</v>
      </c>
      <c r="I681" s="2">
        <f t="shared" si="80"/>
        <v>679</v>
      </c>
      <c r="J681" s="2" t="str">
        <f t="shared" si="76"/>
        <v>97-999</v>
      </c>
      <c r="K681" s="2">
        <f t="shared" si="81"/>
        <v>136</v>
      </c>
      <c r="L681" s="2" t="str">
        <f t="shared" si="77"/>
        <v>1000-9999999</v>
      </c>
      <c r="M681" s="2">
        <f t="shared" si="78"/>
        <v>112</v>
      </c>
      <c r="N681" s="103">
        <f t="shared" si="79"/>
        <v>76.160000000000011</v>
      </c>
    </row>
    <row r="682" spans="8:14" x14ac:dyDescent="0.25">
      <c r="H682" s="2" t="str">
        <f t="shared" si="75"/>
        <v>137_0-120_112</v>
      </c>
      <c r="I682" s="2">
        <f t="shared" si="80"/>
        <v>680</v>
      </c>
      <c r="J682" s="2" t="str">
        <f t="shared" si="76"/>
        <v>97-999</v>
      </c>
      <c r="K682" s="2">
        <f t="shared" si="81"/>
        <v>137</v>
      </c>
      <c r="L682" s="2" t="str">
        <f t="shared" si="77"/>
        <v>0-120</v>
      </c>
      <c r="M682" s="2">
        <f t="shared" si="78"/>
        <v>112</v>
      </c>
      <c r="N682" s="103">
        <f t="shared" si="79"/>
        <v>91.379000000000005</v>
      </c>
    </row>
    <row r="683" spans="8:14" x14ac:dyDescent="0.25">
      <c r="H683" s="2" t="str">
        <f t="shared" si="75"/>
        <v>137_120-250_112</v>
      </c>
      <c r="I683" s="2">
        <f t="shared" si="80"/>
        <v>681</v>
      </c>
      <c r="J683" s="2" t="str">
        <f t="shared" si="76"/>
        <v>97-999</v>
      </c>
      <c r="K683" s="2">
        <f t="shared" si="81"/>
        <v>137</v>
      </c>
      <c r="L683" s="2" t="str">
        <f t="shared" si="77"/>
        <v>120-250</v>
      </c>
      <c r="M683" s="2">
        <f t="shared" si="78"/>
        <v>112</v>
      </c>
      <c r="N683" s="103">
        <f t="shared" si="79"/>
        <v>90.557000000000002</v>
      </c>
    </row>
    <row r="684" spans="8:14" x14ac:dyDescent="0.25">
      <c r="H684" s="2" t="str">
        <f t="shared" si="75"/>
        <v>137_250-400_112</v>
      </c>
      <c r="I684" s="2">
        <f t="shared" si="80"/>
        <v>682</v>
      </c>
      <c r="J684" s="2" t="str">
        <f t="shared" si="76"/>
        <v>97-999</v>
      </c>
      <c r="K684" s="2">
        <f t="shared" si="81"/>
        <v>137</v>
      </c>
      <c r="L684" s="2" t="str">
        <f t="shared" si="77"/>
        <v>250-400</v>
      </c>
      <c r="M684" s="2">
        <f t="shared" si="78"/>
        <v>112</v>
      </c>
      <c r="N684" s="103">
        <f t="shared" si="79"/>
        <v>89.597999999999999</v>
      </c>
    </row>
    <row r="685" spans="8:14" x14ac:dyDescent="0.25">
      <c r="H685" s="2" t="str">
        <f t="shared" si="75"/>
        <v>137_400-1000_112</v>
      </c>
      <c r="I685" s="2">
        <f t="shared" si="80"/>
        <v>683</v>
      </c>
      <c r="J685" s="2" t="str">
        <f t="shared" si="76"/>
        <v>97-999</v>
      </c>
      <c r="K685" s="2">
        <f t="shared" si="81"/>
        <v>137</v>
      </c>
      <c r="L685" s="2" t="str">
        <f t="shared" si="77"/>
        <v>400-1000</v>
      </c>
      <c r="M685" s="2">
        <f t="shared" si="78"/>
        <v>112</v>
      </c>
      <c r="N685" s="103">
        <f t="shared" si="79"/>
        <v>87.68</v>
      </c>
    </row>
    <row r="686" spans="8:14" x14ac:dyDescent="0.25">
      <c r="H686" s="2" t="str">
        <f t="shared" si="75"/>
        <v>137_1000-9999999_112</v>
      </c>
      <c r="I686" s="2">
        <f t="shared" si="80"/>
        <v>684</v>
      </c>
      <c r="J686" s="2" t="str">
        <f t="shared" si="76"/>
        <v>97-999</v>
      </c>
      <c r="K686" s="2">
        <f t="shared" si="81"/>
        <v>137</v>
      </c>
      <c r="L686" s="2" t="str">
        <f t="shared" si="77"/>
        <v>1000-9999999</v>
      </c>
      <c r="M686" s="2">
        <f t="shared" si="78"/>
        <v>112</v>
      </c>
      <c r="N686" s="103">
        <f t="shared" si="79"/>
        <v>76.720000000000013</v>
      </c>
    </row>
    <row r="687" spans="8:14" x14ac:dyDescent="0.25">
      <c r="H687" s="2" t="str">
        <f t="shared" si="75"/>
        <v>138_0-120_112</v>
      </c>
      <c r="I687" s="2">
        <f t="shared" si="80"/>
        <v>685</v>
      </c>
      <c r="J687" s="2" t="str">
        <f t="shared" si="76"/>
        <v>97-999</v>
      </c>
      <c r="K687" s="2">
        <f t="shared" si="81"/>
        <v>138</v>
      </c>
      <c r="L687" s="2" t="str">
        <f t="shared" si="77"/>
        <v>0-120</v>
      </c>
      <c r="M687" s="2">
        <f t="shared" si="78"/>
        <v>112</v>
      </c>
      <c r="N687" s="103">
        <f t="shared" si="79"/>
        <v>92.046000000000006</v>
      </c>
    </row>
    <row r="688" spans="8:14" x14ac:dyDescent="0.25">
      <c r="H688" s="2" t="str">
        <f t="shared" si="75"/>
        <v>138_120-250_112</v>
      </c>
      <c r="I688" s="2">
        <f t="shared" si="80"/>
        <v>686</v>
      </c>
      <c r="J688" s="2" t="str">
        <f t="shared" si="76"/>
        <v>97-999</v>
      </c>
      <c r="K688" s="2">
        <f t="shared" si="81"/>
        <v>138</v>
      </c>
      <c r="L688" s="2" t="str">
        <f t="shared" si="77"/>
        <v>120-250</v>
      </c>
      <c r="M688" s="2">
        <f t="shared" si="78"/>
        <v>112</v>
      </c>
      <c r="N688" s="103">
        <f t="shared" si="79"/>
        <v>91.218000000000004</v>
      </c>
    </row>
    <row r="689" spans="8:14" x14ac:dyDescent="0.25">
      <c r="H689" s="2" t="str">
        <f t="shared" si="75"/>
        <v>138_250-400_112</v>
      </c>
      <c r="I689" s="2">
        <f t="shared" si="80"/>
        <v>687</v>
      </c>
      <c r="J689" s="2" t="str">
        <f t="shared" si="76"/>
        <v>97-999</v>
      </c>
      <c r="K689" s="2">
        <f t="shared" si="81"/>
        <v>138</v>
      </c>
      <c r="L689" s="2" t="str">
        <f t="shared" si="77"/>
        <v>250-400</v>
      </c>
      <c r="M689" s="2">
        <f t="shared" si="78"/>
        <v>112</v>
      </c>
      <c r="N689" s="103">
        <f t="shared" si="79"/>
        <v>90.25200000000001</v>
      </c>
    </row>
    <row r="690" spans="8:14" x14ac:dyDescent="0.25">
      <c r="H690" s="2" t="str">
        <f t="shared" si="75"/>
        <v>138_400-1000_112</v>
      </c>
      <c r="I690" s="2">
        <f t="shared" si="80"/>
        <v>688</v>
      </c>
      <c r="J690" s="2" t="str">
        <f t="shared" si="76"/>
        <v>97-999</v>
      </c>
      <c r="K690" s="2">
        <f t="shared" si="81"/>
        <v>138</v>
      </c>
      <c r="L690" s="2" t="str">
        <f t="shared" si="77"/>
        <v>400-1000</v>
      </c>
      <c r="M690" s="2">
        <f t="shared" si="78"/>
        <v>112</v>
      </c>
      <c r="N690" s="103">
        <f t="shared" si="79"/>
        <v>88.320000000000007</v>
      </c>
    </row>
    <row r="691" spans="8:14" x14ac:dyDescent="0.25">
      <c r="H691" s="2" t="str">
        <f t="shared" si="75"/>
        <v>138_1000-9999999_112</v>
      </c>
      <c r="I691" s="2">
        <f t="shared" si="80"/>
        <v>689</v>
      </c>
      <c r="J691" s="2" t="str">
        <f t="shared" si="76"/>
        <v>97-999</v>
      </c>
      <c r="K691" s="2">
        <f t="shared" si="81"/>
        <v>138</v>
      </c>
      <c r="L691" s="2" t="str">
        <f t="shared" si="77"/>
        <v>1000-9999999</v>
      </c>
      <c r="M691" s="2">
        <f t="shared" si="78"/>
        <v>112</v>
      </c>
      <c r="N691" s="103">
        <f t="shared" si="79"/>
        <v>77.28</v>
      </c>
    </row>
    <row r="692" spans="8:14" x14ac:dyDescent="0.25">
      <c r="H692" s="2" t="str">
        <f t="shared" si="75"/>
        <v>139_0-120_112</v>
      </c>
      <c r="I692" s="2">
        <f t="shared" si="80"/>
        <v>690</v>
      </c>
      <c r="J692" s="2" t="str">
        <f t="shared" si="76"/>
        <v>97-999</v>
      </c>
      <c r="K692" s="2">
        <f t="shared" si="81"/>
        <v>139</v>
      </c>
      <c r="L692" s="2" t="str">
        <f t="shared" si="77"/>
        <v>0-120</v>
      </c>
      <c r="M692" s="2">
        <f t="shared" si="78"/>
        <v>112</v>
      </c>
      <c r="N692" s="103">
        <f t="shared" si="79"/>
        <v>92.713000000000008</v>
      </c>
    </row>
    <row r="693" spans="8:14" x14ac:dyDescent="0.25">
      <c r="H693" s="2" t="str">
        <f t="shared" si="75"/>
        <v>139_120-250_112</v>
      </c>
      <c r="I693" s="2">
        <f t="shared" si="80"/>
        <v>691</v>
      </c>
      <c r="J693" s="2" t="str">
        <f t="shared" si="76"/>
        <v>97-999</v>
      </c>
      <c r="K693" s="2">
        <f t="shared" si="81"/>
        <v>139</v>
      </c>
      <c r="L693" s="2" t="str">
        <f t="shared" si="77"/>
        <v>120-250</v>
      </c>
      <c r="M693" s="2">
        <f t="shared" si="78"/>
        <v>112</v>
      </c>
      <c r="N693" s="103">
        <f t="shared" si="79"/>
        <v>91.879000000000005</v>
      </c>
    </row>
    <row r="694" spans="8:14" x14ac:dyDescent="0.25">
      <c r="H694" s="2" t="str">
        <f t="shared" si="75"/>
        <v>139_250-400_112</v>
      </c>
      <c r="I694" s="2">
        <f t="shared" si="80"/>
        <v>692</v>
      </c>
      <c r="J694" s="2" t="str">
        <f t="shared" si="76"/>
        <v>97-999</v>
      </c>
      <c r="K694" s="2">
        <f t="shared" si="81"/>
        <v>139</v>
      </c>
      <c r="L694" s="2" t="str">
        <f t="shared" si="77"/>
        <v>250-400</v>
      </c>
      <c r="M694" s="2">
        <f t="shared" si="78"/>
        <v>112</v>
      </c>
      <c r="N694" s="103">
        <f t="shared" si="79"/>
        <v>90.906000000000006</v>
      </c>
    </row>
    <row r="695" spans="8:14" x14ac:dyDescent="0.25">
      <c r="H695" s="2" t="str">
        <f t="shared" si="75"/>
        <v>139_400-1000_112</v>
      </c>
      <c r="I695" s="2">
        <f t="shared" si="80"/>
        <v>693</v>
      </c>
      <c r="J695" s="2" t="str">
        <f t="shared" si="76"/>
        <v>97-999</v>
      </c>
      <c r="K695" s="2">
        <f t="shared" si="81"/>
        <v>139</v>
      </c>
      <c r="L695" s="2" t="str">
        <f t="shared" si="77"/>
        <v>400-1000</v>
      </c>
      <c r="M695" s="2">
        <f t="shared" si="78"/>
        <v>112</v>
      </c>
      <c r="N695" s="103">
        <f t="shared" si="79"/>
        <v>88.960000000000008</v>
      </c>
    </row>
    <row r="696" spans="8:14" x14ac:dyDescent="0.25">
      <c r="H696" s="2" t="str">
        <f t="shared" si="75"/>
        <v>139_1000-9999999_112</v>
      </c>
      <c r="I696" s="2">
        <f t="shared" si="80"/>
        <v>694</v>
      </c>
      <c r="J696" s="2" t="str">
        <f t="shared" si="76"/>
        <v>97-999</v>
      </c>
      <c r="K696" s="2">
        <f t="shared" si="81"/>
        <v>139</v>
      </c>
      <c r="L696" s="2" t="str">
        <f t="shared" si="77"/>
        <v>1000-9999999</v>
      </c>
      <c r="M696" s="2">
        <f t="shared" si="78"/>
        <v>112</v>
      </c>
      <c r="N696" s="103">
        <f t="shared" si="79"/>
        <v>77.84</v>
      </c>
    </row>
    <row r="697" spans="8:14" x14ac:dyDescent="0.25">
      <c r="H697" s="2" t="str">
        <f t="shared" si="75"/>
        <v>140_0-120_112</v>
      </c>
      <c r="I697" s="2">
        <f t="shared" si="80"/>
        <v>695</v>
      </c>
      <c r="J697" s="2" t="str">
        <f t="shared" si="76"/>
        <v>97-999</v>
      </c>
      <c r="K697" s="2">
        <f t="shared" si="81"/>
        <v>140</v>
      </c>
      <c r="L697" s="2" t="str">
        <f t="shared" si="77"/>
        <v>0-120</v>
      </c>
      <c r="M697" s="2">
        <f t="shared" si="78"/>
        <v>112</v>
      </c>
      <c r="N697" s="103">
        <f t="shared" si="79"/>
        <v>93.38000000000001</v>
      </c>
    </row>
    <row r="698" spans="8:14" x14ac:dyDescent="0.25">
      <c r="H698" s="2" t="str">
        <f t="shared" si="75"/>
        <v>140_120-250_112</v>
      </c>
      <c r="I698" s="2">
        <f t="shared" si="80"/>
        <v>696</v>
      </c>
      <c r="J698" s="2" t="str">
        <f t="shared" si="76"/>
        <v>97-999</v>
      </c>
      <c r="K698" s="2">
        <f t="shared" si="81"/>
        <v>140</v>
      </c>
      <c r="L698" s="2" t="str">
        <f t="shared" si="77"/>
        <v>120-250</v>
      </c>
      <c r="M698" s="2">
        <f t="shared" si="78"/>
        <v>112</v>
      </c>
      <c r="N698" s="103">
        <f t="shared" si="79"/>
        <v>92.54</v>
      </c>
    </row>
    <row r="699" spans="8:14" x14ac:dyDescent="0.25">
      <c r="H699" s="2" t="str">
        <f t="shared" si="75"/>
        <v>140_250-400_112</v>
      </c>
      <c r="I699" s="2">
        <f t="shared" si="80"/>
        <v>697</v>
      </c>
      <c r="J699" s="2" t="str">
        <f t="shared" si="76"/>
        <v>97-999</v>
      </c>
      <c r="K699" s="2">
        <f t="shared" si="81"/>
        <v>140</v>
      </c>
      <c r="L699" s="2" t="str">
        <f t="shared" si="77"/>
        <v>250-400</v>
      </c>
      <c r="M699" s="2">
        <f t="shared" si="78"/>
        <v>112</v>
      </c>
      <c r="N699" s="103">
        <f t="shared" si="79"/>
        <v>91.56</v>
      </c>
    </row>
    <row r="700" spans="8:14" x14ac:dyDescent="0.25">
      <c r="H700" s="2" t="str">
        <f t="shared" si="75"/>
        <v>140_400-1000_112</v>
      </c>
      <c r="I700" s="2">
        <f t="shared" si="80"/>
        <v>698</v>
      </c>
      <c r="J700" s="2" t="str">
        <f t="shared" si="76"/>
        <v>97-999</v>
      </c>
      <c r="K700" s="2">
        <f t="shared" si="81"/>
        <v>140</v>
      </c>
      <c r="L700" s="2" t="str">
        <f t="shared" si="77"/>
        <v>400-1000</v>
      </c>
      <c r="M700" s="2">
        <f t="shared" si="78"/>
        <v>112</v>
      </c>
      <c r="N700" s="103">
        <f t="shared" si="79"/>
        <v>89.600000000000009</v>
      </c>
    </row>
    <row r="701" spans="8:14" x14ac:dyDescent="0.25">
      <c r="H701" s="2" t="str">
        <f t="shared" si="75"/>
        <v>140_1000-9999999_112</v>
      </c>
      <c r="I701" s="2">
        <f t="shared" si="80"/>
        <v>699</v>
      </c>
      <c r="J701" s="2" t="str">
        <f t="shared" si="76"/>
        <v>97-999</v>
      </c>
      <c r="K701" s="2">
        <f t="shared" si="81"/>
        <v>140</v>
      </c>
      <c r="L701" s="2" t="str">
        <f t="shared" si="77"/>
        <v>1000-9999999</v>
      </c>
      <c r="M701" s="2">
        <f t="shared" si="78"/>
        <v>112</v>
      </c>
      <c r="N701" s="103">
        <f t="shared" si="79"/>
        <v>78.400000000000006</v>
      </c>
    </row>
    <row r="702" spans="8:14" x14ac:dyDescent="0.25">
      <c r="H702" s="2" t="str">
        <f t="shared" si="75"/>
        <v>141_0-120_112</v>
      </c>
      <c r="I702" s="2">
        <f t="shared" si="80"/>
        <v>700</v>
      </c>
      <c r="J702" s="2" t="str">
        <f t="shared" si="76"/>
        <v>97-999</v>
      </c>
      <c r="K702" s="2">
        <f t="shared" si="81"/>
        <v>141</v>
      </c>
      <c r="L702" s="2" t="str">
        <f t="shared" si="77"/>
        <v>0-120</v>
      </c>
      <c r="M702" s="2">
        <f t="shared" si="78"/>
        <v>112</v>
      </c>
      <c r="N702" s="103">
        <f t="shared" si="79"/>
        <v>94.047000000000011</v>
      </c>
    </row>
    <row r="703" spans="8:14" x14ac:dyDescent="0.25">
      <c r="H703" s="2" t="str">
        <f t="shared" si="75"/>
        <v>141_120-250_112</v>
      </c>
      <c r="I703" s="2">
        <f t="shared" si="80"/>
        <v>701</v>
      </c>
      <c r="J703" s="2" t="str">
        <f t="shared" si="76"/>
        <v>97-999</v>
      </c>
      <c r="K703" s="2">
        <f t="shared" si="81"/>
        <v>141</v>
      </c>
      <c r="L703" s="2" t="str">
        <f t="shared" si="77"/>
        <v>120-250</v>
      </c>
      <c r="M703" s="2">
        <f t="shared" si="78"/>
        <v>112</v>
      </c>
      <c r="N703" s="103">
        <f t="shared" si="79"/>
        <v>93.201000000000008</v>
      </c>
    </row>
    <row r="704" spans="8:14" x14ac:dyDescent="0.25">
      <c r="H704" s="2" t="str">
        <f t="shared" si="75"/>
        <v>141_250-400_112</v>
      </c>
      <c r="I704" s="2">
        <f t="shared" si="80"/>
        <v>702</v>
      </c>
      <c r="J704" s="2" t="str">
        <f t="shared" si="76"/>
        <v>97-999</v>
      </c>
      <c r="K704" s="2">
        <f t="shared" si="81"/>
        <v>141</v>
      </c>
      <c r="L704" s="2" t="str">
        <f t="shared" si="77"/>
        <v>250-400</v>
      </c>
      <c r="M704" s="2">
        <f t="shared" si="78"/>
        <v>112</v>
      </c>
      <c r="N704" s="103">
        <f t="shared" si="79"/>
        <v>92.213999999999999</v>
      </c>
    </row>
    <row r="705" spans="8:14" x14ac:dyDescent="0.25">
      <c r="H705" s="2" t="str">
        <f t="shared" si="75"/>
        <v>141_400-1000_112</v>
      </c>
      <c r="I705" s="2">
        <f t="shared" si="80"/>
        <v>703</v>
      </c>
      <c r="J705" s="2" t="str">
        <f t="shared" si="76"/>
        <v>97-999</v>
      </c>
      <c r="K705" s="2">
        <f t="shared" si="81"/>
        <v>141</v>
      </c>
      <c r="L705" s="2" t="str">
        <f t="shared" si="77"/>
        <v>400-1000</v>
      </c>
      <c r="M705" s="2">
        <f t="shared" si="78"/>
        <v>112</v>
      </c>
      <c r="N705" s="103">
        <f t="shared" si="79"/>
        <v>90.24</v>
      </c>
    </row>
    <row r="706" spans="8:14" x14ac:dyDescent="0.25">
      <c r="H706" s="2" t="str">
        <f t="shared" si="75"/>
        <v>141_1000-9999999_112</v>
      </c>
      <c r="I706" s="2">
        <f t="shared" si="80"/>
        <v>704</v>
      </c>
      <c r="J706" s="2" t="str">
        <f t="shared" si="76"/>
        <v>97-999</v>
      </c>
      <c r="K706" s="2">
        <f t="shared" si="81"/>
        <v>141</v>
      </c>
      <c r="L706" s="2" t="str">
        <f t="shared" si="77"/>
        <v>1000-9999999</v>
      </c>
      <c r="M706" s="2">
        <f t="shared" si="78"/>
        <v>112</v>
      </c>
      <c r="N706" s="103">
        <f t="shared" si="79"/>
        <v>78.960000000000008</v>
      </c>
    </row>
    <row r="707" spans="8:14" x14ac:dyDescent="0.25">
      <c r="H707" s="2" t="str">
        <f t="shared" ref="H707:H770" si="82">K707&amp;"_"&amp;L707&amp;"_"&amp;M707</f>
        <v>142_0-120_112</v>
      </c>
      <c r="I707" s="2">
        <f t="shared" si="80"/>
        <v>705</v>
      </c>
      <c r="J707" s="2" t="str">
        <f t="shared" ref="J707:J770" si="83">VLOOKUP(K707,$U$2:$V$7,2,1)</f>
        <v>97-999</v>
      </c>
      <c r="K707" s="2">
        <f t="shared" si="81"/>
        <v>142</v>
      </c>
      <c r="L707" s="2" t="str">
        <f t="shared" ref="L707:L770" si="84">VLOOKUP(MOD(I707,5),$P$2:$Q$6,2,0)</f>
        <v>0-120</v>
      </c>
      <c r="M707" s="2">
        <f t="shared" ref="M707:M770" si="85">$S$2</f>
        <v>112</v>
      </c>
      <c r="N707" s="103">
        <f t="shared" ref="N707:N770" si="86">VLOOKUP(J707&amp;"_"&amp;L707&amp;"_"&amp;M707,$A$2:$F$61,6,0)*K707</f>
        <v>94.713999999999999</v>
      </c>
    </row>
    <row r="708" spans="8:14" x14ac:dyDescent="0.25">
      <c r="H708" s="2" t="str">
        <f t="shared" si="82"/>
        <v>142_120-250_112</v>
      </c>
      <c r="I708" s="2">
        <f t="shared" ref="I708:I771" si="87">+I707+1</f>
        <v>706</v>
      </c>
      <c r="J708" s="2" t="str">
        <f t="shared" si="83"/>
        <v>97-999</v>
      </c>
      <c r="K708" s="2">
        <f t="shared" si="81"/>
        <v>142</v>
      </c>
      <c r="L708" s="2" t="str">
        <f t="shared" si="84"/>
        <v>120-250</v>
      </c>
      <c r="M708" s="2">
        <f t="shared" si="85"/>
        <v>112</v>
      </c>
      <c r="N708" s="103">
        <f t="shared" si="86"/>
        <v>93.862000000000009</v>
      </c>
    </row>
    <row r="709" spans="8:14" x14ac:dyDescent="0.25">
      <c r="H709" s="2" t="str">
        <f t="shared" si="82"/>
        <v>142_250-400_112</v>
      </c>
      <c r="I709" s="2">
        <f t="shared" si="87"/>
        <v>707</v>
      </c>
      <c r="J709" s="2" t="str">
        <f t="shared" si="83"/>
        <v>97-999</v>
      </c>
      <c r="K709" s="2">
        <f t="shared" si="81"/>
        <v>142</v>
      </c>
      <c r="L709" s="2" t="str">
        <f t="shared" si="84"/>
        <v>250-400</v>
      </c>
      <c r="M709" s="2">
        <f t="shared" si="85"/>
        <v>112</v>
      </c>
      <c r="N709" s="103">
        <f t="shared" si="86"/>
        <v>92.868000000000009</v>
      </c>
    </row>
    <row r="710" spans="8:14" x14ac:dyDescent="0.25">
      <c r="H710" s="2" t="str">
        <f t="shared" si="82"/>
        <v>142_400-1000_112</v>
      </c>
      <c r="I710" s="2">
        <f t="shared" si="87"/>
        <v>708</v>
      </c>
      <c r="J710" s="2" t="str">
        <f t="shared" si="83"/>
        <v>97-999</v>
      </c>
      <c r="K710" s="2">
        <f t="shared" si="81"/>
        <v>142</v>
      </c>
      <c r="L710" s="2" t="str">
        <f t="shared" si="84"/>
        <v>400-1000</v>
      </c>
      <c r="M710" s="2">
        <f t="shared" si="85"/>
        <v>112</v>
      </c>
      <c r="N710" s="103">
        <f t="shared" si="86"/>
        <v>90.88</v>
      </c>
    </row>
    <row r="711" spans="8:14" x14ac:dyDescent="0.25">
      <c r="H711" s="2" t="str">
        <f t="shared" si="82"/>
        <v>142_1000-9999999_112</v>
      </c>
      <c r="I711" s="2">
        <f t="shared" si="87"/>
        <v>709</v>
      </c>
      <c r="J711" s="2" t="str">
        <f t="shared" si="83"/>
        <v>97-999</v>
      </c>
      <c r="K711" s="2">
        <f t="shared" si="81"/>
        <v>142</v>
      </c>
      <c r="L711" s="2" t="str">
        <f t="shared" si="84"/>
        <v>1000-9999999</v>
      </c>
      <c r="M711" s="2">
        <f t="shared" si="85"/>
        <v>112</v>
      </c>
      <c r="N711" s="103">
        <f t="shared" si="86"/>
        <v>79.52000000000001</v>
      </c>
    </row>
    <row r="712" spans="8:14" x14ac:dyDescent="0.25">
      <c r="H712" s="2" t="str">
        <f t="shared" si="82"/>
        <v>143_0-120_112</v>
      </c>
      <c r="I712" s="2">
        <f t="shared" si="87"/>
        <v>710</v>
      </c>
      <c r="J712" s="2" t="str">
        <f t="shared" si="83"/>
        <v>97-999</v>
      </c>
      <c r="K712" s="2">
        <f t="shared" ref="K712:K775" si="88">+K707+1</f>
        <v>143</v>
      </c>
      <c r="L712" s="2" t="str">
        <f t="shared" si="84"/>
        <v>0-120</v>
      </c>
      <c r="M712" s="2">
        <f t="shared" si="85"/>
        <v>112</v>
      </c>
      <c r="N712" s="103">
        <f t="shared" si="86"/>
        <v>95.381</v>
      </c>
    </row>
    <row r="713" spans="8:14" x14ac:dyDescent="0.25">
      <c r="H713" s="2" t="str">
        <f t="shared" si="82"/>
        <v>143_120-250_112</v>
      </c>
      <c r="I713" s="2">
        <f t="shared" si="87"/>
        <v>711</v>
      </c>
      <c r="J713" s="2" t="str">
        <f t="shared" si="83"/>
        <v>97-999</v>
      </c>
      <c r="K713" s="2">
        <f t="shared" si="88"/>
        <v>143</v>
      </c>
      <c r="L713" s="2" t="str">
        <f t="shared" si="84"/>
        <v>120-250</v>
      </c>
      <c r="M713" s="2">
        <f t="shared" si="85"/>
        <v>112</v>
      </c>
      <c r="N713" s="103">
        <f t="shared" si="86"/>
        <v>94.52300000000001</v>
      </c>
    </row>
    <row r="714" spans="8:14" x14ac:dyDescent="0.25">
      <c r="H714" s="2" t="str">
        <f t="shared" si="82"/>
        <v>143_250-400_112</v>
      </c>
      <c r="I714" s="2">
        <f t="shared" si="87"/>
        <v>712</v>
      </c>
      <c r="J714" s="2" t="str">
        <f t="shared" si="83"/>
        <v>97-999</v>
      </c>
      <c r="K714" s="2">
        <f t="shared" si="88"/>
        <v>143</v>
      </c>
      <c r="L714" s="2" t="str">
        <f t="shared" si="84"/>
        <v>250-400</v>
      </c>
      <c r="M714" s="2">
        <f t="shared" si="85"/>
        <v>112</v>
      </c>
      <c r="N714" s="103">
        <f t="shared" si="86"/>
        <v>93.522000000000006</v>
      </c>
    </row>
    <row r="715" spans="8:14" x14ac:dyDescent="0.25">
      <c r="H715" s="2" t="str">
        <f t="shared" si="82"/>
        <v>143_400-1000_112</v>
      </c>
      <c r="I715" s="2">
        <f t="shared" si="87"/>
        <v>713</v>
      </c>
      <c r="J715" s="2" t="str">
        <f t="shared" si="83"/>
        <v>97-999</v>
      </c>
      <c r="K715" s="2">
        <f t="shared" si="88"/>
        <v>143</v>
      </c>
      <c r="L715" s="2" t="str">
        <f t="shared" si="84"/>
        <v>400-1000</v>
      </c>
      <c r="M715" s="2">
        <f t="shared" si="85"/>
        <v>112</v>
      </c>
      <c r="N715" s="103">
        <f t="shared" si="86"/>
        <v>91.52</v>
      </c>
    </row>
    <row r="716" spans="8:14" x14ac:dyDescent="0.25">
      <c r="H716" s="2" t="str">
        <f t="shared" si="82"/>
        <v>143_1000-9999999_112</v>
      </c>
      <c r="I716" s="2">
        <f t="shared" si="87"/>
        <v>714</v>
      </c>
      <c r="J716" s="2" t="str">
        <f t="shared" si="83"/>
        <v>97-999</v>
      </c>
      <c r="K716" s="2">
        <f t="shared" si="88"/>
        <v>143</v>
      </c>
      <c r="L716" s="2" t="str">
        <f t="shared" si="84"/>
        <v>1000-9999999</v>
      </c>
      <c r="M716" s="2">
        <f t="shared" si="85"/>
        <v>112</v>
      </c>
      <c r="N716" s="103">
        <f t="shared" si="86"/>
        <v>80.080000000000013</v>
      </c>
    </row>
    <row r="717" spans="8:14" x14ac:dyDescent="0.25">
      <c r="H717" s="2" t="str">
        <f t="shared" si="82"/>
        <v>144_0-120_112</v>
      </c>
      <c r="I717" s="2">
        <f t="shared" si="87"/>
        <v>715</v>
      </c>
      <c r="J717" s="2" t="str">
        <f t="shared" si="83"/>
        <v>97-999</v>
      </c>
      <c r="K717" s="2">
        <f t="shared" si="88"/>
        <v>144</v>
      </c>
      <c r="L717" s="2" t="str">
        <f t="shared" si="84"/>
        <v>0-120</v>
      </c>
      <c r="M717" s="2">
        <f t="shared" si="85"/>
        <v>112</v>
      </c>
      <c r="N717" s="103">
        <f t="shared" si="86"/>
        <v>96.048000000000002</v>
      </c>
    </row>
    <row r="718" spans="8:14" x14ac:dyDescent="0.25">
      <c r="H718" s="2" t="str">
        <f t="shared" si="82"/>
        <v>144_120-250_112</v>
      </c>
      <c r="I718" s="2">
        <f t="shared" si="87"/>
        <v>716</v>
      </c>
      <c r="J718" s="2" t="str">
        <f t="shared" si="83"/>
        <v>97-999</v>
      </c>
      <c r="K718" s="2">
        <f t="shared" si="88"/>
        <v>144</v>
      </c>
      <c r="L718" s="2" t="str">
        <f t="shared" si="84"/>
        <v>120-250</v>
      </c>
      <c r="M718" s="2">
        <f t="shared" si="85"/>
        <v>112</v>
      </c>
      <c r="N718" s="103">
        <f t="shared" si="86"/>
        <v>95.183999999999997</v>
      </c>
    </row>
    <row r="719" spans="8:14" x14ac:dyDescent="0.25">
      <c r="H719" s="2" t="str">
        <f t="shared" si="82"/>
        <v>144_250-400_112</v>
      </c>
      <c r="I719" s="2">
        <f t="shared" si="87"/>
        <v>717</v>
      </c>
      <c r="J719" s="2" t="str">
        <f t="shared" si="83"/>
        <v>97-999</v>
      </c>
      <c r="K719" s="2">
        <f t="shared" si="88"/>
        <v>144</v>
      </c>
      <c r="L719" s="2" t="str">
        <f t="shared" si="84"/>
        <v>250-400</v>
      </c>
      <c r="M719" s="2">
        <f t="shared" si="85"/>
        <v>112</v>
      </c>
      <c r="N719" s="103">
        <f t="shared" si="86"/>
        <v>94.176000000000002</v>
      </c>
    </row>
    <row r="720" spans="8:14" x14ac:dyDescent="0.25">
      <c r="H720" s="2" t="str">
        <f t="shared" si="82"/>
        <v>144_400-1000_112</v>
      </c>
      <c r="I720" s="2">
        <f t="shared" si="87"/>
        <v>718</v>
      </c>
      <c r="J720" s="2" t="str">
        <f t="shared" si="83"/>
        <v>97-999</v>
      </c>
      <c r="K720" s="2">
        <f t="shared" si="88"/>
        <v>144</v>
      </c>
      <c r="L720" s="2" t="str">
        <f t="shared" si="84"/>
        <v>400-1000</v>
      </c>
      <c r="M720" s="2">
        <f t="shared" si="85"/>
        <v>112</v>
      </c>
      <c r="N720" s="103">
        <f t="shared" si="86"/>
        <v>92.16</v>
      </c>
    </row>
    <row r="721" spans="8:14" x14ac:dyDescent="0.25">
      <c r="H721" s="2" t="str">
        <f t="shared" si="82"/>
        <v>144_1000-9999999_112</v>
      </c>
      <c r="I721" s="2">
        <f t="shared" si="87"/>
        <v>719</v>
      </c>
      <c r="J721" s="2" t="str">
        <f t="shared" si="83"/>
        <v>97-999</v>
      </c>
      <c r="K721" s="2">
        <f t="shared" si="88"/>
        <v>144</v>
      </c>
      <c r="L721" s="2" t="str">
        <f t="shared" si="84"/>
        <v>1000-9999999</v>
      </c>
      <c r="M721" s="2">
        <f t="shared" si="85"/>
        <v>112</v>
      </c>
      <c r="N721" s="103">
        <f t="shared" si="86"/>
        <v>80.640000000000015</v>
      </c>
    </row>
    <row r="722" spans="8:14" x14ac:dyDescent="0.25">
      <c r="H722" s="2" t="str">
        <f t="shared" si="82"/>
        <v>145_0-120_112</v>
      </c>
      <c r="I722" s="2">
        <f t="shared" si="87"/>
        <v>720</v>
      </c>
      <c r="J722" s="2" t="str">
        <f t="shared" si="83"/>
        <v>97-999</v>
      </c>
      <c r="K722" s="2">
        <f t="shared" si="88"/>
        <v>145</v>
      </c>
      <c r="L722" s="2" t="str">
        <f t="shared" si="84"/>
        <v>0-120</v>
      </c>
      <c r="M722" s="2">
        <f t="shared" si="85"/>
        <v>112</v>
      </c>
      <c r="N722" s="103">
        <f t="shared" si="86"/>
        <v>96.715000000000003</v>
      </c>
    </row>
    <row r="723" spans="8:14" x14ac:dyDescent="0.25">
      <c r="H723" s="2" t="str">
        <f t="shared" si="82"/>
        <v>145_120-250_112</v>
      </c>
      <c r="I723" s="2">
        <f t="shared" si="87"/>
        <v>721</v>
      </c>
      <c r="J723" s="2" t="str">
        <f t="shared" si="83"/>
        <v>97-999</v>
      </c>
      <c r="K723" s="2">
        <f t="shared" si="88"/>
        <v>145</v>
      </c>
      <c r="L723" s="2" t="str">
        <f t="shared" si="84"/>
        <v>120-250</v>
      </c>
      <c r="M723" s="2">
        <f t="shared" si="85"/>
        <v>112</v>
      </c>
      <c r="N723" s="103">
        <f t="shared" si="86"/>
        <v>95.844999999999999</v>
      </c>
    </row>
    <row r="724" spans="8:14" x14ac:dyDescent="0.25">
      <c r="H724" s="2" t="str">
        <f t="shared" si="82"/>
        <v>145_250-400_112</v>
      </c>
      <c r="I724" s="2">
        <f t="shared" si="87"/>
        <v>722</v>
      </c>
      <c r="J724" s="2" t="str">
        <f t="shared" si="83"/>
        <v>97-999</v>
      </c>
      <c r="K724" s="2">
        <f t="shared" si="88"/>
        <v>145</v>
      </c>
      <c r="L724" s="2" t="str">
        <f t="shared" si="84"/>
        <v>250-400</v>
      </c>
      <c r="M724" s="2">
        <f t="shared" si="85"/>
        <v>112</v>
      </c>
      <c r="N724" s="103">
        <f t="shared" si="86"/>
        <v>94.83</v>
      </c>
    </row>
    <row r="725" spans="8:14" x14ac:dyDescent="0.25">
      <c r="H725" s="2" t="str">
        <f t="shared" si="82"/>
        <v>145_400-1000_112</v>
      </c>
      <c r="I725" s="2">
        <f t="shared" si="87"/>
        <v>723</v>
      </c>
      <c r="J725" s="2" t="str">
        <f t="shared" si="83"/>
        <v>97-999</v>
      </c>
      <c r="K725" s="2">
        <f t="shared" si="88"/>
        <v>145</v>
      </c>
      <c r="L725" s="2" t="str">
        <f t="shared" si="84"/>
        <v>400-1000</v>
      </c>
      <c r="M725" s="2">
        <f t="shared" si="85"/>
        <v>112</v>
      </c>
      <c r="N725" s="103">
        <f t="shared" si="86"/>
        <v>92.8</v>
      </c>
    </row>
    <row r="726" spans="8:14" x14ac:dyDescent="0.25">
      <c r="H726" s="2" t="str">
        <f t="shared" si="82"/>
        <v>145_1000-9999999_112</v>
      </c>
      <c r="I726" s="2">
        <f t="shared" si="87"/>
        <v>724</v>
      </c>
      <c r="J726" s="2" t="str">
        <f t="shared" si="83"/>
        <v>97-999</v>
      </c>
      <c r="K726" s="2">
        <f t="shared" si="88"/>
        <v>145</v>
      </c>
      <c r="L726" s="2" t="str">
        <f t="shared" si="84"/>
        <v>1000-9999999</v>
      </c>
      <c r="M726" s="2">
        <f t="shared" si="85"/>
        <v>112</v>
      </c>
      <c r="N726" s="103">
        <f t="shared" si="86"/>
        <v>81.2</v>
      </c>
    </row>
    <row r="727" spans="8:14" x14ac:dyDescent="0.25">
      <c r="H727" s="2" t="str">
        <f t="shared" si="82"/>
        <v>146_0-120_112</v>
      </c>
      <c r="I727" s="2">
        <f t="shared" si="87"/>
        <v>725</v>
      </c>
      <c r="J727" s="2" t="str">
        <f t="shared" si="83"/>
        <v>97-999</v>
      </c>
      <c r="K727" s="2">
        <f t="shared" si="88"/>
        <v>146</v>
      </c>
      <c r="L727" s="2" t="str">
        <f t="shared" si="84"/>
        <v>0-120</v>
      </c>
      <c r="M727" s="2">
        <f t="shared" si="85"/>
        <v>112</v>
      </c>
      <c r="N727" s="103">
        <f t="shared" si="86"/>
        <v>97.382000000000005</v>
      </c>
    </row>
    <row r="728" spans="8:14" x14ac:dyDescent="0.25">
      <c r="H728" s="2" t="str">
        <f t="shared" si="82"/>
        <v>146_120-250_112</v>
      </c>
      <c r="I728" s="2">
        <f t="shared" si="87"/>
        <v>726</v>
      </c>
      <c r="J728" s="2" t="str">
        <f t="shared" si="83"/>
        <v>97-999</v>
      </c>
      <c r="K728" s="2">
        <f t="shared" si="88"/>
        <v>146</v>
      </c>
      <c r="L728" s="2" t="str">
        <f t="shared" si="84"/>
        <v>120-250</v>
      </c>
      <c r="M728" s="2">
        <f t="shared" si="85"/>
        <v>112</v>
      </c>
      <c r="N728" s="103">
        <f t="shared" si="86"/>
        <v>96.506</v>
      </c>
    </row>
    <row r="729" spans="8:14" x14ac:dyDescent="0.25">
      <c r="H729" s="2" t="str">
        <f t="shared" si="82"/>
        <v>146_250-400_112</v>
      </c>
      <c r="I729" s="2">
        <f t="shared" si="87"/>
        <v>727</v>
      </c>
      <c r="J729" s="2" t="str">
        <f t="shared" si="83"/>
        <v>97-999</v>
      </c>
      <c r="K729" s="2">
        <f t="shared" si="88"/>
        <v>146</v>
      </c>
      <c r="L729" s="2" t="str">
        <f t="shared" si="84"/>
        <v>250-400</v>
      </c>
      <c r="M729" s="2">
        <f t="shared" si="85"/>
        <v>112</v>
      </c>
      <c r="N729" s="103">
        <f t="shared" si="86"/>
        <v>95.484000000000009</v>
      </c>
    </row>
    <row r="730" spans="8:14" x14ac:dyDescent="0.25">
      <c r="H730" s="2" t="str">
        <f t="shared" si="82"/>
        <v>146_400-1000_112</v>
      </c>
      <c r="I730" s="2">
        <f t="shared" si="87"/>
        <v>728</v>
      </c>
      <c r="J730" s="2" t="str">
        <f t="shared" si="83"/>
        <v>97-999</v>
      </c>
      <c r="K730" s="2">
        <f t="shared" si="88"/>
        <v>146</v>
      </c>
      <c r="L730" s="2" t="str">
        <f t="shared" si="84"/>
        <v>400-1000</v>
      </c>
      <c r="M730" s="2">
        <f t="shared" si="85"/>
        <v>112</v>
      </c>
      <c r="N730" s="103">
        <f t="shared" si="86"/>
        <v>93.44</v>
      </c>
    </row>
    <row r="731" spans="8:14" x14ac:dyDescent="0.25">
      <c r="H731" s="2" t="str">
        <f t="shared" si="82"/>
        <v>146_1000-9999999_112</v>
      </c>
      <c r="I731" s="2">
        <f t="shared" si="87"/>
        <v>729</v>
      </c>
      <c r="J731" s="2" t="str">
        <f t="shared" si="83"/>
        <v>97-999</v>
      </c>
      <c r="K731" s="2">
        <f t="shared" si="88"/>
        <v>146</v>
      </c>
      <c r="L731" s="2" t="str">
        <f t="shared" si="84"/>
        <v>1000-9999999</v>
      </c>
      <c r="M731" s="2">
        <f t="shared" si="85"/>
        <v>112</v>
      </c>
      <c r="N731" s="103">
        <f t="shared" si="86"/>
        <v>81.760000000000005</v>
      </c>
    </row>
    <row r="732" spans="8:14" x14ac:dyDescent="0.25">
      <c r="H732" s="2" t="str">
        <f t="shared" si="82"/>
        <v>147_0-120_112</v>
      </c>
      <c r="I732" s="2">
        <f t="shared" si="87"/>
        <v>730</v>
      </c>
      <c r="J732" s="2" t="str">
        <f t="shared" si="83"/>
        <v>97-999</v>
      </c>
      <c r="K732" s="2">
        <f t="shared" si="88"/>
        <v>147</v>
      </c>
      <c r="L732" s="2" t="str">
        <f t="shared" si="84"/>
        <v>0-120</v>
      </c>
      <c r="M732" s="2">
        <f t="shared" si="85"/>
        <v>112</v>
      </c>
      <c r="N732" s="103">
        <f t="shared" si="86"/>
        <v>98.049000000000007</v>
      </c>
    </row>
    <row r="733" spans="8:14" x14ac:dyDescent="0.25">
      <c r="H733" s="2" t="str">
        <f t="shared" si="82"/>
        <v>147_120-250_112</v>
      </c>
      <c r="I733" s="2">
        <f t="shared" si="87"/>
        <v>731</v>
      </c>
      <c r="J733" s="2" t="str">
        <f t="shared" si="83"/>
        <v>97-999</v>
      </c>
      <c r="K733" s="2">
        <f t="shared" si="88"/>
        <v>147</v>
      </c>
      <c r="L733" s="2" t="str">
        <f t="shared" si="84"/>
        <v>120-250</v>
      </c>
      <c r="M733" s="2">
        <f t="shared" si="85"/>
        <v>112</v>
      </c>
      <c r="N733" s="103">
        <f t="shared" si="86"/>
        <v>97.167000000000002</v>
      </c>
    </row>
    <row r="734" spans="8:14" x14ac:dyDescent="0.25">
      <c r="H734" s="2" t="str">
        <f t="shared" si="82"/>
        <v>147_250-400_112</v>
      </c>
      <c r="I734" s="2">
        <f t="shared" si="87"/>
        <v>732</v>
      </c>
      <c r="J734" s="2" t="str">
        <f t="shared" si="83"/>
        <v>97-999</v>
      </c>
      <c r="K734" s="2">
        <f t="shared" si="88"/>
        <v>147</v>
      </c>
      <c r="L734" s="2" t="str">
        <f t="shared" si="84"/>
        <v>250-400</v>
      </c>
      <c r="M734" s="2">
        <f t="shared" si="85"/>
        <v>112</v>
      </c>
      <c r="N734" s="103">
        <f t="shared" si="86"/>
        <v>96.138000000000005</v>
      </c>
    </row>
    <row r="735" spans="8:14" x14ac:dyDescent="0.25">
      <c r="H735" s="2" t="str">
        <f t="shared" si="82"/>
        <v>147_400-1000_112</v>
      </c>
      <c r="I735" s="2">
        <f t="shared" si="87"/>
        <v>733</v>
      </c>
      <c r="J735" s="2" t="str">
        <f t="shared" si="83"/>
        <v>97-999</v>
      </c>
      <c r="K735" s="2">
        <f t="shared" si="88"/>
        <v>147</v>
      </c>
      <c r="L735" s="2" t="str">
        <f t="shared" si="84"/>
        <v>400-1000</v>
      </c>
      <c r="M735" s="2">
        <f t="shared" si="85"/>
        <v>112</v>
      </c>
      <c r="N735" s="103">
        <f t="shared" si="86"/>
        <v>94.08</v>
      </c>
    </row>
    <row r="736" spans="8:14" x14ac:dyDescent="0.25">
      <c r="H736" s="2" t="str">
        <f t="shared" si="82"/>
        <v>147_1000-9999999_112</v>
      </c>
      <c r="I736" s="2">
        <f t="shared" si="87"/>
        <v>734</v>
      </c>
      <c r="J736" s="2" t="str">
        <f t="shared" si="83"/>
        <v>97-999</v>
      </c>
      <c r="K736" s="2">
        <f t="shared" si="88"/>
        <v>147</v>
      </c>
      <c r="L736" s="2" t="str">
        <f t="shared" si="84"/>
        <v>1000-9999999</v>
      </c>
      <c r="M736" s="2">
        <f t="shared" si="85"/>
        <v>112</v>
      </c>
      <c r="N736" s="103">
        <f t="shared" si="86"/>
        <v>82.320000000000007</v>
      </c>
    </row>
    <row r="737" spans="8:14" x14ac:dyDescent="0.25">
      <c r="H737" s="2" t="str">
        <f t="shared" si="82"/>
        <v>148_0-120_112</v>
      </c>
      <c r="I737" s="2">
        <f t="shared" si="87"/>
        <v>735</v>
      </c>
      <c r="J737" s="2" t="str">
        <f t="shared" si="83"/>
        <v>97-999</v>
      </c>
      <c r="K737" s="2">
        <f t="shared" si="88"/>
        <v>148</v>
      </c>
      <c r="L737" s="2" t="str">
        <f t="shared" si="84"/>
        <v>0-120</v>
      </c>
      <c r="M737" s="2">
        <f t="shared" si="85"/>
        <v>112</v>
      </c>
      <c r="N737" s="103">
        <f t="shared" si="86"/>
        <v>98.716000000000008</v>
      </c>
    </row>
    <row r="738" spans="8:14" x14ac:dyDescent="0.25">
      <c r="H738" s="2" t="str">
        <f t="shared" si="82"/>
        <v>148_120-250_112</v>
      </c>
      <c r="I738" s="2">
        <f t="shared" si="87"/>
        <v>736</v>
      </c>
      <c r="J738" s="2" t="str">
        <f t="shared" si="83"/>
        <v>97-999</v>
      </c>
      <c r="K738" s="2">
        <f t="shared" si="88"/>
        <v>148</v>
      </c>
      <c r="L738" s="2" t="str">
        <f t="shared" si="84"/>
        <v>120-250</v>
      </c>
      <c r="M738" s="2">
        <f t="shared" si="85"/>
        <v>112</v>
      </c>
      <c r="N738" s="103">
        <f t="shared" si="86"/>
        <v>97.828000000000003</v>
      </c>
    </row>
    <row r="739" spans="8:14" x14ac:dyDescent="0.25">
      <c r="H739" s="2" t="str">
        <f t="shared" si="82"/>
        <v>148_250-400_112</v>
      </c>
      <c r="I739" s="2">
        <f t="shared" si="87"/>
        <v>737</v>
      </c>
      <c r="J739" s="2" t="str">
        <f t="shared" si="83"/>
        <v>97-999</v>
      </c>
      <c r="K739" s="2">
        <f t="shared" si="88"/>
        <v>148</v>
      </c>
      <c r="L739" s="2" t="str">
        <f t="shared" si="84"/>
        <v>250-400</v>
      </c>
      <c r="M739" s="2">
        <f t="shared" si="85"/>
        <v>112</v>
      </c>
      <c r="N739" s="103">
        <f t="shared" si="86"/>
        <v>96.792000000000002</v>
      </c>
    </row>
    <row r="740" spans="8:14" x14ac:dyDescent="0.25">
      <c r="H740" s="2" t="str">
        <f t="shared" si="82"/>
        <v>148_400-1000_112</v>
      </c>
      <c r="I740" s="2">
        <f t="shared" si="87"/>
        <v>738</v>
      </c>
      <c r="J740" s="2" t="str">
        <f t="shared" si="83"/>
        <v>97-999</v>
      </c>
      <c r="K740" s="2">
        <f t="shared" si="88"/>
        <v>148</v>
      </c>
      <c r="L740" s="2" t="str">
        <f t="shared" si="84"/>
        <v>400-1000</v>
      </c>
      <c r="M740" s="2">
        <f t="shared" si="85"/>
        <v>112</v>
      </c>
      <c r="N740" s="103">
        <f t="shared" si="86"/>
        <v>94.72</v>
      </c>
    </row>
    <row r="741" spans="8:14" x14ac:dyDescent="0.25">
      <c r="H741" s="2" t="str">
        <f t="shared" si="82"/>
        <v>148_1000-9999999_112</v>
      </c>
      <c r="I741" s="2">
        <f t="shared" si="87"/>
        <v>739</v>
      </c>
      <c r="J741" s="2" t="str">
        <f t="shared" si="83"/>
        <v>97-999</v>
      </c>
      <c r="K741" s="2">
        <f t="shared" si="88"/>
        <v>148</v>
      </c>
      <c r="L741" s="2" t="str">
        <f t="shared" si="84"/>
        <v>1000-9999999</v>
      </c>
      <c r="M741" s="2">
        <f t="shared" si="85"/>
        <v>112</v>
      </c>
      <c r="N741" s="103">
        <f t="shared" si="86"/>
        <v>82.88000000000001</v>
      </c>
    </row>
    <row r="742" spans="8:14" x14ac:dyDescent="0.25">
      <c r="H742" s="2" t="str">
        <f t="shared" si="82"/>
        <v>149_0-120_112</v>
      </c>
      <c r="I742" s="2">
        <f t="shared" si="87"/>
        <v>740</v>
      </c>
      <c r="J742" s="2" t="str">
        <f t="shared" si="83"/>
        <v>97-999</v>
      </c>
      <c r="K742" s="2">
        <f t="shared" si="88"/>
        <v>149</v>
      </c>
      <c r="L742" s="2" t="str">
        <f t="shared" si="84"/>
        <v>0-120</v>
      </c>
      <c r="M742" s="2">
        <f t="shared" si="85"/>
        <v>112</v>
      </c>
      <c r="N742" s="103">
        <f t="shared" si="86"/>
        <v>99.38300000000001</v>
      </c>
    </row>
    <row r="743" spans="8:14" x14ac:dyDescent="0.25">
      <c r="H743" s="2" t="str">
        <f t="shared" si="82"/>
        <v>149_120-250_112</v>
      </c>
      <c r="I743" s="2">
        <f t="shared" si="87"/>
        <v>741</v>
      </c>
      <c r="J743" s="2" t="str">
        <f t="shared" si="83"/>
        <v>97-999</v>
      </c>
      <c r="K743" s="2">
        <f t="shared" si="88"/>
        <v>149</v>
      </c>
      <c r="L743" s="2" t="str">
        <f t="shared" si="84"/>
        <v>120-250</v>
      </c>
      <c r="M743" s="2">
        <f t="shared" si="85"/>
        <v>112</v>
      </c>
      <c r="N743" s="103">
        <f t="shared" si="86"/>
        <v>98.489000000000004</v>
      </c>
    </row>
    <row r="744" spans="8:14" x14ac:dyDescent="0.25">
      <c r="H744" s="2" t="str">
        <f t="shared" si="82"/>
        <v>149_250-400_112</v>
      </c>
      <c r="I744" s="2">
        <f t="shared" si="87"/>
        <v>742</v>
      </c>
      <c r="J744" s="2" t="str">
        <f t="shared" si="83"/>
        <v>97-999</v>
      </c>
      <c r="K744" s="2">
        <f t="shared" si="88"/>
        <v>149</v>
      </c>
      <c r="L744" s="2" t="str">
        <f t="shared" si="84"/>
        <v>250-400</v>
      </c>
      <c r="M744" s="2">
        <f t="shared" si="85"/>
        <v>112</v>
      </c>
      <c r="N744" s="103">
        <f t="shared" si="86"/>
        <v>97.445999999999998</v>
      </c>
    </row>
    <row r="745" spans="8:14" x14ac:dyDescent="0.25">
      <c r="H745" s="2" t="str">
        <f t="shared" si="82"/>
        <v>149_400-1000_112</v>
      </c>
      <c r="I745" s="2">
        <f t="shared" si="87"/>
        <v>743</v>
      </c>
      <c r="J745" s="2" t="str">
        <f t="shared" si="83"/>
        <v>97-999</v>
      </c>
      <c r="K745" s="2">
        <f t="shared" si="88"/>
        <v>149</v>
      </c>
      <c r="L745" s="2" t="str">
        <f t="shared" si="84"/>
        <v>400-1000</v>
      </c>
      <c r="M745" s="2">
        <f t="shared" si="85"/>
        <v>112</v>
      </c>
      <c r="N745" s="103">
        <f t="shared" si="86"/>
        <v>95.36</v>
      </c>
    </row>
    <row r="746" spans="8:14" x14ac:dyDescent="0.25">
      <c r="H746" s="2" t="str">
        <f t="shared" si="82"/>
        <v>149_1000-9999999_112</v>
      </c>
      <c r="I746" s="2">
        <f t="shared" si="87"/>
        <v>744</v>
      </c>
      <c r="J746" s="2" t="str">
        <f t="shared" si="83"/>
        <v>97-999</v>
      </c>
      <c r="K746" s="2">
        <f t="shared" si="88"/>
        <v>149</v>
      </c>
      <c r="L746" s="2" t="str">
        <f t="shared" si="84"/>
        <v>1000-9999999</v>
      </c>
      <c r="M746" s="2">
        <f t="shared" si="85"/>
        <v>112</v>
      </c>
      <c r="N746" s="103">
        <f t="shared" si="86"/>
        <v>83.440000000000012</v>
      </c>
    </row>
    <row r="747" spans="8:14" x14ac:dyDescent="0.25">
      <c r="H747" s="2" t="str">
        <f t="shared" si="82"/>
        <v>150_0-120_112</v>
      </c>
      <c r="I747" s="2">
        <f t="shared" si="87"/>
        <v>745</v>
      </c>
      <c r="J747" s="2" t="str">
        <f t="shared" si="83"/>
        <v>97-999</v>
      </c>
      <c r="K747" s="2">
        <f t="shared" si="88"/>
        <v>150</v>
      </c>
      <c r="L747" s="2" t="str">
        <f t="shared" si="84"/>
        <v>0-120</v>
      </c>
      <c r="M747" s="2">
        <f t="shared" si="85"/>
        <v>112</v>
      </c>
      <c r="N747" s="103">
        <f t="shared" si="86"/>
        <v>100.05000000000001</v>
      </c>
    </row>
    <row r="748" spans="8:14" x14ac:dyDescent="0.25">
      <c r="H748" s="2" t="str">
        <f t="shared" si="82"/>
        <v>150_120-250_112</v>
      </c>
      <c r="I748" s="2">
        <f t="shared" si="87"/>
        <v>746</v>
      </c>
      <c r="J748" s="2" t="str">
        <f t="shared" si="83"/>
        <v>97-999</v>
      </c>
      <c r="K748" s="2">
        <f t="shared" si="88"/>
        <v>150</v>
      </c>
      <c r="L748" s="2" t="str">
        <f t="shared" si="84"/>
        <v>120-250</v>
      </c>
      <c r="M748" s="2">
        <f t="shared" si="85"/>
        <v>112</v>
      </c>
      <c r="N748" s="103">
        <f t="shared" si="86"/>
        <v>99.15</v>
      </c>
    </row>
    <row r="749" spans="8:14" x14ac:dyDescent="0.25">
      <c r="H749" s="2" t="str">
        <f t="shared" si="82"/>
        <v>150_250-400_112</v>
      </c>
      <c r="I749" s="2">
        <f t="shared" si="87"/>
        <v>747</v>
      </c>
      <c r="J749" s="2" t="str">
        <f t="shared" si="83"/>
        <v>97-999</v>
      </c>
      <c r="K749" s="2">
        <f t="shared" si="88"/>
        <v>150</v>
      </c>
      <c r="L749" s="2" t="str">
        <f t="shared" si="84"/>
        <v>250-400</v>
      </c>
      <c r="M749" s="2">
        <f t="shared" si="85"/>
        <v>112</v>
      </c>
      <c r="N749" s="103">
        <f t="shared" si="86"/>
        <v>98.100000000000009</v>
      </c>
    </row>
    <row r="750" spans="8:14" x14ac:dyDescent="0.25">
      <c r="H750" s="2" t="str">
        <f t="shared" si="82"/>
        <v>150_400-1000_112</v>
      </c>
      <c r="I750" s="2">
        <f t="shared" si="87"/>
        <v>748</v>
      </c>
      <c r="J750" s="2" t="str">
        <f t="shared" si="83"/>
        <v>97-999</v>
      </c>
      <c r="K750" s="2">
        <f t="shared" si="88"/>
        <v>150</v>
      </c>
      <c r="L750" s="2" t="str">
        <f t="shared" si="84"/>
        <v>400-1000</v>
      </c>
      <c r="M750" s="2">
        <f t="shared" si="85"/>
        <v>112</v>
      </c>
      <c r="N750" s="103">
        <f t="shared" si="86"/>
        <v>96</v>
      </c>
    </row>
    <row r="751" spans="8:14" x14ac:dyDescent="0.25">
      <c r="H751" s="2" t="str">
        <f t="shared" si="82"/>
        <v>150_1000-9999999_112</v>
      </c>
      <c r="I751" s="2">
        <f t="shared" si="87"/>
        <v>749</v>
      </c>
      <c r="J751" s="2" t="str">
        <f t="shared" si="83"/>
        <v>97-999</v>
      </c>
      <c r="K751" s="2">
        <f t="shared" si="88"/>
        <v>150</v>
      </c>
      <c r="L751" s="2" t="str">
        <f t="shared" si="84"/>
        <v>1000-9999999</v>
      </c>
      <c r="M751" s="2">
        <f t="shared" si="85"/>
        <v>112</v>
      </c>
      <c r="N751" s="103">
        <f t="shared" si="86"/>
        <v>84.000000000000014</v>
      </c>
    </row>
    <row r="752" spans="8:14" x14ac:dyDescent="0.25">
      <c r="H752" s="2" t="str">
        <f t="shared" si="82"/>
        <v>151_0-120_112</v>
      </c>
      <c r="I752" s="2">
        <f t="shared" si="87"/>
        <v>750</v>
      </c>
      <c r="J752" s="2" t="str">
        <f t="shared" si="83"/>
        <v>97-999</v>
      </c>
      <c r="K752" s="2">
        <f t="shared" si="88"/>
        <v>151</v>
      </c>
      <c r="L752" s="2" t="str">
        <f t="shared" si="84"/>
        <v>0-120</v>
      </c>
      <c r="M752" s="2">
        <f t="shared" si="85"/>
        <v>112</v>
      </c>
      <c r="N752" s="103">
        <f t="shared" si="86"/>
        <v>100.717</v>
      </c>
    </row>
    <row r="753" spans="8:14" x14ac:dyDescent="0.25">
      <c r="H753" s="2" t="str">
        <f t="shared" si="82"/>
        <v>151_120-250_112</v>
      </c>
      <c r="I753" s="2">
        <f t="shared" si="87"/>
        <v>751</v>
      </c>
      <c r="J753" s="2" t="str">
        <f t="shared" si="83"/>
        <v>97-999</v>
      </c>
      <c r="K753" s="2">
        <f t="shared" si="88"/>
        <v>151</v>
      </c>
      <c r="L753" s="2" t="str">
        <f t="shared" si="84"/>
        <v>120-250</v>
      </c>
      <c r="M753" s="2">
        <f t="shared" si="85"/>
        <v>112</v>
      </c>
      <c r="N753" s="103">
        <f t="shared" si="86"/>
        <v>99.811000000000007</v>
      </c>
    </row>
    <row r="754" spans="8:14" x14ac:dyDescent="0.25">
      <c r="H754" s="2" t="str">
        <f t="shared" si="82"/>
        <v>151_250-400_112</v>
      </c>
      <c r="I754" s="2">
        <f t="shared" si="87"/>
        <v>752</v>
      </c>
      <c r="J754" s="2" t="str">
        <f t="shared" si="83"/>
        <v>97-999</v>
      </c>
      <c r="K754" s="2">
        <f t="shared" si="88"/>
        <v>151</v>
      </c>
      <c r="L754" s="2" t="str">
        <f t="shared" si="84"/>
        <v>250-400</v>
      </c>
      <c r="M754" s="2">
        <f t="shared" si="85"/>
        <v>112</v>
      </c>
      <c r="N754" s="103">
        <f t="shared" si="86"/>
        <v>98.754000000000005</v>
      </c>
    </row>
    <row r="755" spans="8:14" x14ac:dyDescent="0.25">
      <c r="H755" s="2" t="str">
        <f t="shared" si="82"/>
        <v>151_400-1000_112</v>
      </c>
      <c r="I755" s="2">
        <f t="shared" si="87"/>
        <v>753</v>
      </c>
      <c r="J755" s="2" t="str">
        <f t="shared" si="83"/>
        <v>97-999</v>
      </c>
      <c r="K755" s="2">
        <f t="shared" si="88"/>
        <v>151</v>
      </c>
      <c r="L755" s="2" t="str">
        <f t="shared" si="84"/>
        <v>400-1000</v>
      </c>
      <c r="M755" s="2">
        <f t="shared" si="85"/>
        <v>112</v>
      </c>
      <c r="N755" s="103">
        <f t="shared" si="86"/>
        <v>96.64</v>
      </c>
    </row>
    <row r="756" spans="8:14" x14ac:dyDescent="0.25">
      <c r="H756" s="2" t="str">
        <f t="shared" si="82"/>
        <v>151_1000-9999999_112</v>
      </c>
      <c r="I756" s="2">
        <f t="shared" si="87"/>
        <v>754</v>
      </c>
      <c r="J756" s="2" t="str">
        <f t="shared" si="83"/>
        <v>97-999</v>
      </c>
      <c r="K756" s="2">
        <f t="shared" si="88"/>
        <v>151</v>
      </c>
      <c r="L756" s="2" t="str">
        <f t="shared" si="84"/>
        <v>1000-9999999</v>
      </c>
      <c r="M756" s="2">
        <f t="shared" si="85"/>
        <v>112</v>
      </c>
      <c r="N756" s="103">
        <f t="shared" si="86"/>
        <v>84.56</v>
      </c>
    </row>
    <row r="757" spans="8:14" x14ac:dyDescent="0.25">
      <c r="H757" s="2" t="str">
        <f t="shared" si="82"/>
        <v>152_0-120_112</v>
      </c>
      <c r="I757" s="2">
        <f t="shared" si="87"/>
        <v>755</v>
      </c>
      <c r="J757" s="2" t="str">
        <f t="shared" si="83"/>
        <v>97-999</v>
      </c>
      <c r="K757" s="2">
        <f t="shared" si="88"/>
        <v>152</v>
      </c>
      <c r="L757" s="2" t="str">
        <f t="shared" si="84"/>
        <v>0-120</v>
      </c>
      <c r="M757" s="2">
        <f t="shared" si="85"/>
        <v>112</v>
      </c>
      <c r="N757" s="103">
        <f t="shared" si="86"/>
        <v>101.384</v>
      </c>
    </row>
    <row r="758" spans="8:14" x14ac:dyDescent="0.25">
      <c r="H758" s="2" t="str">
        <f t="shared" si="82"/>
        <v>152_120-250_112</v>
      </c>
      <c r="I758" s="2">
        <f t="shared" si="87"/>
        <v>756</v>
      </c>
      <c r="J758" s="2" t="str">
        <f t="shared" si="83"/>
        <v>97-999</v>
      </c>
      <c r="K758" s="2">
        <f t="shared" si="88"/>
        <v>152</v>
      </c>
      <c r="L758" s="2" t="str">
        <f t="shared" si="84"/>
        <v>120-250</v>
      </c>
      <c r="M758" s="2">
        <f t="shared" si="85"/>
        <v>112</v>
      </c>
      <c r="N758" s="103">
        <f t="shared" si="86"/>
        <v>100.47200000000001</v>
      </c>
    </row>
    <row r="759" spans="8:14" x14ac:dyDescent="0.25">
      <c r="H759" s="2" t="str">
        <f t="shared" si="82"/>
        <v>152_250-400_112</v>
      </c>
      <c r="I759" s="2">
        <f t="shared" si="87"/>
        <v>757</v>
      </c>
      <c r="J759" s="2" t="str">
        <f t="shared" si="83"/>
        <v>97-999</v>
      </c>
      <c r="K759" s="2">
        <f t="shared" si="88"/>
        <v>152</v>
      </c>
      <c r="L759" s="2" t="str">
        <f t="shared" si="84"/>
        <v>250-400</v>
      </c>
      <c r="M759" s="2">
        <f t="shared" si="85"/>
        <v>112</v>
      </c>
      <c r="N759" s="103">
        <f t="shared" si="86"/>
        <v>99.408000000000001</v>
      </c>
    </row>
    <row r="760" spans="8:14" x14ac:dyDescent="0.25">
      <c r="H760" s="2" t="str">
        <f t="shared" si="82"/>
        <v>152_400-1000_112</v>
      </c>
      <c r="I760" s="2">
        <f t="shared" si="87"/>
        <v>758</v>
      </c>
      <c r="J760" s="2" t="str">
        <f t="shared" si="83"/>
        <v>97-999</v>
      </c>
      <c r="K760" s="2">
        <f t="shared" si="88"/>
        <v>152</v>
      </c>
      <c r="L760" s="2" t="str">
        <f t="shared" si="84"/>
        <v>400-1000</v>
      </c>
      <c r="M760" s="2">
        <f t="shared" si="85"/>
        <v>112</v>
      </c>
      <c r="N760" s="103">
        <f t="shared" si="86"/>
        <v>97.28</v>
      </c>
    </row>
    <row r="761" spans="8:14" x14ac:dyDescent="0.25">
      <c r="H761" s="2" t="str">
        <f t="shared" si="82"/>
        <v>152_1000-9999999_112</v>
      </c>
      <c r="I761" s="2">
        <f t="shared" si="87"/>
        <v>759</v>
      </c>
      <c r="J761" s="2" t="str">
        <f t="shared" si="83"/>
        <v>97-999</v>
      </c>
      <c r="K761" s="2">
        <f t="shared" si="88"/>
        <v>152</v>
      </c>
      <c r="L761" s="2" t="str">
        <f t="shared" si="84"/>
        <v>1000-9999999</v>
      </c>
      <c r="M761" s="2">
        <f t="shared" si="85"/>
        <v>112</v>
      </c>
      <c r="N761" s="103">
        <f t="shared" si="86"/>
        <v>85.12</v>
      </c>
    </row>
    <row r="762" spans="8:14" x14ac:dyDescent="0.25">
      <c r="H762" s="2" t="str">
        <f t="shared" si="82"/>
        <v>153_0-120_112</v>
      </c>
      <c r="I762" s="2">
        <f t="shared" si="87"/>
        <v>760</v>
      </c>
      <c r="J762" s="2" t="str">
        <f t="shared" si="83"/>
        <v>97-999</v>
      </c>
      <c r="K762" s="2">
        <f t="shared" si="88"/>
        <v>153</v>
      </c>
      <c r="L762" s="2" t="str">
        <f t="shared" si="84"/>
        <v>0-120</v>
      </c>
      <c r="M762" s="2">
        <f t="shared" si="85"/>
        <v>112</v>
      </c>
      <c r="N762" s="103">
        <f t="shared" si="86"/>
        <v>102.051</v>
      </c>
    </row>
    <row r="763" spans="8:14" x14ac:dyDescent="0.25">
      <c r="H763" s="2" t="str">
        <f t="shared" si="82"/>
        <v>153_120-250_112</v>
      </c>
      <c r="I763" s="2">
        <f t="shared" si="87"/>
        <v>761</v>
      </c>
      <c r="J763" s="2" t="str">
        <f t="shared" si="83"/>
        <v>97-999</v>
      </c>
      <c r="K763" s="2">
        <f t="shared" si="88"/>
        <v>153</v>
      </c>
      <c r="L763" s="2" t="str">
        <f t="shared" si="84"/>
        <v>120-250</v>
      </c>
      <c r="M763" s="2">
        <f t="shared" si="85"/>
        <v>112</v>
      </c>
      <c r="N763" s="103">
        <f t="shared" si="86"/>
        <v>101.13300000000001</v>
      </c>
    </row>
    <row r="764" spans="8:14" x14ac:dyDescent="0.25">
      <c r="H764" s="2" t="str">
        <f t="shared" si="82"/>
        <v>153_250-400_112</v>
      </c>
      <c r="I764" s="2">
        <f t="shared" si="87"/>
        <v>762</v>
      </c>
      <c r="J764" s="2" t="str">
        <f t="shared" si="83"/>
        <v>97-999</v>
      </c>
      <c r="K764" s="2">
        <f t="shared" si="88"/>
        <v>153</v>
      </c>
      <c r="L764" s="2" t="str">
        <f t="shared" si="84"/>
        <v>250-400</v>
      </c>
      <c r="M764" s="2">
        <f t="shared" si="85"/>
        <v>112</v>
      </c>
      <c r="N764" s="103">
        <f t="shared" si="86"/>
        <v>100.062</v>
      </c>
    </row>
    <row r="765" spans="8:14" x14ac:dyDescent="0.25">
      <c r="H765" s="2" t="str">
        <f t="shared" si="82"/>
        <v>153_400-1000_112</v>
      </c>
      <c r="I765" s="2">
        <f t="shared" si="87"/>
        <v>763</v>
      </c>
      <c r="J765" s="2" t="str">
        <f t="shared" si="83"/>
        <v>97-999</v>
      </c>
      <c r="K765" s="2">
        <f t="shared" si="88"/>
        <v>153</v>
      </c>
      <c r="L765" s="2" t="str">
        <f t="shared" si="84"/>
        <v>400-1000</v>
      </c>
      <c r="M765" s="2">
        <f t="shared" si="85"/>
        <v>112</v>
      </c>
      <c r="N765" s="103">
        <f t="shared" si="86"/>
        <v>97.92</v>
      </c>
    </row>
    <row r="766" spans="8:14" x14ac:dyDescent="0.25">
      <c r="H766" s="2" t="str">
        <f t="shared" si="82"/>
        <v>153_1000-9999999_112</v>
      </c>
      <c r="I766" s="2">
        <f t="shared" si="87"/>
        <v>764</v>
      </c>
      <c r="J766" s="2" t="str">
        <f t="shared" si="83"/>
        <v>97-999</v>
      </c>
      <c r="K766" s="2">
        <f t="shared" si="88"/>
        <v>153</v>
      </c>
      <c r="L766" s="2" t="str">
        <f t="shared" si="84"/>
        <v>1000-9999999</v>
      </c>
      <c r="M766" s="2">
        <f t="shared" si="85"/>
        <v>112</v>
      </c>
      <c r="N766" s="103">
        <f t="shared" si="86"/>
        <v>85.68</v>
      </c>
    </row>
    <row r="767" spans="8:14" x14ac:dyDescent="0.25">
      <c r="H767" s="2" t="str">
        <f t="shared" si="82"/>
        <v>154_0-120_112</v>
      </c>
      <c r="I767" s="2">
        <f t="shared" si="87"/>
        <v>765</v>
      </c>
      <c r="J767" s="2" t="str">
        <f t="shared" si="83"/>
        <v>97-999</v>
      </c>
      <c r="K767" s="2">
        <f t="shared" si="88"/>
        <v>154</v>
      </c>
      <c r="L767" s="2" t="str">
        <f t="shared" si="84"/>
        <v>0-120</v>
      </c>
      <c r="M767" s="2">
        <f t="shared" si="85"/>
        <v>112</v>
      </c>
      <c r="N767" s="103">
        <f t="shared" si="86"/>
        <v>102.718</v>
      </c>
    </row>
    <row r="768" spans="8:14" x14ac:dyDescent="0.25">
      <c r="H768" s="2" t="str">
        <f t="shared" si="82"/>
        <v>154_120-250_112</v>
      </c>
      <c r="I768" s="2">
        <f t="shared" si="87"/>
        <v>766</v>
      </c>
      <c r="J768" s="2" t="str">
        <f t="shared" si="83"/>
        <v>97-999</v>
      </c>
      <c r="K768" s="2">
        <f t="shared" si="88"/>
        <v>154</v>
      </c>
      <c r="L768" s="2" t="str">
        <f t="shared" si="84"/>
        <v>120-250</v>
      </c>
      <c r="M768" s="2">
        <f t="shared" si="85"/>
        <v>112</v>
      </c>
      <c r="N768" s="103">
        <f t="shared" si="86"/>
        <v>101.79400000000001</v>
      </c>
    </row>
    <row r="769" spans="8:14" x14ac:dyDescent="0.25">
      <c r="H769" s="2" t="str">
        <f t="shared" si="82"/>
        <v>154_250-400_112</v>
      </c>
      <c r="I769" s="2">
        <f t="shared" si="87"/>
        <v>767</v>
      </c>
      <c r="J769" s="2" t="str">
        <f t="shared" si="83"/>
        <v>97-999</v>
      </c>
      <c r="K769" s="2">
        <f t="shared" si="88"/>
        <v>154</v>
      </c>
      <c r="L769" s="2" t="str">
        <f t="shared" si="84"/>
        <v>250-400</v>
      </c>
      <c r="M769" s="2">
        <f t="shared" si="85"/>
        <v>112</v>
      </c>
      <c r="N769" s="103">
        <f t="shared" si="86"/>
        <v>100.71600000000001</v>
      </c>
    </row>
    <row r="770" spans="8:14" x14ac:dyDescent="0.25">
      <c r="H770" s="2" t="str">
        <f t="shared" si="82"/>
        <v>154_400-1000_112</v>
      </c>
      <c r="I770" s="2">
        <f t="shared" si="87"/>
        <v>768</v>
      </c>
      <c r="J770" s="2" t="str">
        <f t="shared" si="83"/>
        <v>97-999</v>
      </c>
      <c r="K770" s="2">
        <f t="shared" si="88"/>
        <v>154</v>
      </c>
      <c r="L770" s="2" t="str">
        <f t="shared" si="84"/>
        <v>400-1000</v>
      </c>
      <c r="M770" s="2">
        <f t="shared" si="85"/>
        <v>112</v>
      </c>
      <c r="N770" s="103">
        <f t="shared" si="86"/>
        <v>98.56</v>
      </c>
    </row>
    <row r="771" spans="8:14" x14ac:dyDescent="0.25">
      <c r="H771" s="2" t="str">
        <f t="shared" ref="H771:H834" si="89">K771&amp;"_"&amp;L771&amp;"_"&amp;M771</f>
        <v>154_1000-9999999_112</v>
      </c>
      <c r="I771" s="2">
        <f t="shared" si="87"/>
        <v>769</v>
      </c>
      <c r="J771" s="2" t="str">
        <f t="shared" ref="J771:J834" si="90">VLOOKUP(K771,$U$2:$V$7,2,1)</f>
        <v>97-999</v>
      </c>
      <c r="K771" s="2">
        <f t="shared" si="88"/>
        <v>154</v>
      </c>
      <c r="L771" s="2" t="str">
        <f t="shared" ref="L771:L834" si="91">VLOOKUP(MOD(I771,5),$P$2:$Q$6,2,0)</f>
        <v>1000-9999999</v>
      </c>
      <c r="M771" s="2">
        <f t="shared" ref="M771:M834" si="92">$S$2</f>
        <v>112</v>
      </c>
      <c r="N771" s="103">
        <f t="shared" ref="N771:N834" si="93">VLOOKUP(J771&amp;"_"&amp;L771&amp;"_"&amp;M771,$A$2:$F$61,6,0)*K771</f>
        <v>86.240000000000009</v>
      </c>
    </row>
    <row r="772" spans="8:14" x14ac:dyDescent="0.25">
      <c r="H772" s="2" t="str">
        <f t="shared" si="89"/>
        <v>155_0-120_112</v>
      </c>
      <c r="I772" s="2">
        <f t="shared" ref="I772:I835" si="94">+I771+1</f>
        <v>770</v>
      </c>
      <c r="J772" s="2" t="str">
        <f t="shared" si="90"/>
        <v>97-999</v>
      </c>
      <c r="K772" s="2">
        <f t="shared" si="88"/>
        <v>155</v>
      </c>
      <c r="L772" s="2" t="str">
        <f t="shared" si="91"/>
        <v>0-120</v>
      </c>
      <c r="M772" s="2">
        <f t="shared" si="92"/>
        <v>112</v>
      </c>
      <c r="N772" s="103">
        <f t="shared" si="93"/>
        <v>103.38500000000001</v>
      </c>
    </row>
    <row r="773" spans="8:14" x14ac:dyDescent="0.25">
      <c r="H773" s="2" t="str">
        <f t="shared" si="89"/>
        <v>155_120-250_112</v>
      </c>
      <c r="I773" s="2">
        <f t="shared" si="94"/>
        <v>771</v>
      </c>
      <c r="J773" s="2" t="str">
        <f t="shared" si="90"/>
        <v>97-999</v>
      </c>
      <c r="K773" s="2">
        <f t="shared" si="88"/>
        <v>155</v>
      </c>
      <c r="L773" s="2" t="str">
        <f t="shared" si="91"/>
        <v>120-250</v>
      </c>
      <c r="M773" s="2">
        <f t="shared" si="92"/>
        <v>112</v>
      </c>
      <c r="N773" s="103">
        <f t="shared" si="93"/>
        <v>102.455</v>
      </c>
    </row>
    <row r="774" spans="8:14" x14ac:dyDescent="0.25">
      <c r="H774" s="2" t="str">
        <f t="shared" si="89"/>
        <v>155_250-400_112</v>
      </c>
      <c r="I774" s="2">
        <f t="shared" si="94"/>
        <v>772</v>
      </c>
      <c r="J774" s="2" t="str">
        <f t="shared" si="90"/>
        <v>97-999</v>
      </c>
      <c r="K774" s="2">
        <f t="shared" si="88"/>
        <v>155</v>
      </c>
      <c r="L774" s="2" t="str">
        <f t="shared" si="91"/>
        <v>250-400</v>
      </c>
      <c r="M774" s="2">
        <f t="shared" si="92"/>
        <v>112</v>
      </c>
      <c r="N774" s="103">
        <f t="shared" si="93"/>
        <v>101.37</v>
      </c>
    </row>
    <row r="775" spans="8:14" x14ac:dyDescent="0.25">
      <c r="H775" s="2" t="str">
        <f t="shared" si="89"/>
        <v>155_400-1000_112</v>
      </c>
      <c r="I775" s="2">
        <f t="shared" si="94"/>
        <v>773</v>
      </c>
      <c r="J775" s="2" t="str">
        <f t="shared" si="90"/>
        <v>97-999</v>
      </c>
      <c r="K775" s="2">
        <f t="shared" si="88"/>
        <v>155</v>
      </c>
      <c r="L775" s="2" t="str">
        <f t="shared" si="91"/>
        <v>400-1000</v>
      </c>
      <c r="M775" s="2">
        <f t="shared" si="92"/>
        <v>112</v>
      </c>
      <c r="N775" s="103">
        <f t="shared" si="93"/>
        <v>99.2</v>
      </c>
    </row>
    <row r="776" spans="8:14" x14ac:dyDescent="0.25">
      <c r="H776" s="2" t="str">
        <f t="shared" si="89"/>
        <v>155_1000-9999999_112</v>
      </c>
      <c r="I776" s="2">
        <f t="shared" si="94"/>
        <v>774</v>
      </c>
      <c r="J776" s="2" t="str">
        <f t="shared" si="90"/>
        <v>97-999</v>
      </c>
      <c r="K776" s="2">
        <f t="shared" ref="K776:K839" si="95">+K771+1</f>
        <v>155</v>
      </c>
      <c r="L776" s="2" t="str">
        <f t="shared" si="91"/>
        <v>1000-9999999</v>
      </c>
      <c r="M776" s="2">
        <f t="shared" si="92"/>
        <v>112</v>
      </c>
      <c r="N776" s="103">
        <f t="shared" si="93"/>
        <v>86.800000000000011</v>
      </c>
    </row>
    <row r="777" spans="8:14" x14ac:dyDescent="0.25">
      <c r="H777" s="2" t="str">
        <f t="shared" si="89"/>
        <v>156_0-120_112</v>
      </c>
      <c r="I777" s="2">
        <f t="shared" si="94"/>
        <v>775</v>
      </c>
      <c r="J777" s="2" t="str">
        <f t="shared" si="90"/>
        <v>97-999</v>
      </c>
      <c r="K777" s="2">
        <f t="shared" si="95"/>
        <v>156</v>
      </c>
      <c r="L777" s="2" t="str">
        <f t="shared" si="91"/>
        <v>0-120</v>
      </c>
      <c r="M777" s="2">
        <f t="shared" si="92"/>
        <v>112</v>
      </c>
      <c r="N777" s="103">
        <f t="shared" si="93"/>
        <v>104.05200000000001</v>
      </c>
    </row>
    <row r="778" spans="8:14" x14ac:dyDescent="0.25">
      <c r="H778" s="2" t="str">
        <f t="shared" si="89"/>
        <v>156_120-250_112</v>
      </c>
      <c r="I778" s="2">
        <f t="shared" si="94"/>
        <v>776</v>
      </c>
      <c r="J778" s="2" t="str">
        <f t="shared" si="90"/>
        <v>97-999</v>
      </c>
      <c r="K778" s="2">
        <f t="shared" si="95"/>
        <v>156</v>
      </c>
      <c r="L778" s="2" t="str">
        <f t="shared" si="91"/>
        <v>120-250</v>
      </c>
      <c r="M778" s="2">
        <f t="shared" si="92"/>
        <v>112</v>
      </c>
      <c r="N778" s="103">
        <f t="shared" si="93"/>
        <v>103.116</v>
      </c>
    </row>
    <row r="779" spans="8:14" x14ac:dyDescent="0.25">
      <c r="H779" s="2" t="str">
        <f t="shared" si="89"/>
        <v>156_250-400_112</v>
      </c>
      <c r="I779" s="2">
        <f t="shared" si="94"/>
        <v>777</v>
      </c>
      <c r="J779" s="2" t="str">
        <f t="shared" si="90"/>
        <v>97-999</v>
      </c>
      <c r="K779" s="2">
        <f t="shared" si="95"/>
        <v>156</v>
      </c>
      <c r="L779" s="2" t="str">
        <f t="shared" si="91"/>
        <v>250-400</v>
      </c>
      <c r="M779" s="2">
        <f t="shared" si="92"/>
        <v>112</v>
      </c>
      <c r="N779" s="103">
        <f t="shared" si="93"/>
        <v>102.024</v>
      </c>
    </row>
    <row r="780" spans="8:14" x14ac:dyDescent="0.25">
      <c r="H780" s="2" t="str">
        <f t="shared" si="89"/>
        <v>156_400-1000_112</v>
      </c>
      <c r="I780" s="2">
        <f t="shared" si="94"/>
        <v>778</v>
      </c>
      <c r="J780" s="2" t="str">
        <f t="shared" si="90"/>
        <v>97-999</v>
      </c>
      <c r="K780" s="2">
        <f t="shared" si="95"/>
        <v>156</v>
      </c>
      <c r="L780" s="2" t="str">
        <f t="shared" si="91"/>
        <v>400-1000</v>
      </c>
      <c r="M780" s="2">
        <f t="shared" si="92"/>
        <v>112</v>
      </c>
      <c r="N780" s="103">
        <f t="shared" si="93"/>
        <v>99.84</v>
      </c>
    </row>
    <row r="781" spans="8:14" x14ac:dyDescent="0.25">
      <c r="H781" s="2" t="str">
        <f t="shared" si="89"/>
        <v>156_1000-9999999_112</v>
      </c>
      <c r="I781" s="2">
        <f t="shared" si="94"/>
        <v>779</v>
      </c>
      <c r="J781" s="2" t="str">
        <f t="shared" si="90"/>
        <v>97-999</v>
      </c>
      <c r="K781" s="2">
        <f t="shared" si="95"/>
        <v>156</v>
      </c>
      <c r="L781" s="2" t="str">
        <f t="shared" si="91"/>
        <v>1000-9999999</v>
      </c>
      <c r="M781" s="2">
        <f t="shared" si="92"/>
        <v>112</v>
      </c>
      <c r="N781" s="103">
        <f t="shared" si="93"/>
        <v>87.360000000000014</v>
      </c>
    </row>
    <row r="782" spans="8:14" x14ac:dyDescent="0.25">
      <c r="H782" s="2" t="str">
        <f t="shared" si="89"/>
        <v>157_0-120_112</v>
      </c>
      <c r="I782" s="2">
        <f t="shared" si="94"/>
        <v>780</v>
      </c>
      <c r="J782" s="2" t="str">
        <f t="shared" si="90"/>
        <v>97-999</v>
      </c>
      <c r="K782" s="2">
        <f t="shared" si="95"/>
        <v>157</v>
      </c>
      <c r="L782" s="2" t="str">
        <f t="shared" si="91"/>
        <v>0-120</v>
      </c>
      <c r="M782" s="2">
        <f t="shared" si="92"/>
        <v>112</v>
      </c>
      <c r="N782" s="103">
        <f t="shared" si="93"/>
        <v>104.71900000000001</v>
      </c>
    </row>
    <row r="783" spans="8:14" x14ac:dyDescent="0.25">
      <c r="H783" s="2" t="str">
        <f t="shared" si="89"/>
        <v>157_120-250_112</v>
      </c>
      <c r="I783" s="2">
        <f t="shared" si="94"/>
        <v>781</v>
      </c>
      <c r="J783" s="2" t="str">
        <f t="shared" si="90"/>
        <v>97-999</v>
      </c>
      <c r="K783" s="2">
        <f t="shared" si="95"/>
        <v>157</v>
      </c>
      <c r="L783" s="2" t="str">
        <f t="shared" si="91"/>
        <v>120-250</v>
      </c>
      <c r="M783" s="2">
        <f t="shared" si="92"/>
        <v>112</v>
      </c>
      <c r="N783" s="103">
        <f t="shared" si="93"/>
        <v>103.777</v>
      </c>
    </row>
    <row r="784" spans="8:14" x14ac:dyDescent="0.25">
      <c r="H784" s="2" t="str">
        <f t="shared" si="89"/>
        <v>157_250-400_112</v>
      </c>
      <c r="I784" s="2">
        <f t="shared" si="94"/>
        <v>782</v>
      </c>
      <c r="J784" s="2" t="str">
        <f t="shared" si="90"/>
        <v>97-999</v>
      </c>
      <c r="K784" s="2">
        <f t="shared" si="95"/>
        <v>157</v>
      </c>
      <c r="L784" s="2" t="str">
        <f t="shared" si="91"/>
        <v>250-400</v>
      </c>
      <c r="M784" s="2">
        <f t="shared" si="92"/>
        <v>112</v>
      </c>
      <c r="N784" s="103">
        <f t="shared" si="93"/>
        <v>102.678</v>
      </c>
    </row>
    <row r="785" spans="8:14" x14ac:dyDescent="0.25">
      <c r="H785" s="2" t="str">
        <f t="shared" si="89"/>
        <v>157_400-1000_112</v>
      </c>
      <c r="I785" s="2">
        <f t="shared" si="94"/>
        <v>783</v>
      </c>
      <c r="J785" s="2" t="str">
        <f t="shared" si="90"/>
        <v>97-999</v>
      </c>
      <c r="K785" s="2">
        <f t="shared" si="95"/>
        <v>157</v>
      </c>
      <c r="L785" s="2" t="str">
        <f t="shared" si="91"/>
        <v>400-1000</v>
      </c>
      <c r="M785" s="2">
        <f t="shared" si="92"/>
        <v>112</v>
      </c>
      <c r="N785" s="103">
        <f t="shared" si="93"/>
        <v>100.48</v>
      </c>
    </row>
    <row r="786" spans="8:14" x14ac:dyDescent="0.25">
      <c r="H786" s="2" t="str">
        <f t="shared" si="89"/>
        <v>157_1000-9999999_112</v>
      </c>
      <c r="I786" s="2">
        <f t="shared" si="94"/>
        <v>784</v>
      </c>
      <c r="J786" s="2" t="str">
        <f t="shared" si="90"/>
        <v>97-999</v>
      </c>
      <c r="K786" s="2">
        <f t="shared" si="95"/>
        <v>157</v>
      </c>
      <c r="L786" s="2" t="str">
        <f t="shared" si="91"/>
        <v>1000-9999999</v>
      </c>
      <c r="M786" s="2">
        <f t="shared" si="92"/>
        <v>112</v>
      </c>
      <c r="N786" s="103">
        <f t="shared" si="93"/>
        <v>87.92</v>
      </c>
    </row>
    <row r="787" spans="8:14" x14ac:dyDescent="0.25">
      <c r="H787" s="2" t="str">
        <f t="shared" si="89"/>
        <v>158_0-120_112</v>
      </c>
      <c r="I787" s="2">
        <f t="shared" si="94"/>
        <v>785</v>
      </c>
      <c r="J787" s="2" t="str">
        <f t="shared" si="90"/>
        <v>97-999</v>
      </c>
      <c r="K787" s="2">
        <f t="shared" si="95"/>
        <v>158</v>
      </c>
      <c r="L787" s="2" t="str">
        <f t="shared" si="91"/>
        <v>0-120</v>
      </c>
      <c r="M787" s="2">
        <f t="shared" si="92"/>
        <v>112</v>
      </c>
      <c r="N787" s="103">
        <f t="shared" si="93"/>
        <v>105.38600000000001</v>
      </c>
    </row>
    <row r="788" spans="8:14" x14ac:dyDescent="0.25">
      <c r="H788" s="2" t="str">
        <f t="shared" si="89"/>
        <v>158_120-250_112</v>
      </c>
      <c r="I788" s="2">
        <f t="shared" si="94"/>
        <v>786</v>
      </c>
      <c r="J788" s="2" t="str">
        <f t="shared" si="90"/>
        <v>97-999</v>
      </c>
      <c r="K788" s="2">
        <f t="shared" si="95"/>
        <v>158</v>
      </c>
      <c r="L788" s="2" t="str">
        <f t="shared" si="91"/>
        <v>120-250</v>
      </c>
      <c r="M788" s="2">
        <f t="shared" si="92"/>
        <v>112</v>
      </c>
      <c r="N788" s="103">
        <f t="shared" si="93"/>
        <v>104.438</v>
      </c>
    </row>
    <row r="789" spans="8:14" x14ac:dyDescent="0.25">
      <c r="H789" s="2" t="str">
        <f t="shared" si="89"/>
        <v>158_250-400_112</v>
      </c>
      <c r="I789" s="2">
        <f t="shared" si="94"/>
        <v>787</v>
      </c>
      <c r="J789" s="2" t="str">
        <f t="shared" si="90"/>
        <v>97-999</v>
      </c>
      <c r="K789" s="2">
        <f t="shared" si="95"/>
        <v>158</v>
      </c>
      <c r="L789" s="2" t="str">
        <f t="shared" si="91"/>
        <v>250-400</v>
      </c>
      <c r="M789" s="2">
        <f t="shared" si="92"/>
        <v>112</v>
      </c>
      <c r="N789" s="103">
        <f t="shared" si="93"/>
        <v>103.33200000000001</v>
      </c>
    </row>
    <row r="790" spans="8:14" x14ac:dyDescent="0.25">
      <c r="H790" s="2" t="str">
        <f t="shared" si="89"/>
        <v>158_400-1000_112</v>
      </c>
      <c r="I790" s="2">
        <f t="shared" si="94"/>
        <v>788</v>
      </c>
      <c r="J790" s="2" t="str">
        <f t="shared" si="90"/>
        <v>97-999</v>
      </c>
      <c r="K790" s="2">
        <f t="shared" si="95"/>
        <v>158</v>
      </c>
      <c r="L790" s="2" t="str">
        <f t="shared" si="91"/>
        <v>400-1000</v>
      </c>
      <c r="M790" s="2">
        <f t="shared" si="92"/>
        <v>112</v>
      </c>
      <c r="N790" s="103">
        <f t="shared" si="93"/>
        <v>101.12</v>
      </c>
    </row>
    <row r="791" spans="8:14" x14ac:dyDescent="0.25">
      <c r="H791" s="2" t="str">
        <f t="shared" si="89"/>
        <v>158_1000-9999999_112</v>
      </c>
      <c r="I791" s="2">
        <f t="shared" si="94"/>
        <v>789</v>
      </c>
      <c r="J791" s="2" t="str">
        <f t="shared" si="90"/>
        <v>97-999</v>
      </c>
      <c r="K791" s="2">
        <f t="shared" si="95"/>
        <v>158</v>
      </c>
      <c r="L791" s="2" t="str">
        <f t="shared" si="91"/>
        <v>1000-9999999</v>
      </c>
      <c r="M791" s="2">
        <f t="shared" si="92"/>
        <v>112</v>
      </c>
      <c r="N791" s="103">
        <f t="shared" si="93"/>
        <v>88.48</v>
      </c>
    </row>
    <row r="792" spans="8:14" x14ac:dyDescent="0.25">
      <c r="H792" s="2" t="str">
        <f t="shared" si="89"/>
        <v>159_0-120_112</v>
      </c>
      <c r="I792" s="2">
        <f t="shared" si="94"/>
        <v>790</v>
      </c>
      <c r="J792" s="2" t="str">
        <f t="shared" si="90"/>
        <v>97-999</v>
      </c>
      <c r="K792" s="2">
        <f t="shared" si="95"/>
        <v>159</v>
      </c>
      <c r="L792" s="2" t="str">
        <f t="shared" si="91"/>
        <v>0-120</v>
      </c>
      <c r="M792" s="2">
        <f t="shared" si="92"/>
        <v>112</v>
      </c>
      <c r="N792" s="103">
        <f t="shared" si="93"/>
        <v>106.05300000000001</v>
      </c>
    </row>
    <row r="793" spans="8:14" x14ac:dyDescent="0.25">
      <c r="H793" s="2" t="str">
        <f t="shared" si="89"/>
        <v>159_120-250_112</v>
      </c>
      <c r="I793" s="2">
        <f t="shared" si="94"/>
        <v>791</v>
      </c>
      <c r="J793" s="2" t="str">
        <f t="shared" si="90"/>
        <v>97-999</v>
      </c>
      <c r="K793" s="2">
        <f t="shared" si="95"/>
        <v>159</v>
      </c>
      <c r="L793" s="2" t="str">
        <f t="shared" si="91"/>
        <v>120-250</v>
      </c>
      <c r="M793" s="2">
        <f t="shared" si="92"/>
        <v>112</v>
      </c>
      <c r="N793" s="103">
        <f t="shared" si="93"/>
        <v>105.099</v>
      </c>
    </row>
    <row r="794" spans="8:14" x14ac:dyDescent="0.25">
      <c r="H794" s="2" t="str">
        <f t="shared" si="89"/>
        <v>159_250-400_112</v>
      </c>
      <c r="I794" s="2">
        <f t="shared" si="94"/>
        <v>792</v>
      </c>
      <c r="J794" s="2" t="str">
        <f t="shared" si="90"/>
        <v>97-999</v>
      </c>
      <c r="K794" s="2">
        <f t="shared" si="95"/>
        <v>159</v>
      </c>
      <c r="L794" s="2" t="str">
        <f t="shared" si="91"/>
        <v>250-400</v>
      </c>
      <c r="M794" s="2">
        <f t="shared" si="92"/>
        <v>112</v>
      </c>
      <c r="N794" s="103">
        <f t="shared" si="93"/>
        <v>103.986</v>
      </c>
    </row>
    <row r="795" spans="8:14" x14ac:dyDescent="0.25">
      <c r="H795" s="2" t="str">
        <f t="shared" si="89"/>
        <v>159_400-1000_112</v>
      </c>
      <c r="I795" s="2">
        <f t="shared" si="94"/>
        <v>793</v>
      </c>
      <c r="J795" s="2" t="str">
        <f t="shared" si="90"/>
        <v>97-999</v>
      </c>
      <c r="K795" s="2">
        <f t="shared" si="95"/>
        <v>159</v>
      </c>
      <c r="L795" s="2" t="str">
        <f t="shared" si="91"/>
        <v>400-1000</v>
      </c>
      <c r="M795" s="2">
        <f t="shared" si="92"/>
        <v>112</v>
      </c>
      <c r="N795" s="103">
        <f t="shared" si="93"/>
        <v>101.76</v>
      </c>
    </row>
    <row r="796" spans="8:14" x14ac:dyDescent="0.25">
      <c r="H796" s="2" t="str">
        <f t="shared" si="89"/>
        <v>159_1000-9999999_112</v>
      </c>
      <c r="I796" s="2">
        <f t="shared" si="94"/>
        <v>794</v>
      </c>
      <c r="J796" s="2" t="str">
        <f t="shared" si="90"/>
        <v>97-999</v>
      </c>
      <c r="K796" s="2">
        <f t="shared" si="95"/>
        <v>159</v>
      </c>
      <c r="L796" s="2" t="str">
        <f t="shared" si="91"/>
        <v>1000-9999999</v>
      </c>
      <c r="M796" s="2">
        <f t="shared" si="92"/>
        <v>112</v>
      </c>
      <c r="N796" s="103">
        <f t="shared" si="93"/>
        <v>89.04</v>
      </c>
    </row>
    <row r="797" spans="8:14" x14ac:dyDescent="0.25">
      <c r="H797" s="2" t="str">
        <f t="shared" si="89"/>
        <v>160_0-120_112</v>
      </c>
      <c r="I797" s="2">
        <f t="shared" si="94"/>
        <v>795</v>
      </c>
      <c r="J797" s="2" t="str">
        <f t="shared" si="90"/>
        <v>97-999</v>
      </c>
      <c r="K797" s="2">
        <f t="shared" si="95"/>
        <v>160</v>
      </c>
      <c r="L797" s="2" t="str">
        <f t="shared" si="91"/>
        <v>0-120</v>
      </c>
      <c r="M797" s="2">
        <f t="shared" si="92"/>
        <v>112</v>
      </c>
      <c r="N797" s="103">
        <f t="shared" si="93"/>
        <v>106.72</v>
      </c>
    </row>
    <row r="798" spans="8:14" x14ac:dyDescent="0.25">
      <c r="H798" s="2" t="str">
        <f t="shared" si="89"/>
        <v>160_120-250_112</v>
      </c>
      <c r="I798" s="2">
        <f t="shared" si="94"/>
        <v>796</v>
      </c>
      <c r="J798" s="2" t="str">
        <f t="shared" si="90"/>
        <v>97-999</v>
      </c>
      <c r="K798" s="2">
        <f t="shared" si="95"/>
        <v>160</v>
      </c>
      <c r="L798" s="2" t="str">
        <f t="shared" si="91"/>
        <v>120-250</v>
      </c>
      <c r="M798" s="2">
        <f t="shared" si="92"/>
        <v>112</v>
      </c>
      <c r="N798" s="103">
        <f t="shared" si="93"/>
        <v>105.76</v>
      </c>
    </row>
    <row r="799" spans="8:14" x14ac:dyDescent="0.25">
      <c r="H799" s="2" t="str">
        <f t="shared" si="89"/>
        <v>160_250-400_112</v>
      </c>
      <c r="I799" s="2">
        <f t="shared" si="94"/>
        <v>797</v>
      </c>
      <c r="J799" s="2" t="str">
        <f t="shared" si="90"/>
        <v>97-999</v>
      </c>
      <c r="K799" s="2">
        <f t="shared" si="95"/>
        <v>160</v>
      </c>
      <c r="L799" s="2" t="str">
        <f t="shared" si="91"/>
        <v>250-400</v>
      </c>
      <c r="M799" s="2">
        <f t="shared" si="92"/>
        <v>112</v>
      </c>
      <c r="N799" s="103">
        <f t="shared" si="93"/>
        <v>104.64</v>
      </c>
    </row>
    <row r="800" spans="8:14" x14ac:dyDescent="0.25">
      <c r="H800" s="2" t="str">
        <f t="shared" si="89"/>
        <v>160_400-1000_112</v>
      </c>
      <c r="I800" s="2">
        <f t="shared" si="94"/>
        <v>798</v>
      </c>
      <c r="J800" s="2" t="str">
        <f t="shared" si="90"/>
        <v>97-999</v>
      </c>
      <c r="K800" s="2">
        <f t="shared" si="95"/>
        <v>160</v>
      </c>
      <c r="L800" s="2" t="str">
        <f t="shared" si="91"/>
        <v>400-1000</v>
      </c>
      <c r="M800" s="2">
        <f t="shared" si="92"/>
        <v>112</v>
      </c>
      <c r="N800" s="103">
        <f t="shared" si="93"/>
        <v>102.4</v>
      </c>
    </row>
    <row r="801" spans="8:14" x14ac:dyDescent="0.25">
      <c r="H801" s="2" t="str">
        <f t="shared" si="89"/>
        <v>160_1000-9999999_112</v>
      </c>
      <c r="I801" s="2">
        <f t="shared" si="94"/>
        <v>799</v>
      </c>
      <c r="J801" s="2" t="str">
        <f t="shared" si="90"/>
        <v>97-999</v>
      </c>
      <c r="K801" s="2">
        <f t="shared" si="95"/>
        <v>160</v>
      </c>
      <c r="L801" s="2" t="str">
        <f t="shared" si="91"/>
        <v>1000-9999999</v>
      </c>
      <c r="M801" s="2">
        <f t="shared" si="92"/>
        <v>112</v>
      </c>
      <c r="N801" s="103">
        <f t="shared" si="93"/>
        <v>89.600000000000009</v>
      </c>
    </row>
    <row r="802" spans="8:14" x14ac:dyDescent="0.25">
      <c r="H802" s="2" t="str">
        <f t="shared" si="89"/>
        <v>161_0-120_112</v>
      </c>
      <c r="I802" s="2">
        <f t="shared" si="94"/>
        <v>800</v>
      </c>
      <c r="J802" s="2" t="str">
        <f t="shared" si="90"/>
        <v>97-999</v>
      </c>
      <c r="K802" s="2">
        <f t="shared" si="95"/>
        <v>161</v>
      </c>
      <c r="L802" s="2" t="str">
        <f t="shared" si="91"/>
        <v>0-120</v>
      </c>
      <c r="M802" s="2">
        <f t="shared" si="92"/>
        <v>112</v>
      </c>
      <c r="N802" s="103">
        <f t="shared" si="93"/>
        <v>107.387</v>
      </c>
    </row>
    <row r="803" spans="8:14" x14ac:dyDescent="0.25">
      <c r="H803" s="2" t="str">
        <f t="shared" si="89"/>
        <v>161_120-250_112</v>
      </c>
      <c r="I803" s="2">
        <f t="shared" si="94"/>
        <v>801</v>
      </c>
      <c r="J803" s="2" t="str">
        <f t="shared" si="90"/>
        <v>97-999</v>
      </c>
      <c r="K803" s="2">
        <f t="shared" si="95"/>
        <v>161</v>
      </c>
      <c r="L803" s="2" t="str">
        <f t="shared" si="91"/>
        <v>120-250</v>
      </c>
      <c r="M803" s="2">
        <f t="shared" si="92"/>
        <v>112</v>
      </c>
      <c r="N803" s="103">
        <f t="shared" si="93"/>
        <v>106.42100000000001</v>
      </c>
    </row>
    <row r="804" spans="8:14" x14ac:dyDescent="0.25">
      <c r="H804" s="2" t="str">
        <f t="shared" si="89"/>
        <v>161_250-400_112</v>
      </c>
      <c r="I804" s="2">
        <f t="shared" si="94"/>
        <v>802</v>
      </c>
      <c r="J804" s="2" t="str">
        <f t="shared" si="90"/>
        <v>97-999</v>
      </c>
      <c r="K804" s="2">
        <f t="shared" si="95"/>
        <v>161</v>
      </c>
      <c r="L804" s="2" t="str">
        <f t="shared" si="91"/>
        <v>250-400</v>
      </c>
      <c r="M804" s="2">
        <f t="shared" si="92"/>
        <v>112</v>
      </c>
      <c r="N804" s="103">
        <f t="shared" si="93"/>
        <v>105.29400000000001</v>
      </c>
    </row>
    <row r="805" spans="8:14" x14ac:dyDescent="0.25">
      <c r="H805" s="2" t="str">
        <f t="shared" si="89"/>
        <v>161_400-1000_112</v>
      </c>
      <c r="I805" s="2">
        <f t="shared" si="94"/>
        <v>803</v>
      </c>
      <c r="J805" s="2" t="str">
        <f t="shared" si="90"/>
        <v>97-999</v>
      </c>
      <c r="K805" s="2">
        <f t="shared" si="95"/>
        <v>161</v>
      </c>
      <c r="L805" s="2" t="str">
        <f t="shared" si="91"/>
        <v>400-1000</v>
      </c>
      <c r="M805" s="2">
        <f t="shared" si="92"/>
        <v>112</v>
      </c>
      <c r="N805" s="103">
        <f t="shared" si="93"/>
        <v>103.04</v>
      </c>
    </row>
    <row r="806" spans="8:14" x14ac:dyDescent="0.25">
      <c r="H806" s="2" t="str">
        <f t="shared" si="89"/>
        <v>161_1000-9999999_112</v>
      </c>
      <c r="I806" s="2">
        <f t="shared" si="94"/>
        <v>804</v>
      </c>
      <c r="J806" s="2" t="str">
        <f t="shared" si="90"/>
        <v>97-999</v>
      </c>
      <c r="K806" s="2">
        <f t="shared" si="95"/>
        <v>161</v>
      </c>
      <c r="L806" s="2" t="str">
        <f t="shared" si="91"/>
        <v>1000-9999999</v>
      </c>
      <c r="M806" s="2">
        <f t="shared" si="92"/>
        <v>112</v>
      </c>
      <c r="N806" s="103">
        <f t="shared" si="93"/>
        <v>90.160000000000011</v>
      </c>
    </row>
    <row r="807" spans="8:14" x14ac:dyDescent="0.25">
      <c r="H807" s="2" t="str">
        <f t="shared" si="89"/>
        <v>162_0-120_112</v>
      </c>
      <c r="I807" s="2">
        <f t="shared" si="94"/>
        <v>805</v>
      </c>
      <c r="J807" s="2" t="str">
        <f t="shared" si="90"/>
        <v>97-999</v>
      </c>
      <c r="K807" s="2">
        <f t="shared" si="95"/>
        <v>162</v>
      </c>
      <c r="L807" s="2" t="str">
        <f t="shared" si="91"/>
        <v>0-120</v>
      </c>
      <c r="M807" s="2">
        <f t="shared" si="92"/>
        <v>112</v>
      </c>
      <c r="N807" s="103">
        <f t="shared" si="93"/>
        <v>108.054</v>
      </c>
    </row>
    <row r="808" spans="8:14" x14ac:dyDescent="0.25">
      <c r="H808" s="2" t="str">
        <f t="shared" si="89"/>
        <v>162_120-250_112</v>
      </c>
      <c r="I808" s="2">
        <f t="shared" si="94"/>
        <v>806</v>
      </c>
      <c r="J808" s="2" t="str">
        <f t="shared" si="90"/>
        <v>97-999</v>
      </c>
      <c r="K808" s="2">
        <f t="shared" si="95"/>
        <v>162</v>
      </c>
      <c r="L808" s="2" t="str">
        <f t="shared" si="91"/>
        <v>120-250</v>
      </c>
      <c r="M808" s="2">
        <f t="shared" si="92"/>
        <v>112</v>
      </c>
      <c r="N808" s="103">
        <f t="shared" si="93"/>
        <v>107.08200000000001</v>
      </c>
    </row>
    <row r="809" spans="8:14" x14ac:dyDescent="0.25">
      <c r="H809" s="2" t="str">
        <f t="shared" si="89"/>
        <v>162_250-400_112</v>
      </c>
      <c r="I809" s="2">
        <f t="shared" si="94"/>
        <v>807</v>
      </c>
      <c r="J809" s="2" t="str">
        <f t="shared" si="90"/>
        <v>97-999</v>
      </c>
      <c r="K809" s="2">
        <f t="shared" si="95"/>
        <v>162</v>
      </c>
      <c r="L809" s="2" t="str">
        <f t="shared" si="91"/>
        <v>250-400</v>
      </c>
      <c r="M809" s="2">
        <f t="shared" si="92"/>
        <v>112</v>
      </c>
      <c r="N809" s="103">
        <f t="shared" si="93"/>
        <v>105.94800000000001</v>
      </c>
    </row>
    <row r="810" spans="8:14" x14ac:dyDescent="0.25">
      <c r="H810" s="2" t="str">
        <f t="shared" si="89"/>
        <v>162_400-1000_112</v>
      </c>
      <c r="I810" s="2">
        <f t="shared" si="94"/>
        <v>808</v>
      </c>
      <c r="J810" s="2" t="str">
        <f t="shared" si="90"/>
        <v>97-999</v>
      </c>
      <c r="K810" s="2">
        <f t="shared" si="95"/>
        <v>162</v>
      </c>
      <c r="L810" s="2" t="str">
        <f t="shared" si="91"/>
        <v>400-1000</v>
      </c>
      <c r="M810" s="2">
        <f t="shared" si="92"/>
        <v>112</v>
      </c>
      <c r="N810" s="103">
        <f t="shared" si="93"/>
        <v>103.68</v>
      </c>
    </row>
    <row r="811" spans="8:14" x14ac:dyDescent="0.25">
      <c r="H811" s="2" t="str">
        <f t="shared" si="89"/>
        <v>162_1000-9999999_112</v>
      </c>
      <c r="I811" s="2">
        <f t="shared" si="94"/>
        <v>809</v>
      </c>
      <c r="J811" s="2" t="str">
        <f t="shared" si="90"/>
        <v>97-999</v>
      </c>
      <c r="K811" s="2">
        <f t="shared" si="95"/>
        <v>162</v>
      </c>
      <c r="L811" s="2" t="str">
        <f t="shared" si="91"/>
        <v>1000-9999999</v>
      </c>
      <c r="M811" s="2">
        <f t="shared" si="92"/>
        <v>112</v>
      </c>
      <c r="N811" s="103">
        <f t="shared" si="93"/>
        <v>90.720000000000013</v>
      </c>
    </row>
    <row r="812" spans="8:14" x14ac:dyDescent="0.25">
      <c r="H812" s="2" t="str">
        <f t="shared" si="89"/>
        <v>163_0-120_112</v>
      </c>
      <c r="I812" s="2">
        <f t="shared" si="94"/>
        <v>810</v>
      </c>
      <c r="J812" s="2" t="str">
        <f t="shared" si="90"/>
        <v>97-999</v>
      </c>
      <c r="K812" s="2">
        <f t="shared" si="95"/>
        <v>163</v>
      </c>
      <c r="L812" s="2" t="str">
        <f t="shared" si="91"/>
        <v>0-120</v>
      </c>
      <c r="M812" s="2">
        <f t="shared" si="92"/>
        <v>112</v>
      </c>
      <c r="N812" s="103">
        <f t="shared" si="93"/>
        <v>108.721</v>
      </c>
    </row>
    <row r="813" spans="8:14" x14ac:dyDescent="0.25">
      <c r="H813" s="2" t="str">
        <f t="shared" si="89"/>
        <v>163_120-250_112</v>
      </c>
      <c r="I813" s="2">
        <f t="shared" si="94"/>
        <v>811</v>
      </c>
      <c r="J813" s="2" t="str">
        <f t="shared" si="90"/>
        <v>97-999</v>
      </c>
      <c r="K813" s="2">
        <f t="shared" si="95"/>
        <v>163</v>
      </c>
      <c r="L813" s="2" t="str">
        <f t="shared" si="91"/>
        <v>120-250</v>
      </c>
      <c r="M813" s="2">
        <f t="shared" si="92"/>
        <v>112</v>
      </c>
      <c r="N813" s="103">
        <f t="shared" si="93"/>
        <v>107.74300000000001</v>
      </c>
    </row>
    <row r="814" spans="8:14" x14ac:dyDescent="0.25">
      <c r="H814" s="2" t="str">
        <f t="shared" si="89"/>
        <v>163_250-400_112</v>
      </c>
      <c r="I814" s="2">
        <f t="shared" si="94"/>
        <v>812</v>
      </c>
      <c r="J814" s="2" t="str">
        <f t="shared" si="90"/>
        <v>97-999</v>
      </c>
      <c r="K814" s="2">
        <f t="shared" si="95"/>
        <v>163</v>
      </c>
      <c r="L814" s="2" t="str">
        <f t="shared" si="91"/>
        <v>250-400</v>
      </c>
      <c r="M814" s="2">
        <f t="shared" si="92"/>
        <v>112</v>
      </c>
      <c r="N814" s="103">
        <f t="shared" si="93"/>
        <v>106.602</v>
      </c>
    </row>
    <row r="815" spans="8:14" x14ac:dyDescent="0.25">
      <c r="H815" s="2" t="str">
        <f t="shared" si="89"/>
        <v>163_400-1000_112</v>
      </c>
      <c r="I815" s="2">
        <f t="shared" si="94"/>
        <v>813</v>
      </c>
      <c r="J815" s="2" t="str">
        <f t="shared" si="90"/>
        <v>97-999</v>
      </c>
      <c r="K815" s="2">
        <f t="shared" si="95"/>
        <v>163</v>
      </c>
      <c r="L815" s="2" t="str">
        <f t="shared" si="91"/>
        <v>400-1000</v>
      </c>
      <c r="M815" s="2">
        <f t="shared" si="92"/>
        <v>112</v>
      </c>
      <c r="N815" s="103">
        <f t="shared" si="93"/>
        <v>104.32000000000001</v>
      </c>
    </row>
    <row r="816" spans="8:14" x14ac:dyDescent="0.25">
      <c r="H816" s="2" t="str">
        <f t="shared" si="89"/>
        <v>163_1000-9999999_112</v>
      </c>
      <c r="I816" s="2">
        <f t="shared" si="94"/>
        <v>814</v>
      </c>
      <c r="J816" s="2" t="str">
        <f t="shared" si="90"/>
        <v>97-999</v>
      </c>
      <c r="K816" s="2">
        <f t="shared" si="95"/>
        <v>163</v>
      </c>
      <c r="L816" s="2" t="str">
        <f t="shared" si="91"/>
        <v>1000-9999999</v>
      </c>
      <c r="M816" s="2">
        <f t="shared" si="92"/>
        <v>112</v>
      </c>
      <c r="N816" s="103">
        <f t="shared" si="93"/>
        <v>91.280000000000015</v>
      </c>
    </row>
    <row r="817" spans="8:14" x14ac:dyDescent="0.25">
      <c r="H817" s="2" t="str">
        <f t="shared" si="89"/>
        <v>164_0-120_112</v>
      </c>
      <c r="I817" s="2">
        <f t="shared" si="94"/>
        <v>815</v>
      </c>
      <c r="J817" s="2" t="str">
        <f t="shared" si="90"/>
        <v>97-999</v>
      </c>
      <c r="K817" s="2">
        <f t="shared" si="95"/>
        <v>164</v>
      </c>
      <c r="L817" s="2" t="str">
        <f t="shared" si="91"/>
        <v>0-120</v>
      </c>
      <c r="M817" s="2">
        <f t="shared" si="92"/>
        <v>112</v>
      </c>
      <c r="N817" s="103">
        <f t="shared" si="93"/>
        <v>109.38800000000001</v>
      </c>
    </row>
    <row r="818" spans="8:14" x14ac:dyDescent="0.25">
      <c r="H818" s="2" t="str">
        <f t="shared" si="89"/>
        <v>164_120-250_112</v>
      </c>
      <c r="I818" s="2">
        <f t="shared" si="94"/>
        <v>816</v>
      </c>
      <c r="J818" s="2" t="str">
        <f t="shared" si="90"/>
        <v>97-999</v>
      </c>
      <c r="K818" s="2">
        <f t="shared" si="95"/>
        <v>164</v>
      </c>
      <c r="L818" s="2" t="str">
        <f t="shared" si="91"/>
        <v>120-250</v>
      </c>
      <c r="M818" s="2">
        <f t="shared" si="92"/>
        <v>112</v>
      </c>
      <c r="N818" s="103">
        <f t="shared" si="93"/>
        <v>108.40400000000001</v>
      </c>
    </row>
    <row r="819" spans="8:14" x14ac:dyDescent="0.25">
      <c r="H819" s="2" t="str">
        <f t="shared" si="89"/>
        <v>164_250-400_112</v>
      </c>
      <c r="I819" s="2">
        <f t="shared" si="94"/>
        <v>817</v>
      </c>
      <c r="J819" s="2" t="str">
        <f t="shared" si="90"/>
        <v>97-999</v>
      </c>
      <c r="K819" s="2">
        <f t="shared" si="95"/>
        <v>164</v>
      </c>
      <c r="L819" s="2" t="str">
        <f t="shared" si="91"/>
        <v>250-400</v>
      </c>
      <c r="M819" s="2">
        <f t="shared" si="92"/>
        <v>112</v>
      </c>
      <c r="N819" s="103">
        <f t="shared" si="93"/>
        <v>107.256</v>
      </c>
    </row>
    <row r="820" spans="8:14" x14ac:dyDescent="0.25">
      <c r="H820" s="2" t="str">
        <f t="shared" si="89"/>
        <v>164_400-1000_112</v>
      </c>
      <c r="I820" s="2">
        <f t="shared" si="94"/>
        <v>818</v>
      </c>
      <c r="J820" s="2" t="str">
        <f t="shared" si="90"/>
        <v>97-999</v>
      </c>
      <c r="K820" s="2">
        <f t="shared" si="95"/>
        <v>164</v>
      </c>
      <c r="L820" s="2" t="str">
        <f t="shared" si="91"/>
        <v>400-1000</v>
      </c>
      <c r="M820" s="2">
        <f t="shared" si="92"/>
        <v>112</v>
      </c>
      <c r="N820" s="103">
        <f t="shared" si="93"/>
        <v>104.96000000000001</v>
      </c>
    </row>
    <row r="821" spans="8:14" x14ac:dyDescent="0.25">
      <c r="H821" s="2" t="str">
        <f t="shared" si="89"/>
        <v>164_1000-9999999_112</v>
      </c>
      <c r="I821" s="2">
        <f t="shared" si="94"/>
        <v>819</v>
      </c>
      <c r="J821" s="2" t="str">
        <f t="shared" si="90"/>
        <v>97-999</v>
      </c>
      <c r="K821" s="2">
        <f t="shared" si="95"/>
        <v>164</v>
      </c>
      <c r="L821" s="2" t="str">
        <f t="shared" si="91"/>
        <v>1000-9999999</v>
      </c>
      <c r="M821" s="2">
        <f t="shared" si="92"/>
        <v>112</v>
      </c>
      <c r="N821" s="103">
        <f t="shared" si="93"/>
        <v>91.84</v>
      </c>
    </row>
    <row r="822" spans="8:14" x14ac:dyDescent="0.25">
      <c r="H822" s="2" t="str">
        <f t="shared" si="89"/>
        <v>165_0-120_112</v>
      </c>
      <c r="I822" s="2">
        <f t="shared" si="94"/>
        <v>820</v>
      </c>
      <c r="J822" s="2" t="str">
        <f t="shared" si="90"/>
        <v>97-999</v>
      </c>
      <c r="K822" s="2">
        <f t="shared" si="95"/>
        <v>165</v>
      </c>
      <c r="L822" s="2" t="str">
        <f t="shared" si="91"/>
        <v>0-120</v>
      </c>
      <c r="M822" s="2">
        <f t="shared" si="92"/>
        <v>112</v>
      </c>
      <c r="N822" s="103">
        <f t="shared" si="93"/>
        <v>110.05500000000001</v>
      </c>
    </row>
    <row r="823" spans="8:14" x14ac:dyDescent="0.25">
      <c r="H823" s="2" t="str">
        <f t="shared" si="89"/>
        <v>165_120-250_112</v>
      </c>
      <c r="I823" s="2">
        <f t="shared" si="94"/>
        <v>821</v>
      </c>
      <c r="J823" s="2" t="str">
        <f t="shared" si="90"/>
        <v>97-999</v>
      </c>
      <c r="K823" s="2">
        <f t="shared" si="95"/>
        <v>165</v>
      </c>
      <c r="L823" s="2" t="str">
        <f t="shared" si="91"/>
        <v>120-250</v>
      </c>
      <c r="M823" s="2">
        <f t="shared" si="92"/>
        <v>112</v>
      </c>
      <c r="N823" s="103">
        <f t="shared" si="93"/>
        <v>109.06500000000001</v>
      </c>
    </row>
    <row r="824" spans="8:14" x14ac:dyDescent="0.25">
      <c r="H824" s="2" t="str">
        <f t="shared" si="89"/>
        <v>165_250-400_112</v>
      </c>
      <c r="I824" s="2">
        <f t="shared" si="94"/>
        <v>822</v>
      </c>
      <c r="J824" s="2" t="str">
        <f t="shared" si="90"/>
        <v>97-999</v>
      </c>
      <c r="K824" s="2">
        <f t="shared" si="95"/>
        <v>165</v>
      </c>
      <c r="L824" s="2" t="str">
        <f t="shared" si="91"/>
        <v>250-400</v>
      </c>
      <c r="M824" s="2">
        <f t="shared" si="92"/>
        <v>112</v>
      </c>
      <c r="N824" s="103">
        <f t="shared" si="93"/>
        <v>107.91000000000001</v>
      </c>
    </row>
    <row r="825" spans="8:14" x14ac:dyDescent="0.25">
      <c r="H825" s="2" t="str">
        <f t="shared" si="89"/>
        <v>165_400-1000_112</v>
      </c>
      <c r="I825" s="2">
        <f t="shared" si="94"/>
        <v>823</v>
      </c>
      <c r="J825" s="2" t="str">
        <f t="shared" si="90"/>
        <v>97-999</v>
      </c>
      <c r="K825" s="2">
        <f t="shared" si="95"/>
        <v>165</v>
      </c>
      <c r="L825" s="2" t="str">
        <f t="shared" si="91"/>
        <v>400-1000</v>
      </c>
      <c r="M825" s="2">
        <f t="shared" si="92"/>
        <v>112</v>
      </c>
      <c r="N825" s="103">
        <f t="shared" si="93"/>
        <v>105.60000000000001</v>
      </c>
    </row>
    <row r="826" spans="8:14" x14ac:dyDescent="0.25">
      <c r="H826" s="2" t="str">
        <f t="shared" si="89"/>
        <v>165_1000-9999999_112</v>
      </c>
      <c r="I826" s="2">
        <f t="shared" si="94"/>
        <v>824</v>
      </c>
      <c r="J826" s="2" t="str">
        <f t="shared" si="90"/>
        <v>97-999</v>
      </c>
      <c r="K826" s="2">
        <f t="shared" si="95"/>
        <v>165</v>
      </c>
      <c r="L826" s="2" t="str">
        <f t="shared" si="91"/>
        <v>1000-9999999</v>
      </c>
      <c r="M826" s="2">
        <f t="shared" si="92"/>
        <v>112</v>
      </c>
      <c r="N826" s="103">
        <f t="shared" si="93"/>
        <v>92.4</v>
      </c>
    </row>
    <row r="827" spans="8:14" x14ac:dyDescent="0.25">
      <c r="H827" s="2" t="str">
        <f t="shared" si="89"/>
        <v>166_0-120_112</v>
      </c>
      <c r="I827" s="2">
        <f t="shared" si="94"/>
        <v>825</v>
      </c>
      <c r="J827" s="2" t="str">
        <f t="shared" si="90"/>
        <v>97-999</v>
      </c>
      <c r="K827" s="2">
        <f t="shared" si="95"/>
        <v>166</v>
      </c>
      <c r="L827" s="2" t="str">
        <f t="shared" si="91"/>
        <v>0-120</v>
      </c>
      <c r="M827" s="2">
        <f t="shared" si="92"/>
        <v>112</v>
      </c>
      <c r="N827" s="103">
        <f t="shared" si="93"/>
        <v>110.72200000000001</v>
      </c>
    </row>
    <row r="828" spans="8:14" x14ac:dyDescent="0.25">
      <c r="H828" s="2" t="str">
        <f t="shared" si="89"/>
        <v>166_120-250_112</v>
      </c>
      <c r="I828" s="2">
        <f t="shared" si="94"/>
        <v>826</v>
      </c>
      <c r="J828" s="2" t="str">
        <f t="shared" si="90"/>
        <v>97-999</v>
      </c>
      <c r="K828" s="2">
        <f t="shared" si="95"/>
        <v>166</v>
      </c>
      <c r="L828" s="2" t="str">
        <f t="shared" si="91"/>
        <v>120-250</v>
      </c>
      <c r="M828" s="2">
        <f t="shared" si="92"/>
        <v>112</v>
      </c>
      <c r="N828" s="103">
        <f t="shared" si="93"/>
        <v>109.726</v>
      </c>
    </row>
    <row r="829" spans="8:14" x14ac:dyDescent="0.25">
      <c r="H829" s="2" t="str">
        <f t="shared" si="89"/>
        <v>166_250-400_112</v>
      </c>
      <c r="I829" s="2">
        <f t="shared" si="94"/>
        <v>827</v>
      </c>
      <c r="J829" s="2" t="str">
        <f t="shared" si="90"/>
        <v>97-999</v>
      </c>
      <c r="K829" s="2">
        <f t="shared" si="95"/>
        <v>166</v>
      </c>
      <c r="L829" s="2" t="str">
        <f t="shared" si="91"/>
        <v>250-400</v>
      </c>
      <c r="M829" s="2">
        <f t="shared" si="92"/>
        <v>112</v>
      </c>
      <c r="N829" s="103">
        <f t="shared" si="93"/>
        <v>108.56400000000001</v>
      </c>
    </row>
    <row r="830" spans="8:14" x14ac:dyDescent="0.25">
      <c r="H830" s="2" t="str">
        <f t="shared" si="89"/>
        <v>166_400-1000_112</v>
      </c>
      <c r="I830" s="2">
        <f t="shared" si="94"/>
        <v>828</v>
      </c>
      <c r="J830" s="2" t="str">
        <f t="shared" si="90"/>
        <v>97-999</v>
      </c>
      <c r="K830" s="2">
        <f t="shared" si="95"/>
        <v>166</v>
      </c>
      <c r="L830" s="2" t="str">
        <f t="shared" si="91"/>
        <v>400-1000</v>
      </c>
      <c r="M830" s="2">
        <f t="shared" si="92"/>
        <v>112</v>
      </c>
      <c r="N830" s="103">
        <f t="shared" si="93"/>
        <v>106.24000000000001</v>
      </c>
    </row>
    <row r="831" spans="8:14" x14ac:dyDescent="0.25">
      <c r="H831" s="2" t="str">
        <f t="shared" si="89"/>
        <v>166_1000-9999999_112</v>
      </c>
      <c r="I831" s="2">
        <f t="shared" si="94"/>
        <v>829</v>
      </c>
      <c r="J831" s="2" t="str">
        <f t="shared" si="90"/>
        <v>97-999</v>
      </c>
      <c r="K831" s="2">
        <f t="shared" si="95"/>
        <v>166</v>
      </c>
      <c r="L831" s="2" t="str">
        <f t="shared" si="91"/>
        <v>1000-9999999</v>
      </c>
      <c r="M831" s="2">
        <f t="shared" si="92"/>
        <v>112</v>
      </c>
      <c r="N831" s="103">
        <f t="shared" si="93"/>
        <v>92.960000000000008</v>
      </c>
    </row>
    <row r="832" spans="8:14" x14ac:dyDescent="0.25">
      <c r="H832" s="2" t="str">
        <f t="shared" si="89"/>
        <v>167_0-120_112</v>
      </c>
      <c r="I832" s="2">
        <f t="shared" si="94"/>
        <v>830</v>
      </c>
      <c r="J832" s="2" t="str">
        <f t="shared" si="90"/>
        <v>97-999</v>
      </c>
      <c r="K832" s="2">
        <f t="shared" si="95"/>
        <v>167</v>
      </c>
      <c r="L832" s="2" t="str">
        <f t="shared" si="91"/>
        <v>0-120</v>
      </c>
      <c r="M832" s="2">
        <f t="shared" si="92"/>
        <v>112</v>
      </c>
      <c r="N832" s="103">
        <f t="shared" si="93"/>
        <v>111.38900000000001</v>
      </c>
    </row>
    <row r="833" spans="8:14" x14ac:dyDescent="0.25">
      <c r="H833" s="2" t="str">
        <f t="shared" si="89"/>
        <v>167_120-250_112</v>
      </c>
      <c r="I833" s="2">
        <f t="shared" si="94"/>
        <v>831</v>
      </c>
      <c r="J833" s="2" t="str">
        <f t="shared" si="90"/>
        <v>97-999</v>
      </c>
      <c r="K833" s="2">
        <f t="shared" si="95"/>
        <v>167</v>
      </c>
      <c r="L833" s="2" t="str">
        <f t="shared" si="91"/>
        <v>120-250</v>
      </c>
      <c r="M833" s="2">
        <f t="shared" si="92"/>
        <v>112</v>
      </c>
      <c r="N833" s="103">
        <f t="shared" si="93"/>
        <v>110.387</v>
      </c>
    </row>
    <row r="834" spans="8:14" x14ac:dyDescent="0.25">
      <c r="H834" s="2" t="str">
        <f t="shared" si="89"/>
        <v>167_250-400_112</v>
      </c>
      <c r="I834" s="2">
        <f t="shared" si="94"/>
        <v>832</v>
      </c>
      <c r="J834" s="2" t="str">
        <f t="shared" si="90"/>
        <v>97-999</v>
      </c>
      <c r="K834" s="2">
        <f t="shared" si="95"/>
        <v>167</v>
      </c>
      <c r="L834" s="2" t="str">
        <f t="shared" si="91"/>
        <v>250-400</v>
      </c>
      <c r="M834" s="2">
        <f t="shared" si="92"/>
        <v>112</v>
      </c>
      <c r="N834" s="103">
        <f t="shared" si="93"/>
        <v>109.218</v>
      </c>
    </row>
    <row r="835" spans="8:14" x14ac:dyDescent="0.25">
      <c r="H835" s="2" t="str">
        <f t="shared" ref="H835:H898" si="96">K835&amp;"_"&amp;L835&amp;"_"&amp;M835</f>
        <v>167_400-1000_112</v>
      </c>
      <c r="I835" s="2">
        <f t="shared" si="94"/>
        <v>833</v>
      </c>
      <c r="J835" s="2" t="str">
        <f t="shared" ref="J835:J898" si="97">VLOOKUP(K835,$U$2:$V$7,2,1)</f>
        <v>97-999</v>
      </c>
      <c r="K835" s="2">
        <f t="shared" si="95"/>
        <v>167</v>
      </c>
      <c r="L835" s="2" t="str">
        <f t="shared" ref="L835:L898" si="98">VLOOKUP(MOD(I835,5),$P$2:$Q$6,2,0)</f>
        <v>400-1000</v>
      </c>
      <c r="M835" s="2">
        <f t="shared" ref="M835:M898" si="99">$S$2</f>
        <v>112</v>
      </c>
      <c r="N835" s="103">
        <f t="shared" ref="N835:N898" si="100">VLOOKUP(J835&amp;"_"&amp;L835&amp;"_"&amp;M835,$A$2:$F$61,6,0)*K835</f>
        <v>106.88</v>
      </c>
    </row>
    <row r="836" spans="8:14" x14ac:dyDescent="0.25">
      <c r="H836" s="2" t="str">
        <f t="shared" si="96"/>
        <v>167_1000-9999999_112</v>
      </c>
      <c r="I836" s="2">
        <f t="shared" ref="I836:I899" si="101">+I835+1</f>
        <v>834</v>
      </c>
      <c r="J836" s="2" t="str">
        <f t="shared" si="97"/>
        <v>97-999</v>
      </c>
      <c r="K836" s="2">
        <f t="shared" si="95"/>
        <v>167</v>
      </c>
      <c r="L836" s="2" t="str">
        <f t="shared" si="98"/>
        <v>1000-9999999</v>
      </c>
      <c r="M836" s="2">
        <f t="shared" si="99"/>
        <v>112</v>
      </c>
      <c r="N836" s="103">
        <f t="shared" si="100"/>
        <v>93.52000000000001</v>
      </c>
    </row>
    <row r="837" spans="8:14" x14ac:dyDescent="0.25">
      <c r="H837" s="2" t="str">
        <f t="shared" si="96"/>
        <v>168_0-120_112</v>
      </c>
      <c r="I837" s="2">
        <f t="shared" si="101"/>
        <v>835</v>
      </c>
      <c r="J837" s="2" t="str">
        <f t="shared" si="97"/>
        <v>97-999</v>
      </c>
      <c r="K837" s="2">
        <f t="shared" si="95"/>
        <v>168</v>
      </c>
      <c r="L837" s="2" t="str">
        <f t="shared" si="98"/>
        <v>0-120</v>
      </c>
      <c r="M837" s="2">
        <f t="shared" si="99"/>
        <v>112</v>
      </c>
      <c r="N837" s="103">
        <f t="shared" si="100"/>
        <v>112.05600000000001</v>
      </c>
    </row>
    <row r="838" spans="8:14" x14ac:dyDescent="0.25">
      <c r="H838" s="2" t="str">
        <f t="shared" si="96"/>
        <v>168_120-250_112</v>
      </c>
      <c r="I838" s="2">
        <f t="shared" si="101"/>
        <v>836</v>
      </c>
      <c r="J838" s="2" t="str">
        <f t="shared" si="97"/>
        <v>97-999</v>
      </c>
      <c r="K838" s="2">
        <f t="shared" si="95"/>
        <v>168</v>
      </c>
      <c r="L838" s="2" t="str">
        <f t="shared" si="98"/>
        <v>120-250</v>
      </c>
      <c r="M838" s="2">
        <f t="shared" si="99"/>
        <v>112</v>
      </c>
      <c r="N838" s="103">
        <f t="shared" si="100"/>
        <v>111.048</v>
      </c>
    </row>
    <row r="839" spans="8:14" x14ac:dyDescent="0.25">
      <c r="H839" s="2" t="str">
        <f t="shared" si="96"/>
        <v>168_250-400_112</v>
      </c>
      <c r="I839" s="2">
        <f t="shared" si="101"/>
        <v>837</v>
      </c>
      <c r="J839" s="2" t="str">
        <f t="shared" si="97"/>
        <v>97-999</v>
      </c>
      <c r="K839" s="2">
        <f t="shared" si="95"/>
        <v>168</v>
      </c>
      <c r="L839" s="2" t="str">
        <f t="shared" si="98"/>
        <v>250-400</v>
      </c>
      <c r="M839" s="2">
        <f t="shared" si="99"/>
        <v>112</v>
      </c>
      <c r="N839" s="103">
        <f t="shared" si="100"/>
        <v>109.872</v>
      </c>
    </row>
    <row r="840" spans="8:14" x14ac:dyDescent="0.25">
      <c r="H840" s="2" t="str">
        <f t="shared" si="96"/>
        <v>168_400-1000_112</v>
      </c>
      <c r="I840" s="2">
        <f t="shared" si="101"/>
        <v>838</v>
      </c>
      <c r="J840" s="2" t="str">
        <f t="shared" si="97"/>
        <v>97-999</v>
      </c>
      <c r="K840" s="2">
        <f t="shared" ref="K840:K903" si="102">+K835+1</f>
        <v>168</v>
      </c>
      <c r="L840" s="2" t="str">
        <f t="shared" si="98"/>
        <v>400-1000</v>
      </c>
      <c r="M840" s="2">
        <f t="shared" si="99"/>
        <v>112</v>
      </c>
      <c r="N840" s="103">
        <f t="shared" si="100"/>
        <v>107.52</v>
      </c>
    </row>
    <row r="841" spans="8:14" x14ac:dyDescent="0.25">
      <c r="H841" s="2" t="str">
        <f t="shared" si="96"/>
        <v>168_1000-9999999_112</v>
      </c>
      <c r="I841" s="2">
        <f t="shared" si="101"/>
        <v>839</v>
      </c>
      <c r="J841" s="2" t="str">
        <f t="shared" si="97"/>
        <v>97-999</v>
      </c>
      <c r="K841" s="2">
        <f t="shared" si="102"/>
        <v>168</v>
      </c>
      <c r="L841" s="2" t="str">
        <f t="shared" si="98"/>
        <v>1000-9999999</v>
      </c>
      <c r="M841" s="2">
        <f t="shared" si="99"/>
        <v>112</v>
      </c>
      <c r="N841" s="103">
        <f t="shared" si="100"/>
        <v>94.080000000000013</v>
      </c>
    </row>
    <row r="842" spans="8:14" x14ac:dyDescent="0.25">
      <c r="H842" s="2" t="str">
        <f t="shared" si="96"/>
        <v>169_0-120_112</v>
      </c>
      <c r="I842" s="2">
        <f t="shared" si="101"/>
        <v>840</v>
      </c>
      <c r="J842" s="2" t="str">
        <f t="shared" si="97"/>
        <v>97-999</v>
      </c>
      <c r="K842" s="2">
        <f t="shared" si="102"/>
        <v>169</v>
      </c>
      <c r="L842" s="2" t="str">
        <f t="shared" si="98"/>
        <v>0-120</v>
      </c>
      <c r="M842" s="2">
        <f t="shared" si="99"/>
        <v>112</v>
      </c>
      <c r="N842" s="103">
        <f t="shared" si="100"/>
        <v>112.72300000000001</v>
      </c>
    </row>
    <row r="843" spans="8:14" x14ac:dyDescent="0.25">
      <c r="H843" s="2" t="str">
        <f t="shared" si="96"/>
        <v>169_120-250_112</v>
      </c>
      <c r="I843" s="2">
        <f t="shared" si="101"/>
        <v>841</v>
      </c>
      <c r="J843" s="2" t="str">
        <f t="shared" si="97"/>
        <v>97-999</v>
      </c>
      <c r="K843" s="2">
        <f t="shared" si="102"/>
        <v>169</v>
      </c>
      <c r="L843" s="2" t="str">
        <f t="shared" si="98"/>
        <v>120-250</v>
      </c>
      <c r="M843" s="2">
        <f t="shared" si="99"/>
        <v>112</v>
      </c>
      <c r="N843" s="103">
        <f t="shared" si="100"/>
        <v>111.709</v>
      </c>
    </row>
    <row r="844" spans="8:14" x14ac:dyDescent="0.25">
      <c r="H844" s="2" t="str">
        <f t="shared" si="96"/>
        <v>169_250-400_112</v>
      </c>
      <c r="I844" s="2">
        <f t="shared" si="101"/>
        <v>842</v>
      </c>
      <c r="J844" s="2" t="str">
        <f t="shared" si="97"/>
        <v>97-999</v>
      </c>
      <c r="K844" s="2">
        <f t="shared" si="102"/>
        <v>169</v>
      </c>
      <c r="L844" s="2" t="str">
        <f t="shared" si="98"/>
        <v>250-400</v>
      </c>
      <c r="M844" s="2">
        <f t="shared" si="99"/>
        <v>112</v>
      </c>
      <c r="N844" s="103">
        <f t="shared" si="100"/>
        <v>110.52600000000001</v>
      </c>
    </row>
    <row r="845" spans="8:14" x14ac:dyDescent="0.25">
      <c r="H845" s="2" t="str">
        <f t="shared" si="96"/>
        <v>169_400-1000_112</v>
      </c>
      <c r="I845" s="2">
        <f t="shared" si="101"/>
        <v>843</v>
      </c>
      <c r="J845" s="2" t="str">
        <f t="shared" si="97"/>
        <v>97-999</v>
      </c>
      <c r="K845" s="2">
        <f t="shared" si="102"/>
        <v>169</v>
      </c>
      <c r="L845" s="2" t="str">
        <f t="shared" si="98"/>
        <v>400-1000</v>
      </c>
      <c r="M845" s="2">
        <f t="shared" si="99"/>
        <v>112</v>
      </c>
      <c r="N845" s="103">
        <f t="shared" si="100"/>
        <v>108.16</v>
      </c>
    </row>
    <row r="846" spans="8:14" x14ac:dyDescent="0.25">
      <c r="H846" s="2" t="str">
        <f t="shared" si="96"/>
        <v>169_1000-9999999_112</v>
      </c>
      <c r="I846" s="2">
        <f t="shared" si="101"/>
        <v>844</v>
      </c>
      <c r="J846" s="2" t="str">
        <f t="shared" si="97"/>
        <v>97-999</v>
      </c>
      <c r="K846" s="2">
        <f t="shared" si="102"/>
        <v>169</v>
      </c>
      <c r="L846" s="2" t="str">
        <f t="shared" si="98"/>
        <v>1000-9999999</v>
      </c>
      <c r="M846" s="2">
        <f t="shared" si="99"/>
        <v>112</v>
      </c>
      <c r="N846" s="103">
        <f t="shared" si="100"/>
        <v>94.640000000000015</v>
      </c>
    </row>
    <row r="847" spans="8:14" x14ac:dyDescent="0.25">
      <c r="H847" s="2" t="str">
        <f t="shared" si="96"/>
        <v>170_0-120_112</v>
      </c>
      <c r="I847" s="2">
        <f t="shared" si="101"/>
        <v>845</v>
      </c>
      <c r="J847" s="2" t="str">
        <f t="shared" si="97"/>
        <v>97-999</v>
      </c>
      <c r="K847" s="2">
        <f t="shared" si="102"/>
        <v>170</v>
      </c>
      <c r="L847" s="2" t="str">
        <f t="shared" si="98"/>
        <v>0-120</v>
      </c>
      <c r="M847" s="2">
        <f t="shared" si="99"/>
        <v>112</v>
      </c>
      <c r="N847" s="103">
        <f t="shared" si="100"/>
        <v>113.39</v>
      </c>
    </row>
    <row r="848" spans="8:14" x14ac:dyDescent="0.25">
      <c r="H848" s="2" t="str">
        <f t="shared" si="96"/>
        <v>170_120-250_112</v>
      </c>
      <c r="I848" s="2">
        <f t="shared" si="101"/>
        <v>846</v>
      </c>
      <c r="J848" s="2" t="str">
        <f t="shared" si="97"/>
        <v>97-999</v>
      </c>
      <c r="K848" s="2">
        <f t="shared" si="102"/>
        <v>170</v>
      </c>
      <c r="L848" s="2" t="str">
        <f t="shared" si="98"/>
        <v>120-250</v>
      </c>
      <c r="M848" s="2">
        <f t="shared" si="99"/>
        <v>112</v>
      </c>
      <c r="N848" s="103">
        <f t="shared" si="100"/>
        <v>112.37</v>
      </c>
    </row>
    <row r="849" spans="8:14" x14ac:dyDescent="0.25">
      <c r="H849" s="2" t="str">
        <f t="shared" si="96"/>
        <v>170_250-400_112</v>
      </c>
      <c r="I849" s="2">
        <f t="shared" si="101"/>
        <v>847</v>
      </c>
      <c r="J849" s="2" t="str">
        <f t="shared" si="97"/>
        <v>97-999</v>
      </c>
      <c r="K849" s="2">
        <f t="shared" si="102"/>
        <v>170</v>
      </c>
      <c r="L849" s="2" t="str">
        <f t="shared" si="98"/>
        <v>250-400</v>
      </c>
      <c r="M849" s="2">
        <f t="shared" si="99"/>
        <v>112</v>
      </c>
      <c r="N849" s="103">
        <f t="shared" si="100"/>
        <v>111.18</v>
      </c>
    </row>
    <row r="850" spans="8:14" x14ac:dyDescent="0.25">
      <c r="H850" s="2" t="str">
        <f t="shared" si="96"/>
        <v>170_400-1000_112</v>
      </c>
      <c r="I850" s="2">
        <f t="shared" si="101"/>
        <v>848</v>
      </c>
      <c r="J850" s="2" t="str">
        <f t="shared" si="97"/>
        <v>97-999</v>
      </c>
      <c r="K850" s="2">
        <f t="shared" si="102"/>
        <v>170</v>
      </c>
      <c r="L850" s="2" t="str">
        <f t="shared" si="98"/>
        <v>400-1000</v>
      </c>
      <c r="M850" s="2">
        <f t="shared" si="99"/>
        <v>112</v>
      </c>
      <c r="N850" s="103">
        <f t="shared" si="100"/>
        <v>108.8</v>
      </c>
    </row>
    <row r="851" spans="8:14" x14ac:dyDescent="0.25">
      <c r="H851" s="2" t="str">
        <f t="shared" si="96"/>
        <v>170_1000-9999999_112</v>
      </c>
      <c r="I851" s="2">
        <f t="shared" si="101"/>
        <v>849</v>
      </c>
      <c r="J851" s="2" t="str">
        <f t="shared" si="97"/>
        <v>97-999</v>
      </c>
      <c r="K851" s="2">
        <f t="shared" si="102"/>
        <v>170</v>
      </c>
      <c r="L851" s="2" t="str">
        <f t="shared" si="98"/>
        <v>1000-9999999</v>
      </c>
      <c r="M851" s="2">
        <f t="shared" si="99"/>
        <v>112</v>
      </c>
      <c r="N851" s="103">
        <f t="shared" si="100"/>
        <v>95.2</v>
      </c>
    </row>
    <row r="852" spans="8:14" x14ac:dyDescent="0.25">
      <c r="H852" s="2" t="str">
        <f t="shared" si="96"/>
        <v>171_0-120_112</v>
      </c>
      <c r="I852" s="2">
        <f t="shared" si="101"/>
        <v>850</v>
      </c>
      <c r="J852" s="2" t="str">
        <f t="shared" si="97"/>
        <v>97-999</v>
      </c>
      <c r="K852" s="2">
        <f t="shared" si="102"/>
        <v>171</v>
      </c>
      <c r="L852" s="2" t="str">
        <f t="shared" si="98"/>
        <v>0-120</v>
      </c>
      <c r="M852" s="2">
        <f t="shared" si="99"/>
        <v>112</v>
      </c>
      <c r="N852" s="103">
        <f t="shared" si="100"/>
        <v>114.057</v>
      </c>
    </row>
    <row r="853" spans="8:14" x14ac:dyDescent="0.25">
      <c r="H853" s="2" t="str">
        <f t="shared" si="96"/>
        <v>171_120-250_112</v>
      </c>
      <c r="I853" s="2">
        <f t="shared" si="101"/>
        <v>851</v>
      </c>
      <c r="J853" s="2" t="str">
        <f t="shared" si="97"/>
        <v>97-999</v>
      </c>
      <c r="K853" s="2">
        <f t="shared" si="102"/>
        <v>171</v>
      </c>
      <c r="L853" s="2" t="str">
        <f t="shared" si="98"/>
        <v>120-250</v>
      </c>
      <c r="M853" s="2">
        <f t="shared" si="99"/>
        <v>112</v>
      </c>
      <c r="N853" s="103">
        <f t="shared" si="100"/>
        <v>113.03100000000001</v>
      </c>
    </row>
    <row r="854" spans="8:14" x14ac:dyDescent="0.25">
      <c r="H854" s="2" t="str">
        <f t="shared" si="96"/>
        <v>171_250-400_112</v>
      </c>
      <c r="I854" s="2">
        <f t="shared" si="101"/>
        <v>852</v>
      </c>
      <c r="J854" s="2" t="str">
        <f t="shared" si="97"/>
        <v>97-999</v>
      </c>
      <c r="K854" s="2">
        <f t="shared" si="102"/>
        <v>171</v>
      </c>
      <c r="L854" s="2" t="str">
        <f t="shared" si="98"/>
        <v>250-400</v>
      </c>
      <c r="M854" s="2">
        <f t="shared" si="99"/>
        <v>112</v>
      </c>
      <c r="N854" s="103">
        <f t="shared" si="100"/>
        <v>111.834</v>
      </c>
    </row>
    <row r="855" spans="8:14" x14ac:dyDescent="0.25">
      <c r="H855" s="2" t="str">
        <f t="shared" si="96"/>
        <v>171_400-1000_112</v>
      </c>
      <c r="I855" s="2">
        <f t="shared" si="101"/>
        <v>853</v>
      </c>
      <c r="J855" s="2" t="str">
        <f t="shared" si="97"/>
        <v>97-999</v>
      </c>
      <c r="K855" s="2">
        <f t="shared" si="102"/>
        <v>171</v>
      </c>
      <c r="L855" s="2" t="str">
        <f t="shared" si="98"/>
        <v>400-1000</v>
      </c>
      <c r="M855" s="2">
        <f t="shared" si="99"/>
        <v>112</v>
      </c>
      <c r="N855" s="103">
        <f t="shared" si="100"/>
        <v>109.44</v>
      </c>
    </row>
    <row r="856" spans="8:14" x14ac:dyDescent="0.25">
      <c r="H856" s="2" t="str">
        <f t="shared" si="96"/>
        <v>171_1000-9999999_112</v>
      </c>
      <c r="I856" s="2">
        <f t="shared" si="101"/>
        <v>854</v>
      </c>
      <c r="J856" s="2" t="str">
        <f t="shared" si="97"/>
        <v>97-999</v>
      </c>
      <c r="K856" s="2">
        <f t="shared" si="102"/>
        <v>171</v>
      </c>
      <c r="L856" s="2" t="str">
        <f t="shared" si="98"/>
        <v>1000-9999999</v>
      </c>
      <c r="M856" s="2">
        <f t="shared" si="99"/>
        <v>112</v>
      </c>
      <c r="N856" s="103">
        <f t="shared" si="100"/>
        <v>95.76</v>
      </c>
    </row>
    <row r="857" spans="8:14" x14ac:dyDescent="0.25">
      <c r="H857" s="2" t="str">
        <f t="shared" si="96"/>
        <v>172_0-120_112</v>
      </c>
      <c r="I857" s="2">
        <f t="shared" si="101"/>
        <v>855</v>
      </c>
      <c r="J857" s="2" t="str">
        <f t="shared" si="97"/>
        <v>97-999</v>
      </c>
      <c r="K857" s="2">
        <f t="shared" si="102"/>
        <v>172</v>
      </c>
      <c r="L857" s="2" t="str">
        <f t="shared" si="98"/>
        <v>0-120</v>
      </c>
      <c r="M857" s="2">
        <f t="shared" si="99"/>
        <v>112</v>
      </c>
      <c r="N857" s="103">
        <f t="shared" si="100"/>
        <v>114.724</v>
      </c>
    </row>
    <row r="858" spans="8:14" x14ac:dyDescent="0.25">
      <c r="H858" s="2" t="str">
        <f t="shared" si="96"/>
        <v>172_120-250_112</v>
      </c>
      <c r="I858" s="2">
        <f t="shared" si="101"/>
        <v>856</v>
      </c>
      <c r="J858" s="2" t="str">
        <f t="shared" si="97"/>
        <v>97-999</v>
      </c>
      <c r="K858" s="2">
        <f t="shared" si="102"/>
        <v>172</v>
      </c>
      <c r="L858" s="2" t="str">
        <f t="shared" si="98"/>
        <v>120-250</v>
      </c>
      <c r="M858" s="2">
        <f t="shared" si="99"/>
        <v>112</v>
      </c>
      <c r="N858" s="103">
        <f t="shared" si="100"/>
        <v>113.69200000000001</v>
      </c>
    </row>
    <row r="859" spans="8:14" x14ac:dyDescent="0.25">
      <c r="H859" s="2" t="str">
        <f t="shared" si="96"/>
        <v>172_250-400_112</v>
      </c>
      <c r="I859" s="2">
        <f t="shared" si="101"/>
        <v>857</v>
      </c>
      <c r="J859" s="2" t="str">
        <f t="shared" si="97"/>
        <v>97-999</v>
      </c>
      <c r="K859" s="2">
        <f t="shared" si="102"/>
        <v>172</v>
      </c>
      <c r="L859" s="2" t="str">
        <f t="shared" si="98"/>
        <v>250-400</v>
      </c>
      <c r="M859" s="2">
        <f t="shared" si="99"/>
        <v>112</v>
      </c>
      <c r="N859" s="103">
        <f t="shared" si="100"/>
        <v>112.488</v>
      </c>
    </row>
    <row r="860" spans="8:14" x14ac:dyDescent="0.25">
      <c r="H860" s="2" t="str">
        <f t="shared" si="96"/>
        <v>172_400-1000_112</v>
      </c>
      <c r="I860" s="2">
        <f t="shared" si="101"/>
        <v>858</v>
      </c>
      <c r="J860" s="2" t="str">
        <f t="shared" si="97"/>
        <v>97-999</v>
      </c>
      <c r="K860" s="2">
        <f t="shared" si="102"/>
        <v>172</v>
      </c>
      <c r="L860" s="2" t="str">
        <f t="shared" si="98"/>
        <v>400-1000</v>
      </c>
      <c r="M860" s="2">
        <f t="shared" si="99"/>
        <v>112</v>
      </c>
      <c r="N860" s="103">
        <f t="shared" si="100"/>
        <v>110.08</v>
      </c>
    </row>
    <row r="861" spans="8:14" x14ac:dyDescent="0.25">
      <c r="H861" s="2" t="str">
        <f t="shared" si="96"/>
        <v>172_1000-9999999_112</v>
      </c>
      <c r="I861" s="2">
        <f t="shared" si="101"/>
        <v>859</v>
      </c>
      <c r="J861" s="2" t="str">
        <f t="shared" si="97"/>
        <v>97-999</v>
      </c>
      <c r="K861" s="2">
        <f t="shared" si="102"/>
        <v>172</v>
      </c>
      <c r="L861" s="2" t="str">
        <f t="shared" si="98"/>
        <v>1000-9999999</v>
      </c>
      <c r="M861" s="2">
        <f t="shared" si="99"/>
        <v>112</v>
      </c>
      <c r="N861" s="103">
        <f t="shared" si="100"/>
        <v>96.320000000000007</v>
      </c>
    </row>
    <row r="862" spans="8:14" x14ac:dyDescent="0.25">
      <c r="H862" s="2" t="str">
        <f t="shared" si="96"/>
        <v>173_0-120_112</v>
      </c>
      <c r="I862" s="2">
        <f t="shared" si="101"/>
        <v>860</v>
      </c>
      <c r="J862" s="2" t="str">
        <f t="shared" si="97"/>
        <v>97-999</v>
      </c>
      <c r="K862" s="2">
        <f t="shared" si="102"/>
        <v>173</v>
      </c>
      <c r="L862" s="2" t="str">
        <f t="shared" si="98"/>
        <v>0-120</v>
      </c>
      <c r="M862" s="2">
        <f t="shared" si="99"/>
        <v>112</v>
      </c>
      <c r="N862" s="103">
        <f t="shared" si="100"/>
        <v>115.39100000000001</v>
      </c>
    </row>
    <row r="863" spans="8:14" x14ac:dyDescent="0.25">
      <c r="H863" s="2" t="str">
        <f t="shared" si="96"/>
        <v>173_120-250_112</v>
      </c>
      <c r="I863" s="2">
        <f t="shared" si="101"/>
        <v>861</v>
      </c>
      <c r="J863" s="2" t="str">
        <f t="shared" si="97"/>
        <v>97-999</v>
      </c>
      <c r="K863" s="2">
        <f t="shared" si="102"/>
        <v>173</v>
      </c>
      <c r="L863" s="2" t="str">
        <f t="shared" si="98"/>
        <v>120-250</v>
      </c>
      <c r="M863" s="2">
        <f t="shared" si="99"/>
        <v>112</v>
      </c>
      <c r="N863" s="103">
        <f t="shared" si="100"/>
        <v>114.35300000000001</v>
      </c>
    </row>
    <row r="864" spans="8:14" x14ac:dyDescent="0.25">
      <c r="H864" s="2" t="str">
        <f t="shared" si="96"/>
        <v>173_250-400_112</v>
      </c>
      <c r="I864" s="2">
        <f t="shared" si="101"/>
        <v>862</v>
      </c>
      <c r="J864" s="2" t="str">
        <f t="shared" si="97"/>
        <v>97-999</v>
      </c>
      <c r="K864" s="2">
        <f t="shared" si="102"/>
        <v>173</v>
      </c>
      <c r="L864" s="2" t="str">
        <f t="shared" si="98"/>
        <v>250-400</v>
      </c>
      <c r="M864" s="2">
        <f t="shared" si="99"/>
        <v>112</v>
      </c>
      <c r="N864" s="103">
        <f t="shared" si="100"/>
        <v>113.14200000000001</v>
      </c>
    </row>
    <row r="865" spans="8:14" x14ac:dyDescent="0.25">
      <c r="H865" s="2" t="str">
        <f t="shared" si="96"/>
        <v>173_400-1000_112</v>
      </c>
      <c r="I865" s="2">
        <f t="shared" si="101"/>
        <v>863</v>
      </c>
      <c r="J865" s="2" t="str">
        <f t="shared" si="97"/>
        <v>97-999</v>
      </c>
      <c r="K865" s="2">
        <f t="shared" si="102"/>
        <v>173</v>
      </c>
      <c r="L865" s="2" t="str">
        <f t="shared" si="98"/>
        <v>400-1000</v>
      </c>
      <c r="M865" s="2">
        <f t="shared" si="99"/>
        <v>112</v>
      </c>
      <c r="N865" s="103">
        <f t="shared" si="100"/>
        <v>110.72</v>
      </c>
    </row>
    <row r="866" spans="8:14" x14ac:dyDescent="0.25">
      <c r="H866" s="2" t="str">
        <f t="shared" si="96"/>
        <v>173_1000-9999999_112</v>
      </c>
      <c r="I866" s="2">
        <f t="shared" si="101"/>
        <v>864</v>
      </c>
      <c r="J866" s="2" t="str">
        <f t="shared" si="97"/>
        <v>97-999</v>
      </c>
      <c r="K866" s="2">
        <f t="shared" si="102"/>
        <v>173</v>
      </c>
      <c r="L866" s="2" t="str">
        <f t="shared" si="98"/>
        <v>1000-9999999</v>
      </c>
      <c r="M866" s="2">
        <f t="shared" si="99"/>
        <v>112</v>
      </c>
      <c r="N866" s="103">
        <f t="shared" si="100"/>
        <v>96.88000000000001</v>
      </c>
    </row>
    <row r="867" spans="8:14" x14ac:dyDescent="0.25">
      <c r="H867" s="2" t="str">
        <f t="shared" si="96"/>
        <v>174_0-120_112</v>
      </c>
      <c r="I867" s="2">
        <f t="shared" si="101"/>
        <v>865</v>
      </c>
      <c r="J867" s="2" t="str">
        <f t="shared" si="97"/>
        <v>97-999</v>
      </c>
      <c r="K867" s="2">
        <f t="shared" si="102"/>
        <v>174</v>
      </c>
      <c r="L867" s="2" t="str">
        <f t="shared" si="98"/>
        <v>0-120</v>
      </c>
      <c r="M867" s="2">
        <f t="shared" si="99"/>
        <v>112</v>
      </c>
      <c r="N867" s="103">
        <f t="shared" si="100"/>
        <v>116.05800000000001</v>
      </c>
    </row>
    <row r="868" spans="8:14" x14ac:dyDescent="0.25">
      <c r="H868" s="2" t="str">
        <f t="shared" si="96"/>
        <v>174_120-250_112</v>
      </c>
      <c r="I868" s="2">
        <f t="shared" si="101"/>
        <v>866</v>
      </c>
      <c r="J868" s="2" t="str">
        <f t="shared" si="97"/>
        <v>97-999</v>
      </c>
      <c r="K868" s="2">
        <f t="shared" si="102"/>
        <v>174</v>
      </c>
      <c r="L868" s="2" t="str">
        <f t="shared" si="98"/>
        <v>120-250</v>
      </c>
      <c r="M868" s="2">
        <f t="shared" si="99"/>
        <v>112</v>
      </c>
      <c r="N868" s="103">
        <f t="shared" si="100"/>
        <v>115.01400000000001</v>
      </c>
    </row>
    <row r="869" spans="8:14" x14ac:dyDescent="0.25">
      <c r="H869" s="2" t="str">
        <f t="shared" si="96"/>
        <v>174_250-400_112</v>
      </c>
      <c r="I869" s="2">
        <f t="shared" si="101"/>
        <v>867</v>
      </c>
      <c r="J869" s="2" t="str">
        <f t="shared" si="97"/>
        <v>97-999</v>
      </c>
      <c r="K869" s="2">
        <f t="shared" si="102"/>
        <v>174</v>
      </c>
      <c r="L869" s="2" t="str">
        <f t="shared" si="98"/>
        <v>250-400</v>
      </c>
      <c r="M869" s="2">
        <f t="shared" si="99"/>
        <v>112</v>
      </c>
      <c r="N869" s="103">
        <f t="shared" si="100"/>
        <v>113.79600000000001</v>
      </c>
    </row>
    <row r="870" spans="8:14" x14ac:dyDescent="0.25">
      <c r="H870" s="2" t="str">
        <f t="shared" si="96"/>
        <v>174_400-1000_112</v>
      </c>
      <c r="I870" s="2">
        <f t="shared" si="101"/>
        <v>868</v>
      </c>
      <c r="J870" s="2" t="str">
        <f t="shared" si="97"/>
        <v>97-999</v>
      </c>
      <c r="K870" s="2">
        <f t="shared" si="102"/>
        <v>174</v>
      </c>
      <c r="L870" s="2" t="str">
        <f t="shared" si="98"/>
        <v>400-1000</v>
      </c>
      <c r="M870" s="2">
        <f t="shared" si="99"/>
        <v>112</v>
      </c>
      <c r="N870" s="103">
        <f t="shared" si="100"/>
        <v>111.36</v>
      </c>
    </row>
    <row r="871" spans="8:14" x14ac:dyDescent="0.25">
      <c r="H871" s="2" t="str">
        <f t="shared" si="96"/>
        <v>174_1000-9999999_112</v>
      </c>
      <c r="I871" s="2">
        <f t="shared" si="101"/>
        <v>869</v>
      </c>
      <c r="J871" s="2" t="str">
        <f t="shared" si="97"/>
        <v>97-999</v>
      </c>
      <c r="K871" s="2">
        <f t="shared" si="102"/>
        <v>174</v>
      </c>
      <c r="L871" s="2" t="str">
        <f t="shared" si="98"/>
        <v>1000-9999999</v>
      </c>
      <c r="M871" s="2">
        <f t="shared" si="99"/>
        <v>112</v>
      </c>
      <c r="N871" s="103">
        <f t="shared" si="100"/>
        <v>97.440000000000012</v>
      </c>
    </row>
    <row r="872" spans="8:14" x14ac:dyDescent="0.25">
      <c r="H872" s="2" t="str">
        <f t="shared" si="96"/>
        <v>175_0-120_112</v>
      </c>
      <c r="I872" s="2">
        <f t="shared" si="101"/>
        <v>870</v>
      </c>
      <c r="J872" s="2" t="str">
        <f t="shared" si="97"/>
        <v>97-999</v>
      </c>
      <c r="K872" s="2">
        <f t="shared" si="102"/>
        <v>175</v>
      </c>
      <c r="L872" s="2" t="str">
        <f t="shared" si="98"/>
        <v>0-120</v>
      </c>
      <c r="M872" s="2">
        <f t="shared" si="99"/>
        <v>112</v>
      </c>
      <c r="N872" s="103">
        <f t="shared" si="100"/>
        <v>116.72500000000001</v>
      </c>
    </row>
    <row r="873" spans="8:14" x14ac:dyDescent="0.25">
      <c r="H873" s="2" t="str">
        <f t="shared" si="96"/>
        <v>175_120-250_112</v>
      </c>
      <c r="I873" s="2">
        <f t="shared" si="101"/>
        <v>871</v>
      </c>
      <c r="J873" s="2" t="str">
        <f t="shared" si="97"/>
        <v>97-999</v>
      </c>
      <c r="K873" s="2">
        <f t="shared" si="102"/>
        <v>175</v>
      </c>
      <c r="L873" s="2" t="str">
        <f t="shared" si="98"/>
        <v>120-250</v>
      </c>
      <c r="M873" s="2">
        <f t="shared" si="99"/>
        <v>112</v>
      </c>
      <c r="N873" s="103">
        <f t="shared" si="100"/>
        <v>115.67500000000001</v>
      </c>
    </row>
    <row r="874" spans="8:14" x14ac:dyDescent="0.25">
      <c r="H874" s="2" t="str">
        <f t="shared" si="96"/>
        <v>175_250-400_112</v>
      </c>
      <c r="I874" s="2">
        <f t="shared" si="101"/>
        <v>872</v>
      </c>
      <c r="J874" s="2" t="str">
        <f t="shared" si="97"/>
        <v>97-999</v>
      </c>
      <c r="K874" s="2">
        <f t="shared" si="102"/>
        <v>175</v>
      </c>
      <c r="L874" s="2" t="str">
        <f t="shared" si="98"/>
        <v>250-400</v>
      </c>
      <c r="M874" s="2">
        <f t="shared" si="99"/>
        <v>112</v>
      </c>
      <c r="N874" s="103">
        <f t="shared" si="100"/>
        <v>114.45</v>
      </c>
    </row>
    <row r="875" spans="8:14" x14ac:dyDescent="0.25">
      <c r="H875" s="2" t="str">
        <f t="shared" si="96"/>
        <v>175_400-1000_112</v>
      </c>
      <c r="I875" s="2">
        <f t="shared" si="101"/>
        <v>873</v>
      </c>
      <c r="J875" s="2" t="str">
        <f t="shared" si="97"/>
        <v>97-999</v>
      </c>
      <c r="K875" s="2">
        <f t="shared" si="102"/>
        <v>175</v>
      </c>
      <c r="L875" s="2" t="str">
        <f t="shared" si="98"/>
        <v>400-1000</v>
      </c>
      <c r="M875" s="2">
        <f t="shared" si="99"/>
        <v>112</v>
      </c>
      <c r="N875" s="103">
        <f t="shared" si="100"/>
        <v>112</v>
      </c>
    </row>
    <row r="876" spans="8:14" x14ac:dyDescent="0.25">
      <c r="H876" s="2" t="str">
        <f t="shared" si="96"/>
        <v>175_1000-9999999_112</v>
      </c>
      <c r="I876" s="2">
        <f t="shared" si="101"/>
        <v>874</v>
      </c>
      <c r="J876" s="2" t="str">
        <f t="shared" si="97"/>
        <v>97-999</v>
      </c>
      <c r="K876" s="2">
        <f t="shared" si="102"/>
        <v>175</v>
      </c>
      <c r="L876" s="2" t="str">
        <f t="shared" si="98"/>
        <v>1000-9999999</v>
      </c>
      <c r="M876" s="2">
        <f t="shared" si="99"/>
        <v>112</v>
      </c>
      <c r="N876" s="103">
        <f t="shared" si="100"/>
        <v>98.000000000000014</v>
      </c>
    </row>
    <row r="877" spans="8:14" x14ac:dyDescent="0.25">
      <c r="H877" s="2" t="str">
        <f t="shared" si="96"/>
        <v>176_0-120_112</v>
      </c>
      <c r="I877" s="2">
        <f t="shared" si="101"/>
        <v>875</v>
      </c>
      <c r="J877" s="2" t="str">
        <f t="shared" si="97"/>
        <v>97-999</v>
      </c>
      <c r="K877" s="2">
        <f t="shared" si="102"/>
        <v>176</v>
      </c>
      <c r="L877" s="2" t="str">
        <f t="shared" si="98"/>
        <v>0-120</v>
      </c>
      <c r="M877" s="2">
        <f t="shared" si="99"/>
        <v>112</v>
      </c>
      <c r="N877" s="103">
        <f t="shared" si="100"/>
        <v>117.39200000000001</v>
      </c>
    </row>
    <row r="878" spans="8:14" x14ac:dyDescent="0.25">
      <c r="H878" s="2" t="str">
        <f t="shared" si="96"/>
        <v>176_120-250_112</v>
      </c>
      <c r="I878" s="2">
        <f t="shared" si="101"/>
        <v>876</v>
      </c>
      <c r="J878" s="2" t="str">
        <f t="shared" si="97"/>
        <v>97-999</v>
      </c>
      <c r="K878" s="2">
        <f t="shared" si="102"/>
        <v>176</v>
      </c>
      <c r="L878" s="2" t="str">
        <f t="shared" si="98"/>
        <v>120-250</v>
      </c>
      <c r="M878" s="2">
        <f t="shared" si="99"/>
        <v>112</v>
      </c>
      <c r="N878" s="103">
        <f t="shared" si="100"/>
        <v>116.33600000000001</v>
      </c>
    </row>
    <row r="879" spans="8:14" x14ac:dyDescent="0.25">
      <c r="H879" s="2" t="str">
        <f t="shared" si="96"/>
        <v>176_250-400_112</v>
      </c>
      <c r="I879" s="2">
        <f t="shared" si="101"/>
        <v>877</v>
      </c>
      <c r="J879" s="2" t="str">
        <f t="shared" si="97"/>
        <v>97-999</v>
      </c>
      <c r="K879" s="2">
        <f t="shared" si="102"/>
        <v>176</v>
      </c>
      <c r="L879" s="2" t="str">
        <f t="shared" si="98"/>
        <v>250-400</v>
      </c>
      <c r="M879" s="2">
        <f t="shared" si="99"/>
        <v>112</v>
      </c>
      <c r="N879" s="103">
        <f t="shared" si="100"/>
        <v>115.104</v>
      </c>
    </row>
    <row r="880" spans="8:14" x14ac:dyDescent="0.25">
      <c r="H880" s="2" t="str">
        <f t="shared" si="96"/>
        <v>176_400-1000_112</v>
      </c>
      <c r="I880" s="2">
        <f t="shared" si="101"/>
        <v>878</v>
      </c>
      <c r="J880" s="2" t="str">
        <f t="shared" si="97"/>
        <v>97-999</v>
      </c>
      <c r="K880" s="2">
        <f t="shared" si="102"/>
        <v>176</v>
      </c>
      <c r="L880" s="2" t="str">
        <f t="shared" si="98"/>
        <v>400-1000</v>
      </c>
      <c r="M880" s="2">
        <f t="shared" si="99"/>
        <v>112</v>
      </c>
      <c r="N880" s="103">
        <f t="shared" si="100"/>
        <v>112.64</v>
      </c>
    </row>
    <row r="881" spans="8:14" x14ac:dyDescent="0.25">
      <c r="H881" s="2" t="str">
        <f t="shared" si="96"/>
        <v>176_1000-9999999_112</v>
      </c>
      <c r="I881" s="2">
        <f t="shared" si="101"/>
        <v>879</v>
      </c>
      <c r="J881" s="2" t="str">
        <f t="shared" si="97"/>
        <v>97-999</v>
      </c>
      <c r="K881" s="2">
        <f t="shared" si="102"/>
        <v>176</v>
      </c>
      <c r="L881" s="2" t="str">
        <f t="shared" si="98"/>
        <v>1000-9999999</v>
      </c>
      <c r="M881" s="2">
        <f t="shared" si="99"/>
        <v>112</v>
      </c>
      <c r="N881" s="103">
        <f t="shared" si="100"/>
        <v>98.56</v>
      </c>
    </row>
    <row r="882" spans="8:14" x14ac:dyDescent="0.25">
      <c r="H882" s="2" t="str">
        <f t="shared" si="96"/>
        <v>177_0-120_112</v>
      </c>
      <c r="I882" s="2">
        <f t="shared" si="101"/>
        <v>880</v>
      </c>
      <c r="J882" s="2" t="str">
        <f t="shared" si="97"/>
        <v>97-999</v>
      </c>
      <c r="K882" s="2">
        <f t="shared" si="102"/>
        <v>177</v>
      </c>
      <c r="L882" s="2" t="str">
        <f t="shared" si="98"/>
        <v>0-120</v>
      </c>
      <c r="M882" s="2">
        <f t="shared" si="99"/>
        <v>112</v>
      </c>
      <c r="N882" s="103">
        <f t="shared" si="100"/>
        <v>118.05900000000001</v>
      </c>
    </row>
    <row r="883" spans="8:14" x14ac:dyDescent="0.25">
      <c r="H883" s="2" t="str">
        <f t="shared" si="96"/>
        <v>177_120-250_112</v>
      </c>
      <c r="I883" s="2">
        <f t="shared" si="101"/>
        <v>881</v>
      </c>
      <c r="J883" s="2" t="str">
        <f t="shared" si="97"/>
        <v>97-999</v>
      </c>
      <c r="K883" s="2">
        <f t="shared" si="102"/>
        <v>177</v>
      </c>
      <c r="L883" s="2" t="str">
        <f t="shared" si="98"/>
        <v>120-250</v>
      </c>
      <c r="M883" s="2">
        <f t="shared" si="99"/>
        <v>112</v>
      </c>
      <c r="N883" s="103">
        <f t="shared" si="100"/>
        <v>116.997</v>
      </c>
    </row>
    <row r="884" spans="8:14" x14ac:dyDescent="0.25">
      <c r="H884" s="2" t="str">
        <f t="shared" si="96"/>
        <v>177_250-400_112</v>
      </c>
      <c r="I884" s="2">
        <f t="shared" si="101"/>
        <v>882</v>
      </c>
      <c r="J884" s="2" t="str">
        <f t="shared" si="97"/>
        <v>97-999</v>
      </c>
      <c r="K884" s="2">
        <f t="shared" si="102"/>
        <v>177</v>
      </c>
      <c r="L884" s="2" t="str">
        <f t="shared" si="98"/>
        <v>250-400</v>
      </c>
      <c r="M884" s="2">
        <f t="shared" si="99"/>
        <v>112</v>
      </c>
      <c r="N884" s="103">
        <f t="shared" si="100"/>
        <v>115.75800000000001</v>
      </c>
    </row>
    <row r="885" spans="8:14" x14ac:dyDescent="0.25">
      <c r="H885" s="2" t="str">
        <f t="shared" si="96"/>
        <v>177_400-1000_112</v>
      </c>
      <c r="I885" s="2">
        <f t="shared" si="101"/>
        <v>883</v>
      </c>
      <c r="J885" s="2" t="str">
        <f t="shared" si="97"/>
        <v>97-999</v>
      </c>
      <c r="K885" s="2">
        <f t="shared" si="102"/>
        <v>177</v>
      </c>
      <c r="L885" s="2" t="str">
        <f t="shared" si="98"/>
        <v>400-1000</v>
      </c>
      <c r="M885" s="2">
        <f t="shared" si="99"/>
        <v>112</v>
      </c>
      <c r="N885" s="103">
        <f t="shared" si="100"/>
        <v>113.28</v>
      </c>
    </row>
    <row r="886" spans="8:14" x14ac:dyDescent="0.25">
      <c r="H886" s="2" t="str">
        <f t="shared" si="96"/>
        <v>177_1000-9999999_112</v>
      </c>
      <c r="I886" s="2">
        <f t="shared" si="101"/>
        <v>884</v>
      </c>
      <c r="J886" s="2" t="str">
        <f t="shared" si="97"/>
        <v>97-999</v>
      </c>
      <c r="K886" s="2">
        <f t="shared" si="102"/>
        <v>177</v>
      </c>
      <c r="L886" s="2" t="str">
        <f t="shared" si="98"/>
        <v>1000-9999999</v>
      </c>
      <c r="M886" s="2">
        <f t="shared" si="99"/>
        <v>112</v>
      </c>
      <c r="N886" s="103">
        <f t="shared" si="100"/>
        <v>99.12</v>
      </c>
    </row>
    <row r="887" spans="8:14" x14ac:dyDescent="0.25">
      <c r="H887" s="2" t="str">
        <f t="shared" si="96"/>
        <v>178_0-120_112</v>
      </c>
      <c r="I887" s="2">
        <f t="shared" si="101"/>
        <v>885</v>
      </c>
      <c r="J887" s="2" t="str">
        <f t="shared" si="97"/>
        <v>97-999</v>
      </c>
      <c r="K887" s="2">
        <f t="shared" si="102"/>
        <v>178</v>
      </c>
      <c r="L887" s="2" t="str">
        <f t="shared" si="98"/>
        <v>0-120</v>
      </c>
      <c r="M887" s="2">
        <f t="shared" si="99"/>
        <v>112</v>
      </c>
      <c r="N887" s="103">
        <f t="shared" si="100"/>
        <v>118.72600000000001</v>
      </c>
    </row>
    <row r="888" spans="8:14" x14ac:dyDescent="0.25">
      <c r="H888" s="2" t="str">
        <f t="shared" si="96"/>
        <v>178_120-250_112</v>
      </c>
      <c r="I888" s="2">
        <f t="shared" si="101"/>
        <v>886</v>
      </c>
      <c r="J888" s="2" t="str">
        <f t="shared" si="97"/>
        <v>97-999</v>
      </c>
      <c r="K888" s="2">
        <f t="shared" si="102"/>
        <v>178</v>
      </c>
      <c r="L888" s="2" t="str">
        <f t="shared" si="98"/>
        <v>120-250</v>
      </c>
      <c r="M888" s="2">
        <f t="shared" si="99"/>
        <v>112</v>
      </c>
      <c r="N888" s="103">
        <f t="shared" si="100"/>
        <v>117.658</v>
      </c>
    </row>
    <row r="889" spans="8:14" x14ac:dyDescent="0.25">
      <c r="H889" s="2" t="str">
        <f t="shared" si="96"/>
        <v>178_250-400_112</v>
      </c>
      <c r="I889" s="2">
        <f t="shared" si="101"/>
        <v>887</v>
      </c>
      <c r="J889" s="2" t="str">
        <f t="shared" si="97"/>
        <v>97-999</v>
      </c>
      <c r="K889" s="2">
        <f t="shared" si="102"/>
        <v>178</v>
      </c>
      <c r="L889" s="2" t="str">
        <f t="shared" si="98"/>
        <v>250-400</v>
      </c>
      <c r="M889" s="2">
        <f t="shared" si="99"/>
        <v>112</v>
      </c>
      <c r="N889" s="103">
        <f t="shared" si="100"/>
        <v>116.41200000000001</v>
      </c>
    </row>
    <row r="890" spans="8:14" x14ac:dyDescent="0.25">
      <c r="H890" s="2" t="str">
        <f t="shared" si="96"/>
        <v>178_400-1000_112</v>
      </c>
      <c r="I890" s="2">
        <f t="shared" si="101"/>
        <v>888</v>
      </c>
      <c r="J890" s="2" t="str">
        <f t="shared" si="97"/>
        <v>97-999</v>
      </c>
      <c r="K890" s="2">
        <f t="shared" si="102"/>
        <v>178</v>
      </c>
      <c r="L890" s="2" t="str">
        <f t="shared" si="98"/>
        <v>400-1000</v>
      </c>
      <c r="M890" s="2">
        <f t="shared" si="99"/>
        <v>112</v>
      </c>
      <c r="N890" s="103">
        <f t="shared" si="100"/>
        <v>113.92</v>
      </c>
    </row>
    <row r="891" spans="8:14" x14ac:dyDescent="0.25">
      <c r="H891" s="2" t="str">
        <f t="shared" si="96"/>
        <v>178_1000-9999999_112</v>
      </c>
      <c r="I891" s="2">
        <f t="shared" si="101"/>
        <v>889</v>
      </c>
      <c r="J891" s="2" t="str">
        <f t="shared" si="97"/>
        <v>97-999</v>
      </c>
      <c r="K891" s="2">
        <f t="shared" si="102"/>
        <v>178</v>
      </c>
      <c r="L891" s="2" t="str">
        <f t="shared" si="98"/>
        <v>1000-9999999</v>
      </c>
      <c r="M891" s="2">
        <f t="shared" si="99"/>
        <v>112</v>
      </c>
      <c r="N891" s="103">
        <f t="shared" si="100"/>
        <v>99.68</v>
      </c>
    </row>
    <row r="892" spans="8:14" x14ac:dyDescent="0.25">
      <c r="H892" s="2" t="str">
        <f t="shared" si="96"/>
        <v>179_0-120_112</v>
      </c>
      <c r="I892" s="2">
        <f t="shared" si="101"/>
        <v>890</v>
      </c>
      <c r="J892" s="2" t="str">
        <f t="shared" si="97"/>
        <v>97-999</v>
      </c>
      <c r="K892" s="2">
        <f t="shared" si="102"/>
        <v>179</v>
      </c>
      <c r="L892" s="2" t="str">
        <f t="shared" si="98"/>
        <v>0-120</v>
      </c>
      <c r="M892" s="2">
        <f t="shared" si="99"/>
        <v>112</v>
      </c>
      <c r="N892" s="103">
        <f t="shared" si="100"/>
        <v>119.393</v>
      </c>
    </row>
    <row r="893" spans="8:14" x14ac:dyDescent="0.25">
      <c r="H893" s="2" t="str">
        <f t="shared" si="96"/>
        <v>179_120-250_112</v>
      </c>
      <c r="I893" s="2">
        <f t="shared" si="101"/>
        <v>891</v>
      </c>
      <c r="J893" s="2" t="str">
        <f t="shared" si="97"/>
        <v>97-999</v>
      </c>
      <c r="K893" s="2">
        <f t="shared" si="102"/>
        <v>179</v>
      </c>
      <c r="L893" s="2" t="str">
        <f t="shared" si="98"/>
        <v>120-250</v>
      </c>
      <c r="M893" s="2">
        <f t="shared" si="99"/>
        <v>112</v>
      </c>
      <c r="N893" s="103">
        <f t="shared" si="100"/>
        <v>118.319</v>
      </c>
    </row>
    <row r="894" spans="8:14" x14ac:dyDescent="0.25">
      <c r="H894" s="2" t="str">
        <f t="shared" si="96"/>
        <v>179_250-400_112</v>
      </c>
      <c r="I894" s="2">
        <f t="shared" si="101"/>
        <v>892</v>
      </c>
      <c r="J894" s="2" t="str">
        <f t="shared" si="97"/>
        <v>97-999</v>
      </c>
      <c r="K894" s="2">
        <f t="shared" si="102"/>
        <v>179</v>
      </c>
      <c r="L894" s="2" t="str">
        <f t="shared" si="98"/>
        <v>250-400</v>
      </c>
      <c r="M894" s="2">
        <f t="shared" si="99"/>
        <v>112</v>
      </c>
      <c r="N894" s="103">
        <f t="shared" si="100"/>
        <v>117.066</v>
      </c>
    </row>
    <row r="895" spans="8:14" x14ac:dyDescent="0.25">
      <c r="H895" s="2" t="str">
        <f t="shared" si="96"/>
        <v>179_400-1000_112</v>
      </c>
      <c r="I895" s="2">
        <f t="shared" si="101"/>
        <v>893</v>
      </c>
      <c r="J895" s="2" t="str">
        <f t="shared" si="97"/>
        <v>97-999</v>
      </c>
      <c r="K895" s="2">
        <f t="shared" si="102"/>
        <v>179</v>
      </c>
      <c r="L895" s="2" t="str">
        <f t="shared" si="98"/>
        <v>400-1000</v>
      </c>
      <c r="M895" s="2">
        <f t="shared" si="99"/>
        <v>112</v>
      </c>
      <c r="N895" s="103">
        <f t="shared" si="100"/>
        <v>114.56</v>
      </c>
    </row>
    <row r="896" spans="8:14" x14ac:dyDescent="0.25">
      <c r="H896" s="2" t="str">
        <f t="shared" si="96"/>
        <v>179_1000-9999999_112</v>
      </c>
      <c r="I896" s="2">
        <f t="shared" si="101"/>
        <v>894</v>
      </c>
      <c r="J896" s="2" t="str">
        <f t="shared" si="97"/>
        <v>97-999</v>
      </c>
      <c r="K896" s="2">
        <f t="shared" si="102"/>
        <v>179</v>
      </c>
      <c r="L896" s="2" t="str">
        <f t="shared" si="98"/>
        <v>1000-9999999</v>
      </c>
      <c r="M896" s="2">
        <f t="shared" si="99"/>
        <v>112</v>
      </c>
      <c r="N896" s="103">
        <f t="shared" si="100"/>
        <v>100.24000000000001</v>
      </c>
    </row>
    <row r="897" spans="8:14" x14ac:dyDescent="0.25">
      <c r="H897" s="2" t="str">
        <f t="shared" si="96"/>
        <v>180_0-120_112</v>
      </c>
      <c r="I897" s="2">
        <f t="shared" si="101"/>
        <v>895</v>
      </c>
      <c r="J897" s="2" t="str">
        <f t="shared" si="97"/>
        <v>97-999</v>
      </c>
      <c r="K897" s="2">
        <f t="shared" si="102"/>
        <v>180</v>
      </c>
      <c r="L897" s="2" t="str">
        <f t="shared" si="98"/>
        <v>0-120</v>
      </c>
      <c r="M897" s="2">
        <f t="shared" si="99"/>
        <v>112</v>
      </c>
      <c r="N897" s="103">
        <f t="shared" si="100"/>
        <v>120.06</v>
      </c>
    </row>
    <row r="898" spans="8:14" x14ac:dyDescent="0.25">
      <c r="H898" s="2" t="str">
        <f t="shared" si="96"/>
        <v>180_120-250_112</v>
      </c>
      <c r="I898" s="2">
        <f t="shared" si="101"/>
        <v>896</v>
      </c>
      <c r="J898" s="2" t="str">
        <f t="shared" si="97"/>
        <v>97-999</v>
      </c>
      <c r="K898" s="2">
        <f t="shared" si="102"/>
        <v>180</v>
      </c>
      <c r="L898" s="2" t="str">
        <f t="shared" si="98"/>
        <v>120-250</v>
      </c>
      <c r="M898" s="2">
        <f t="shared" si="99"/>
        <v>112</v>
      </c>
      <c r="N898" s="103">
        <f t="shared" si="100"/>
        <v>118.98</v>
      </c>
    </row>
    <row r="899" spans="8:14" x14ac:dyDescent="0.25">
      <c r="H899" s="2" t="str">
        <f t="shared" ref="H899:H962" si="103">K899&amp;"_"&amp;L899&amp;"_"&amp;M899</f>
        <v>180_250-400_112</v>
      </c>
      <c r="I899" s="2">
        <f t="shared" si="101"/>
        <v>897</v>
      </c>
      <c r="J899" s="2" t="str">
        <f t="shared" ref="J899:J962" si="104">VLOOKUP(K899,$U$2:$V$7,2,1)</f>
        <v>97-999</v>
      </c>
      <c r="K899" s="2">
        <f t="shared" si="102"/>
        <v>180</v>
      </c>
      <c r="L899" s="2" t="str">
        <f t="shared" ref="L899:L962" si="105">VLOOKUP(MOD(I899,5),$P$2:$Q$6,2,0)</f>
        <v>250-400</v>
      </c>
      <c r="M899" s="2">
        <f t="shared" ref="M899:M962" si="106">$S$2</f>
        <v>112</v>
      </c>
      <c r="N899" s="103">
        <f t="shared" ref="N899:N962" si="107">VLOOKUP(J899&amp;"_"&amp;L899&amp;"_"&amp;M899,$A$2:$F$61,6,0)*K899</f>
        <v>117.72</v>
      </c>
    </row>
    <row r="900" spans="8:14" x14ac:dyDescent="0.25">
      <c r="H900" s="2" t="str">
        <f t="shared" si="103"/>
        <v>180_400-1000_112</v>
      </c>
      <c r="I900" s="2">
        <f t="shared" ref="I900:I963" si="108">+I899+1</f>
        <v>898</v>
      </c>
      <c r="J900" s="2" t="str">
        <f t="shared" si="104"/>
        <v>97-999</v>
      </c>
      <c r="K900" s="2">
        <f t="shared" si="102"/>
        <v>180</v>
      </c>
      <c r="L900" s="2" t="str">
        <f t="shared" si="105"/>
        <v>400-1000</v>
      </c>
      <c r="M900" s="2">
        <f t="shared" si="106"/>
        <v>112</v>
      </c>
      <c r="N900" s="103">
        <f t="shared" si="107"/>
        <v>115.2</v>
      </c>
    </row>
    <row r="901" spans="8:14" x14ac:dyDescent="0.25">
      <c r="H901" s="2" t="str">
        <f t="shared" si="103"/>
        <v>180_1000-9999999_112</v>
      </c>
      <c r="I901" s="2">
        <f t="shared" si="108"/>
        <v>899</v>
      </c>
      <c r="J901" s="2" t="str">
        <f t="shared" si="104"/>
        <v>97-999</v>
      </c>
      <c r="K901" s="2">
        <f t="shared" si="102"/>
        <v>180</v>
      </c>
      <c r="L901" s="2" t="str">
        <f t="shared" si="105"/>
        <v>1000-9999999</v>
      </c>
      <c r="M901" s="2">
        <f t="shared" si="106"/>
        <v>112</v>
      </c>
      <c r="N901" s="103">
        <f t="shared" si="107"/>
        <v>100.80000000000001</v>
      </c>
    </row>
    <row r="902" spans="8:14" x14ac:dyDescent="0.25">
      <c r="H902" s="2" t="str">
        <f t="shared" si="103"/>
        <v>181_0-120_112</v>
      </c>
      <c r="I902" s="2">
        <f t="shared" si="108"/>
        <v>900</v>
      </c>
      <c r="J902" s="2" t="str">
        <f t="shared" si="104"/>
        <v>97-999</v>
      </c>
      <c r="K902" s="2">
        <f t="shared" si="102"/>
        <v>181</v>
      </c>
      <c r="L902" s="2" t="str">
        <f t="shared" si="105"/>
        <v>0-120</v>
      </c>
      <c r="M902" s="2">
        <f t="shared" si="106"/>
        <v>112</v>
      </c>
      <c r="N902" s="103">
        <f t="shared" si="107"/>
        <v>120.727</v>
      </c>
    </row>
    <row r="903" spans="8:14" x14ac:dyDescent="0.25">
      <c r="H903" s="2" t="str">
        <f t="shared" si="103"/>
        <v>181_120-250_112</v>
      </c>
      <c r="I903" s="2">
        <f t="shared" si="108"/>
        <v>901</v>
      </c>
      <c r="J903" s="2" t="str">
        <f t="shared" si="104"/>
        <v>97-999</v>
      </c>
      <c r="K903" s="2">
        <f t="shared" si="102"/>
        <v>181</v>
      </c>
      <c r="L903" s="2" t="str">
        <f t="shared" si="105"/>
        <v>120-250</v>
      </c>
      <c r="M903" s="2">
        <f t="shared" si="106"/>
        <v>112</v>
      </c>
      <c r="N903" s="103">
        <f t="shared" si="107"/>
        <v>119.64100000000001</v>
      </c>
    </row>
    <row r="904" spans="8:14" x14ac:dyDescent="0.25">
      <c r="H904" s="2" t="str">
        <f t="shared" si="103"/>
        <v>181_250-400_112</v>
      </c>
      <c r="I904" s="2">
        <f t="shared" si="108"/>
        <v>902</v>
      </c>
      <c r="J904" s="2" t="str">
        <f t="shared" si="104"/>
        <v>97-999</v>
      </c>
      <c r="K904" s="2">
        <f t="shared" ref="K904:K967" si="109">+K899+1</f>
        <v>181</v>
      </c>
      <c r="L904" s="2" t="str">
        <f t="shared" si="105"/>
        <v>250-400</v>
      </c>
      <c r="M904" s="2">
        <f t="shared" si="106"/>
        <v>112</v>
      </c>
      <c r="N904" s="103">
        <f t="shared" si="107"/>
        <v>118.37400000000001</v>
      </c>
    </row>
    <row r="905" spans="8:14" x14ac:dyDescent="0.25">
      <c r="H905" s="2" t="str">
        <f t="shared" si="103"/>
        <v>181_400-1000_112</v>
      </c>
      <c r="I905" s="2">
        <f t="shared" si="108"/>
        <v>903</v>
      </c>
      <c r="J905" s="2" t="str">
        <f t="shared" si="104"/>
        <v>97-999</v>
      </c>
      <c r="K905" s="2">
        <f t="shared" si="109"/>
        <v>181</v>
      </c>
      <c r="L905" s="2" t="str">
        <f t="shared" si="105"/>
        <v>400-1000</v>
      </c>
      <c r="M905" s="2">
        <f t="shared" si="106"/>
        <v>112</v>
      </c>
      <c r="N905" s="103">
        <f t="shared" si="107"/>
        <v>115.84</v>
      </c>
    </row>
    <row r="906" spans="8:14" x14ac:dyDescent="0.25">
      <c r="H906" s="2" t="str">
        <f t="shared" si="103"/>
        <v>181_1000-9999999_112</v>
      </c>
      <c r="I906" s="2">
        <f t="shared" si="108"/>
        <v>904</v>
      </c>
      <c r="J906" s="2" t="str">
        <f t="shared" si="104"/>
        <v>97-999</v>
      </c>
      <c r="K906" s="2">
        <f t="shared" si="109"/>
        <v>181</v>
      </c>
      <c r="L906" s="2" t="str">
        <f t="shared" si="105"/>
        <v>1000-9999999</v>
      </c>
      <c r="M906" s="2">
        <f t="shared" si="106"/>
        <v>112</v>
      </c>
      <c r="N906" s="103">
        <f t="shared" si="107"/>
        <v>101.36000000000001</v>
      </c>
    </row>
    <row r="907" spans="8:14" x14ac:dyDescent="0.25">
      <c r="H907" s="2" t="str">
        <f t="shared" si="103"/>
        <v>182_0-120_112</v>
      </c>
      <c r="I907" s="2">
        <f t="shared" si="108"/>
        <v>905</v>
      </c>
      <c r="J907" s="2" t="str">
        <f t="shared" si="104"/>
        <v>97-999</v>
      </c>
      <c r="K907" s="2">
        <f t="shared" si="109"/>
        <v>182</v>
      </c>
      <c r="L907" s="2" t="str">
        <f t="shared" si="105"/>
        <v>0-120</v>
      </c>
      <c r="M907" s="2">
        <f t="shared" si="106"/>
        <v>112</v>
      </c>
      <c r="N907" s="103">
        <f t="shared" si="107"/>
        <v>121.39400000000001</v>
      </c>
    </row>
    <row r="908" spans="8:14" x14ac:dyDescent="0.25">
      <c r="H908" s="2" t="str">
        <f t="shared" si="103"/>
        <v>182_120-250_112</v>
      </c>
      <c r="I908" s="2">
        <f t="shared" si="108"/>
        <v>906</v>
      </c>
      <c r="J908" s="2" t="str">
        <f t="shared" si="104"/>
        <v>97-999</v>
      </c>
      <c r="K908" s="2">
        <f t="shared" si="109"/>
        <v>182</v>
      </c>
      <c r="L908" s="2" t="str">
        <f t="shared" si="105"/>
        <v>120-250</v>
      </c>
      <c r="M908" s="2">
        <f t="shared" si="106"/>
        <v>112</v>
      </c>
      <c r="N908" s="103">
        <f t="shared" si="107"/>
        <v>120.30200000000001</v>
      </c>
    </row>
    <row r="909" spans="8:14" x14ac:dyDescent="0.25">
      <c r="H909" s="2" t="str">
        <f t="shared" si="103"/>
        <v>182_250-400_112</v>
      </c>
      <c r="I909" s="2">
        <f t="shared" si="108"/>
        <v>907</v>
      </c>
      <c r="J909" s="2" t="str">
        <f t="shared" si="104"/>
        <v>97-999</v>
      </c>
      <c r="K909" s="2">
        <f t="shared" si="109"/>
        <v>182</v>
      </c>
      <c r="L909" s="2" t="str">
        <f t="shared" si="105"/>
        <v>250-400</v>
      </c>
      <c r="M909" s="2">
        <f t="shared" si="106"/>
        <v>112</v>
      </c>
      <c r="N909" s="103">
        <f t="shared" si="107"/>
        <v>119.02800000000001</v>
      </c>
    </row>
    <row r="910" spans="8:14" x14ac:dyDescent="0.25">
      <c r="H910" s="2" t="str">
        <f t="shared" si="103"/>
        <v>182_400-1000_112</v>
      </c>
      <c r="I910" s="2">
        <f t="shared" si="108"/>
        <v>908</v>
      </c>
      <c r="J910" s="2" t="str">
        <f t="shared" si="104"/>
        <v>97-999</v>
      </c>
      <c r="K910" s="2">
        <f t="shared" si="109"/>
        <v>182</v>
      </c>
      <c r="L910" s="2" t="str">
        <f t="shared" si="105"/>
        <v>400-1000</v>
      </c>
      <c r="M910" s="2">
        <f t="shared" si="106"/>
        <v>112</v>
      </c>
      <c r="N910" s="103">
        <f t="shared" si="107"/>
        <v>116.48</v>
      </c>
    </row>
    <row r="911" spans="8:14" x14ac:dyDescent="0.25">
      <c r="H911" s="2" t="str">
        <f t="shared" si="103"/>
        <v>182_1000-9999999_112</v>
      </c>
      <c r="I911" s="2">
        <f t="shared" si="108"/>
        <v>909</v>
      </c>
      <c r="J911" s="2" t="str">
        <f t="shared" si="104"/>
        <v>97-999</v>
      </c>
      <c r="K911" s="2">
        <f t="shared" si="109"/>
        <v>182</v>
      </c>
      <c r="L911" s="2" t="str">
        <f t="shared" si="105"/>
        <v>1000-9999999</v>
      </c>
      <c r="M911" s="2">
        <f t="shared" si="106"/>
        <v>112</v>
      </c>
      <c r="N911" s="103">
        <f t="shared" si="107"/>
        <v>101.92000000000002</v>
      </c>
    </row>
    <row r="912" spans="8:14" x14ac:dyDescent="0.25">
      <c r="H912" s="2" t="str">
        <f t="shared" si="103"/>
        <v>183_0-120_112</v>
      </c>
      <c r="I912" s="2">
        <f t="shared" si="108"/>
        <v>910</v>
      </c>
      <c r="J912" s="2" t="str">
        <f t="shared" si="104"/>
        <v>97-999</v>
      </c>
      <c r="K912" s="2">
        <f t="shared" si="109"/>
        <v>183</v>
      </c>
      <c r="L912" s="2" t="str">
        <f t="shared" si="105"/>
        <v>0-120</v>
      </c>
      <c r="M912" s="2">
        <f t="shared" si="106"/>
        <v>112</v>
      </c>
      <c r="N912" s="103">
        <f t="shared" si="107"/>
        <v>122.06100000000001</v>
      </c>
    </row>
    <row r="913" spans="8:14" x14ac:dyDescent="0.25">
      <c r="H913" s="2" t="str">
        <f t="shared" si="103"/>
        <v>183_120-250_112</v>
      </c>
      <c r="I913" s="2">
        <f t="shared" si="108"/>
        <v>911</v>
      </c>
      <c r="J913" s="2" t="str">
        <f t="shared" si="104"/>
        <v>97-999</v>
      </c>
      <c r="K913" s="2">
        <f t="shared" si="109"/>
        <v>183</v>
      </c>
      <c r="L913" s="2" t="str">
        <f t="shared" si="105"/>
        <v>120-250</v>
      </c>
      <c r="M913" s="2">
        <f t="shared" si="106"/>
        <v>112</v>
      </c>
      <c r="N913" s="103">
        <f t="shared" si="107"/>
        <v>120.96300000000001</v>
      </c>
    </row>
    <row r="914" spans="8:14" x14ac:dyDescent="0.25">
      <c r="H914" s="2" t="str">
        <f t="shared" si="103"/>
        <v>183_250-400_112</v>
      </c>
      <c r="I914" s="2">
        <f t="shared" si="108"/>
        <v>912</v>
      </c>
      <c r="J914" s="2" t="str">
        <f t="shared" si="104"/>
        <v>97-999</v>
      </c>
      <c r="K914" s="2">
        <f t="shared" si="109"/>
        <v>183</v>
      </c>
      <c r="L914" s="2" t="str">
        <f t="shared" si="105"/>
        <v>250-400</v>
      </c>
      <c r="M914" s="2">
        <f t="shared" si="106"/>
        <v>112</v>
      </c>
      <c r="N914" s="103">
        <f t="shared" si="107"/>
        <v>119.682</v>
      </c>
    </row>
    <row r="915" spans="8:14" x14ac:dyDescent="0.25">
      <c r="H915" s="2" t="str">
        <f t="shared" si="103"/>
        <v>183_400-1000_112</v>
      </c>
      <c r="I915" s="2">
        <f t="shared" si="108"/>
        <v>913</v>
      </c>
      <c r="J915" s="2" t="str">
        <f t="shared" si="104"/>
        <v>97-999</v>
      </c>
      <c r="K915" s="2">
        <f t="shared" si="109"/>
        <v>183</v>
      </c>
      <c r="L915" s="2" t="str">
        <f t="shared" si="105"/>
        <v>400-1000</v>
      </c>
      <c r="M915" s="2">
        <f t="shared" si="106"/>
        <v>112</v>
      </c>
      <c r="N915" s="103">
        <f t="shared" si="107"/>
        <v>117.12</v>
      </c>
    </row>
    <row r="916" spans="8:14" x14ac:dyDescent="0.25">
      <c r="H916" s="2" t="str">
        <f t="shared" si="103"/>
        <v>183_1000-9999999_112</v>
      </c>
      <c r="I916" s="2">
        <f t="shared" si="108"/>
        <v>914</v>
      </c>
      <c r="J916" s="2" t="str">
        <f t="shared" si="104"/>
        <v>97-999</v>
      </c>
      <c r="K916" s="2">
        <f t="shared" si="109"/>
        <v>183</v>
      </c>
      <c r="L916" s="2" t="str">
        <f t="shared" si="105"/>
        <v>1000-9999999</v>
      </c>
      <c r="M916" s="2">
        <f t="shared" si="106"/>
        <v>112</v>
      </c>
      <c r="N916" s="103">
        <f t="shared" si="107"/>
        <v>102.48</v>
      </c>
    </row>
    <row r="917" spans="8:14" x14ac:dyDescent="0.25">
      <c r="H917" s="2" t="str">
        <f t="shared" si="103"/>
        <v>184_0-120_112</v>
      </c>
      <c r="I917" s="2">
        <f t="shared" si="108"/>
        <v>915</v>
      </c>
      <c r="J917" s="2" t="str">
        <f t="shared" si="104"/>
        <v>97-999</v>
      </c>
      <c r="K917" s="2">
        <f t="shared" si="109"/>
        <v>184</v>
      </c>
      <c r="L917" s="2" t="str">
        <f t="shared" si="105"/>
        <v>0-120</v>
      </c>
      <c r="M917" s="2">
        <f t="shared" si="106"/>
        <v>112</v>
      </c>
      <c r="N917" s="103">
        <f t="shared" si="107"/>
        <v>122.72800000000001</v>
      </c>
    </row>
    <row r="918" spans="8:14" x14ac:dyDescent="0.25">
      <c r="H918" s="2" t="str">
        <f t="shared" si="103"/>
        <v>184_120-250_112</v>
      </c>
      <c r="I918" s="2">
        <f t="shared" si="108"/>
        <v>916</v>
      </c>
      <c r="J918" s="2" t="str">
        <f t="shared" si="104"/>
        <v>97-999</v>
      </c>
      <c r="K918" s="2">
        <f t="shared" si="109"/>
        <v>184</v>
      </c>
      <c r="L918" s="2" t="str">
        <f t="shared" si="105"/>
        <v>120-250</v>
      </c>
      <c r="M918" s="2">
        <f t="shared" si="106"/>
        <v>112</v>
      </c>
      <c r="N918" s="103">
        <f t="shared" si="107"/>
        <v>121.62400000000001</v>
      </c>
    </row>
    <row r="919" spans="8:14" x14ac:dyDescent="0.25">
      <c r="H919" s="2" t="str">
        <f t="shared" si="103"/>
        <v>184_250-400_112</v>
      </c>
      <c r="I919" s="2">
        <f t="shared" si="108"/>
        <v>917</v>
      </c>
      <c r="J919" s="2" t="str">
        <f t="shared" si="104"/>
        <v>97-999</v>
      </c>
      <c r="K919" s="2">
        <f t="shared" si="109"/>
        <v>184</v>
      </c>
      <c r="L919" s="2" t="str">
        <f t="shared" si="105"/>
        <v>250-400</v>
      </c>
      <c r="M919" s="2">
        <f t="shared" si="106"/>
        <v>112</v>
      </c>
      <c r="N919" s="103">
        <f t="shared" si="107"/>
        <v>120.336</v>
      </c>
    </row>
    <row r="920" spans="8:14" x14ac:dyDescent="0.25">
      <c r="H920" s="2" t="str">
        <f t="shared" si="103"/>
        <v>184_400-1000_112</v>
      </c>
      <c r="I920" s="2">
        <f t="shared" si="108"/>
        <v>918</v>
      </c>
      <c r="J920" s="2" t="str">
        <f t="shared" si="104"/>
        <v>97-999</v>
      </c>
      <c r="K920" s="2">
        <f t="shared" si="109"/>
        <v>184</v>
      </c>
      <c r="L920" s="2" t="str">
        <f t="shared" si="105"/>
        <v>400-1000</v>
      </c>
      <c r="M920" s="2">
        <f t="shared" si="106"/>
        <v>112</v>
      </c>
      <c r="N920" s="103">
        <f t="shared" si="107"/>
        <v>117.76</v>
      </c>
    </row>
    <row r="921" spans="8:14" x14ac:dyDescent="0.25">
      <c r="H921" s="2" t="str">
        <f t="shared" si="103"/>
        <v>184_1000-9999999_112</v>
      </c>
      <c r="I921" s="2">
        <f t="shared" si="108"/>
        <v>919</v>
      </c>
      <c r="J921" s="2" t="str">
        <f t="shared" si="104"/>
        <v>97-999</v>
      </c>
      <c r="K921" s="2">
        <f t="shared" si="109"/>
        <v>184</v>
      </c>
      <c r="L921" s="2" t="str">
        <f t="shared" si="105"/>
        <v>1000-9999999</v>
      </c>
      <c r="M921" s="2">
        <f t="shared" si="106"/>
        <v>112</v>
      </c>
      <c r="N921" s="103">
        <f t="shared" si="107"/>
        <v>103.04</v>
      </c>
    </row>
    <row r="922" spans="8:14" x14ac:dyDescent="0.25">
      <c r="H922" s="2" t="str">
        <f t="shared" si="103"/>
        <v>185_0-120_112</v>
      </c>
      <c r="I922" s="2">
        <f t="shared" si="108"/>
        <v>920</v>
      </c>
      <c r="J922" s="2" t="str">
        <f t="shared" si="104"/>
        <v>97-999</v>
      </c>
      <c r="K922" s="2">
        <f t="shared" si="109"/>
        <v>185</v>
      </c>
      <c r="L922" s="2" t="str">
        <f t="shared" si="105"/>
        <v>0-120</v>
      </c>
      <c r="M922" s="2">
        <f t="shared" si="106"/>
        <v>112</v>
      </c>
      <c r="N922" s="103">
        <f t="shared" si="107"/>
        <v>123.39500000000001</v>
      </c>
    </row>
    <row r="923" spans="8:14" x14ac:dyDescent="0.25">
      <c r="H923" s="2" t="str">
        <f t="shared" si="103"/>
        <v>185_120-250_112</v>
      </c>
      <c r="I923" s="2">
        <f t="shared" si="108"/>
        <v>921</v>
      </c>
      <c r="J923" s="2" t="str">
        <f t="shared" si="104"/>
        <v>97-999</v>
      </c>
      <c r="K923" s="2">
        <f t="shared" si="109"/>
        <v>185</v>
      </c>
      <c r="L923" s="2" t="str">
        <f t="shared" si="105"/>
        <v>120-250</v>
      </c>
      <c r="M923" s="2">
        <f t="shared" si="106"/>
        <v>112</v>
      </c>
      <c r="N923" s="103">
        <f t="shared" si="107"/>
        <v>122.28500000000001</v>
      </c>
    </row>
    <row r="924" spans="8:14" x14ac:dyDescent="0.25">
      <c r="H924" s="2" t="str">
        <f t="shared" si="103"/>
        <v>185_250-400_112</v>
      </c>
      <c r="I924" s="2">
        <f t="shared" si="108"/>
        <v>922</v>
      </c>
      <c r="J924" s="2" t="str">
        <f t="shared" si="104"/>
        <v>97-999</v>
      </c>
      <c r="K924" s="2">
        <f t="shared" si="109"/>
        <v>185</v>
      </c>
      <c r="L924" s="2" t="str">
        <f t="shared" si="105"/>
        <v>250-400</v>
      </c>
      <c r="M924" s="2">
        <f t="shared" si="106"/>
        <v>112</v>
      </c>
      <c r="N924" s="103">
        <f t="shared" si="107"/>
        <v>120.99000000000001</v>
      </c>
    </row>
    <row r="925" spans="8:14" x14ac:dyDescent="0.25">
      <c r="H925" s="2" t="str">
        <f t="shared" si="103"/>
        <v>185_400-1000_112</v>
      </c>
      <c r="I925" s="2">
        <f t="shared" si="108"/>
        <v>923</v>
      </c>
      <c r="J925" s="2" t="str">
        <f t="shared" si="104"/>
        <v>97-999</v>
      </c>
      <c r="K925" s="2">
        <f t="shared" si="109"/>
        <v>185</v>
      </c>
      <c r="L925" s="2" t="str">
        <f t="shared" si="105"/>
        <v>400-1000</v>
      </c>
      <c r="M925" s="2">
        <f t="shared" si="106"/>
        <v>112</v>
      </c>
      <c r="N925" s="103">
        <f t="shared" si="107"/>
        <v>118.4</v>
      </c>
    </row>
    <row r="926" spans="8:14" x14ac:dyDescent="0.25">
      <c r="H926" s="2" t="str">
        <f t="shared" si="103"/>
        <v>185_1000-9999999_112</v>
      </c>
      <c r="I926" s="2">
        <f t="shared" si="108"/>
        <v>924</v>
      </c>
      <c r="J926" s="2" t="str">
        <f t="shared" si="104"/>
        <v>97-999</v>
      </c>
      <c r="K926" s="2">
        <f t="shared" si="109"/>
        <v>185</v>
      </c>
      <c r="L926" s="2" t="str">
        <f t="shared" si="105"/>
        <v>1000-9999999</v>
      </c>
      <c r="M926" s="2">
        <f t="shared" si="106"/>
        <v>112</v>
      </c>
      <c r="N926" s="103">
        <f t="shared" si="107"/>
        <v>103.60000000000001</v>
      </c>
    </row>
    <row r="927" spans="8:14" x14ac:dyDescent="0.25">
      <c r="H927" s="2" t="str">
        <f t="shared" si="103"/>
        <v>186_0-120_112</v>
      </c>
      <c r="I927" s="2">
        <f t="shared" si="108"/>
        <v>925</v>
      </c>
      <c r="J927" s="2" t="str">
        <f t="shared" si="104"/>
        <v>97-999</v>
      </c>
      <c r="K927" s="2">
        <f t="shared" si="109"/>
        <v>186</v>
      </c>
      <c r="L927" s="2" t="str">
        <f t="shared" si="105"/>
        <v>0-120</v>
      </c>
      <c r="M927" s="2">
        <f t="shared" si="106"/>
        <v>112</v>
      </c>
      <c r="N927" s="103">
        <f t="shared" si="107"/>
        <v>124.06200000000001</v>
      </c>
    </row>
    <row r="928" spans="8:14" x14ac:dyDescent="0.25">
      <c r="H928" s="2" t="str">
        <f t="shared" si="103"/>
        <v>186_120-250_112</v>
      </c>
      <c r="I928" s="2">
        <f t="shared" si="108"/>
        <v>926</v>
      </c>
      <c r="J928" s="2" t="str">
        <f t="shared" si="104"/>
        <v>97-999</v>
      </c>
      <c r="K928" s="2">
        <f t="shared" si="109"/>
        <v>186</v>
      </c>
      <c r="L928" s="2" t="str">
        <f t="shared" si="105"/>
        <v>120-250</v>
      </c>
      <c r="M928" s="2">
        <f t="shared" si="106"/>
        <v>112</v>
      </c>
      <c r="N928" s="103">
        <f t="shared" si="107"/>
        <v>122.94600000000001</v>
      </c>
    </row>
    <row r="929" spans="8:14" x14ac:dyDescent="0.25">
      <c r="H929" s="2" t="str">
        <f t="shared" si="103"/>
        <v>186_250-400_112</v>
      </c>
      <c r="I929" s="2">
        <f t="shared" si="108"/>
        <v>927</v>
      </c>
      <c r="J929" s="2" t="str">
        <f t="shared" si="104"/>
        <v>97-999</v>
      </c>
      <c r="K929" s="2">
        <f t="shared" si="109"/>
        <v>186</v>
      </c>
      <c r="L929" s="2" t="str">
        <f t="shared" si="105"/>
        <v>250-400</v>
      </c>
      <c r="M929" s="2">
        <f t="shared" si="106"/>
        <v>112</v>
      </c>
      <c r="N929" s="103">
        <f t="shared" si="107"/>
        <v>121.64400000000001</v>
      </c>
    </row>
    <row r="930" spans="8:14" x14ac:dyDescent="0.25">
      <c r="H930" s="2" t="str">
        <f t="shared" si="103"/>
        <v>186_400-1000_112</v>
      </c>
      <c r="I930" s="2">
        <f t="shared" si="108"/>
        <v>928</v>
      </c>
      <c r="J930" s="2" t="str">
        <f t="shared" si="104"/>
        <v>97-999</v>
      </c>
      <c r="K930" s="2">
        <f t="shared" si="109"/>
        <v>186</v>
      </c>
      <c r="L930" s="2" t="str">
        <f t="shared" si="105"/>
        <v>400-1000</v>
      </c>
      <c r="M930" s="2">
        <f t="shared" si="106"/>
        <v>112</v>
      </c>
      <c r="N930" s="103">
        <f t="shared" si="107"/>
        <v>119.04</v>
      </c>
    </row>
    <row r="931" spans="8:14" x14ac:dyDescent="0.25">
      <c r="H931" s="2" t="str">
        <f t="shared" si="103"/>
        <v>186_1000-9999999_112</v>
      </c>
      <c r="I931" s="2">
        <f t="shared" si="108"/>
        <v>929</v>
      </c>
      <c r="J931" s="2" t="str">
        <f t="shared" si="104"/>
        <v>97-999</v>
      </c>
      <c r="K931" s="2">
        <f t="shared" si="109"/>
        <v>186</v>
      </c>
      <c r="L931" s="2" t="str">
        <f t="shared" si="105"/>
        <v>1000-9999999</v>
      </c>
      <c r="M931" s="2">
        <f t="shared" si="106"/>
        <v>112</v>
      </c>
      <c r="N931" s="103">
        <f t="shared" si="107"/>
        <v>104.16000000000001</v>
      </c>
    </row>
    <row r="932" spans="8:14" x14ac:dyDescent="0.25">
      <c r="H932" s="2" t="str">
        <f t="shared" si="103"/>
        <v>187_0-120_112</v>
      </c>
      <c r="I932" s="2">
        <f t="shared" si="108"/>
        <v>930</v>
      </c>
      <c r="J932" s="2" t="str">
        <f t="shared" si="104"/>
        <v>97-999</v>
      </c>
      <c r="K932" s="2">
        <f t="shared" si="109"/>
        <v>187</v>
      </c>
      <c r="L932" s="2" t="str">
        <f t="shared" si="105"/>
        <v>0-120</v>
      </c>
      <c r="M932" s="2">
        <f t="shared" si="106"/>
        <v>112</v>
      </c>
      <c r="N932" s="103">
        <f t="shared" si="107"/>
        <v>124.72900000000001</v>
      </c>
    </row>
    <row r="933" spans="8:14" x14ac:dyDescent="0.25">
      <c r="H933" s="2" t="str">
        <f t="shared" si="103"/>
        <v>187_120-250_112</v>
      </c>
      <c r="I933" s="2">
        <f t="shared" si="108"/>
        <v>931</v>
      </c>
      <c r="J933" s="2" t="str">
        <f t="shared" si="104"/>
        <v>97-999</v>
      </c>
      <c r="K933" s="2">
        <f t="shared" si="109"/>
        <v>187</v>
      </c>
      <c r="L933" s="2" t="str">
        <f t="shared" si="105"/>
        <v>120-250</v>
      </c>
      <c r="M933" s="2">
        <f t="shared" si="106"/>
        <v>112</v>
      </c>
      <c r="N933" s="103">
        <f t="shared" si="107"/>
        <v>123.607</v>
      </c>
    </row>
    <row r="934" spans="8:14" x14ac:dyDescent="0.25">
      <c r="H934" s="2" t="str">
        <f t="shared" si="103"/>
        <v>187_250-400_112</v>
      </c>
      <c r="I934" s="2">
        <f t="shared" si="108"/>
        <v>932</v>
      </c>
      <c r="J934" s="2" t="str">
        <f t="shared" si="104"/>
        <v>97-999</v>
      </c>
      <c r="K934" s="2">
        <f t="shared" si="109"/>
        <v>187</v>
      </c>
      <c r="L934" s="2" t="str">
        <f t="shared" si="105"/>
        <v>250-400</v>
      </c>
      <c r="M934" s="2">
        <f t="shared" si="106"/>
        <v>112</v>
      </c>
      <c r="N934" s="103">
        <f t="shared" si="107"/>
        <v>122.298</v>
      </c>
    </row>
    <row r="935" spans="8:14" x14ac:dyDescent="0.25">
      <c r="H935" s="2" t="str">
        <f t="shared" si="103"/>
        <v>187_400-1000_112</v>
      </c>
      <c r="I935" s="2">
        <f t="shared" si="108"/>
        <v>933</v>
      </c>
      <c r="J935" s="2" t="str">
        <f t="shared" si="104"/>
        <v>97-999</v>
      </c>
      <c r="K935" s="2">
        <f t="shared" si="109"/>
        <v>187</v>
      </c>
      <c r="L935" s="2" t="str">
        <f t="shared" si="105"/>
        <v>400-1000</v>
      </c>
      <c r="M935" s="2">
        <f t="shared" si="106"/>
        <v>112</v>
      </c>
      <c r="N935" s="103">
        <f t="shared" si="107"/>
        <v>119.68</v>
      </c>
    </row>
    <row r="936" spans="8:14" x14ac:dyDescent="0.25">
      <c r="H936" s="2" t="str">
        <f t="shared" si="103"/>
        <v>187_1000-9999999_112</v>
      </c>
      <c r="I936" s="2">
        <f t="shared" si="108"/>
        <v>934</v>
      </c>
      <c r="J936" s="2" t="str">
        <f t="shared" si="104"/>
        <v>97-999</v>
      </c>
      <c r="K936" s="2">
        <f t="shared" si="109"/>
        <v>187</v>
      </c>
      <c r="L936" s="2" t="str">
        <f t="shared" si="105"/>
        <v>1000-9999999</v>
      </c>
      <c r="M936" s="2">
        <f t="shared" si="106"/>
        <v>112</v>
      </c>
      <c r="N936" s="103">
        <f t="shared" si="107"/>
        <v>104.72000000000001</v>
      </c>
    </row>
    <row r="937" spans="8:14" x14ac:dyDescent="0.25">
      <c r="H937" s="2" t="str">
        <f t="shared" si="103"/>
        <v>188_0-120_112</v>
      </c>
      <c r="I937" s="2">
        <f t="shared" si="108"/>
        <v>935</v>
      </c>
      <c r="J937" s="2" t="str">
        <f t="shared" si="104"/>
        <v>97-999</v>
      </c>
      <c r="K937" s="2">
        <f t="shared" si="109"/>
        <v>188</v>
      </c>
      <c r="L937" s="2" t="str">
        <f t="shared" si="105"/>
        <v>0-120</v>
      </c>
      <c r="M937" s="2">
        <f t="shared" si="106"/>
        <v>112</v>
      </c>
      <c r="N937" s="103">
        <f t="shared" si="107"/>
        <v>125.396</v>
      </c>
    </row>
    <row r="938" spans="8:14" x14ac:dyDescent="0.25">
      <c r="H938" s="2" t="str">
        <f t="shared" si="103"/>
        <v>188_120-250_112</v>
      </c>
      <c r="I938" s="2">
        <f t="shared" si="108"/>
        <v>936</v>
      </c>
      <c r="J938" s="2" t="str">
        <f t="shared" si="104"/>
        <v>97-999</v>
      </c>
      <c r="K938" s="2">
        <f t="shared" si="109"/>
        <v>188</v>
      </c>
      <c r="L938" s="2" t="str">
        <f t="shared" si="105"/>
        <v>120-250</v>
      </c>
      <c r="M938" s="2">
        <f t="shared" si="106"/>
        <v>112</v>
      </c>
      <c r="N938" s="103">
        <f t="shared" si="107"/>
        <v>124.268</v>
      </c>
    </row>
    <row r="939" spans="8:14" x14ac:dyDescent="0.25">
      <c r="H939" s="2" t="str">
        <f t="shared" si="103"/>
        <v>188_250-400_112</v>
      </c>
      <c r="I939" s="2">
        <f t="shared" si="108"/>
        <v>937</v>
      </c>
      <c r="J939" s="2" t="str">
        <f t="shared" si="104"/>
        <v>97-999</v>
      </c>
      <c r="K939" s="2">
        <f t="shared" si="109"/>
        <v>188</v>
      </c>
      <c r="L939" s="2" t="str">
        <f t="shared" si="105"/>
        <v>250-400</v>
      </c>
      <c r="M939" s="2">
        <f t="shared" si="106"/>
        <v>112</v>
      </c>
      <c r="N939" s="103">
        <f t="shared" si="107"/>
        <v>122.952</v>
      </c>
    </row>
    <row r="940" spans="8:14" x14ac:dyDescent="0.25">
      <c r="H940" s="2" t="str">
        <f t="shared" si="103"/>
        <v>188_400-1000_112</v>
      </c>
      <c r="I940" s="2">
        <f t="shared" si="108"/>
        <v>938</v>
      </c>
      <c r="J940" s="2" t="str">
        <f t="shared" si="104"/>
        <v>97-999</v>
      </c>
      <c r="K940" s="2">
        <f t="shared" si="109"/>
        <v>188</v>
      </c>
      <c r="L940" s="2" t="str">
        <f t="shared" si="105"/>
        <v>400-1000</v>
      </c>
      <c r="M940" s="2">
        <f t="shared" si="106"/>
        <v>112</v>
      </c>
      <c r="N940" s="103">
        <f t="shared" si="107"/>
        <v>120.32000000000001</v>
      </c>
    </row>
    <row r="941" spans="8:14" x14ac:dyDescent="0.25">
      <c r="H941" s="2" t="str">
        <f t="shared" si="103"/>
        <v>188_1000-9999999_112</v>
      </c>
      <c r="I941" s="2">
        <f t="shared" si="108"/>
        <v>939</v>
      </c>
      <c r="J941" s="2" t="str">
        <f t="shared" si="104"/>
        <v>97-999</v>
      </c>
      <c r="K941" s="2">
        <f t="shared" si="109"/>
        <v>188</v>
      </c>
      <c r="L941" s="2" t="str">
        <f t="shared" si="105"/>
        <v>1000-9999999</v>
      </c>
      <c r="M941" s="2">
        <f t="shared" si="106"/>
        <v>112</v>
      </c>
      <c r="N941" s="103">
        <f t="shared" si="107"/>
        <v>105.28000000000002</v>
      </c>
    </row>
    <row r="942" spans="8:14" x14ac:dyDescent="0.25">
      <c r="H942" s="2" t="str">
        <f t="shared" si="103"/>
        <v>189_0-120_112</v>
      </c>
      <c r="I942" s="2">
        <f t="shared" si="108"/>
        <v>940</v>
      </c>
      <c r="J942" s="2" t="str">
        <f t="shared" si="104"/>
        <v>97-999</v>
      </c>
      <c r="K942" s="2">
        <f t="shared" si="109"/>
        <v>189</v>
      </c>
      <c r="L942" s="2" t="str">
        <f t="shared" si="105"/>
        <v>0-120</v>
      </c>
      <c r="M942" s="2">
        <f t="shared" si="106"/>
        <v>112</v>
      </c>
      <c r="N942" s="103">
        <f t="shared" si="107"/>
        <v>126.063</v>
      </c>
    </row>
    <row r="943" spans="8:14" x14ac:dyDescent="0.25">
      <c r="H943" s="2" t="str">
        <f t="shared" si="103"/>
        <v>189_120-250_112</v>
      </c>
      <c r="I943" s="2">
        <f t="shared" si="108"/>
        <v>941</v>
      </c>
      <c r="J943" s="2" t="str">
        <f t="shared" si="104"/>
        <v>97-999</v>
      </c>
      <c r="K943" s="2">
        <f t="shared" si="109"/>
        <v>189</v>
      </c>
      <c r="L943" s="2" t="str">
        <f t="shared" si="105"/>
        <v>120-250</v>
      </c>
      <c r="M943" s="2">
        <f t="shared" si="106"/>
        <v>112</v>
      </c>
      <c r="N943" s="103">
        <f t="shared" si="107"/>
        <v>124.929</v>
      </c>
    </row>
    <row r="944" spans="8:14" x14ac:dyDescent="0.25">
      <c r="H944" s="2" t="str">
        <f t="shared" si="103"/>
        <v>189_250-400_112</v>
      </c>
      <c r="I944" s="2">
        <f t="shared" si="108"/>
        <v>942</v>
      </c>
      <c r="J944" s="2" t="str">
        <f t="shared" si="104"/>
        <v>97-999</v>
      </c>
      <c r="K944" s="2">
        <f t="shared" si="109"/>
        <v>189</v>
      </c>
      <c r="L944" s="2" t="str">
        <f t="shared" si="105"/>
        <v>250-400</v>
      </c>
      <c r="M944" s="2">
        <f t="shared" si="106"/>
        <v>112</v>
      </c>
      <c r="N944" s="103">
        <f t="shared" si="107"/>
        <v>123.60600000000001</v>
      </c>
    </row>
    <row r="945" spans="8:14" x14ac:dyDescent="0.25">
      <c r="H945" s="2" t="str">
        <f t="shared" si="103"/>
        <v>189_400-1000_112</v>
      </c>
      <c r="I945" s="2">
        <f t="shared" si="108"/>
        <v>943</v>
      </c>
      <c r="J945" s="2" t="str">
        <f t="shared" si="104"/>
        <v>97-999</v>
      </c>
      <c r="K945" s="2">
        <f t="shared" si="109"/>
        <v>189</v>
      </c>
      <c r="L945" s="2" t="str">
        <f t="shared" si="105"/>
        <v>400-1000</v>
      </c>
      <c r="M945" s="2">
        <f t="shared" si="106"/>
        <v>112</v>
      </c>
      <c r="N945" s="103">
        <f t="shared" si="107"/>
        <v>120.96000000000001</v>
      </c>
    </row>
    <row r="946" spans="8:14" x14ac:dyDescent="0.25">
      <c r="H946" s="2" t="str">
        <f t="shared" si="103"/>
        <v>189_1000-9999999_112</v>
      </c>
      <c r="I946" s="2">
        <f t="shared" si="108"/>
        <v>944</v>
      </c>
      <c r="J946" s="2" t="str">
        <f t="shared" si="104"/>
        <v>97-999</v>
      </c>
      <c r="K946" s="2">
        <f t="shared" si="109"/>
        <v>189</v>
      </c>
      <c r="L946" s="2" t="str">
        <f t="shared" si="105"/>
        <v>1000-9999999</v>
      </c>
      <c r="M946" s="2">
        <f t="shared" si="106"/>
        <v>112</v>
      </c>
      <c r="N946" s="103">
        <f t="shared" si="107"/>
        <v>105.84</v>
      </c>
    </row>
    <row r="947" spans="8:14" x14ac:dyDescent="0.25">
      <c r="H947" s="2" t="str">
        <f t="shared" si="103"/>
        <v>190_0-120_112</v>
      </c>
      <c r="I947" s="2">
        <f t="shared" si="108"/>
        <v>945</v>
      </c>
      <c r="J947" s="2" t="str">
        <f t="shared" si="104"/>
        <v>97-999</v>
      </c>
      <c r="K947" s="2">
        <f t="shared" si="109"/>
        <v>190</v>
      </c>
      <c r="L947" s="2" t="str">
        <f t="shared" si="105"/>
        <v>0-120</v>
      </c>
      <c r="M947" s="2">
        <f t="shared" si="106"/>
        <v>112</v>
      </c>
      <c r="N947" s="103">
        <f t="shared" si="107"/>
        <v>126.73</v>
      </c>
    </row>
    <row r="948" spans="8:14" x14ac:dyDescent="0.25">
      <c r="H948" s="2" t="str">
        <f t="shared" si="103"/>
        <v>190_120-250_112</v>
      </c>
      <c r="I948" s="2">
        <f t="shared" si="108"/>
        <v>946</v>
      </c>
      <c r="J948" s="2" t="str">
        <f t="shared" si="104"/>
        <v>97-999</v>
      </c>
      <c r="K948" s="2">
        <f t="shared" si="109"/>
        <v>190</v>
      </c>
      <c r="L948" s="2" t="str">
        <f t="shared" si="105"/>
        <v>120-250</v>
      </c>
      <c r="M948" s="2">
        <f t="shared" si="106"/>
        <v>112</v>
      </c>
      <c r="N948" s="103">
        <f t="shared" si="107"/>
        <v>125.59</v>
      </c>
    </row>
    <row r="949" spans="8:14" x14ac:dyDescent="0.25">
      <c r="H949" s="2" t="str">
        <f t="shared" si="103"/>
        <v>190_250-400_112</v>
      </c>
      <c r="I949" s="2">
        <f t="shared" si="108"/>
        <v>947</v>
      </c>
      <c r="J949" s="2" t="str">
        <f t="shared" si="104"/>
        <v>97-999</v>
      </c>
      <c r="K949" s="2">
        <f t="shared" si="109"/>
        <v>190</v>
      </c>
      <c r="L949" s="2" t="str">
        <f t="shared" si="105"/>
        <v>250-400</v>
      </c>
      <c r="M949" s="2">
        <f t="shared" si="106"/>
        <v>112</v>
      </c>
      <c r="N949" s="103">
        <f t="shared" si="107"/>
        <v>124.26</v>
      </c>
    </row>
    <row r="950" spans="8:14" x14ac:dyDescent="0.25">
      <c r="H950" s="2" t="str">
        <f t="shared" si="103"/>
        <v>190_400-1000_112</v>
      </c>
      <c r="I950" s="2">
        <f t="shared" si="108"/>
        <v>948</v>
      </c>
      <c r="J950" s="2" t="str">
        <f t="shared" si="104"/>
        <v>97-999</v>
      </c>
      <c r="K950" s="2">
        <f t="shared" si="109"/>
        <v>190</v>
      </c>
      <c r="L950" s="2" t="str">
        <f t="shared" si="105"/>
        <v>400-1000</v>
      </c>
      <c r="M950" s="2">
        <f t="shared" si="106"/>
        <v>112</v>
      </c>
      <c r="N950" s="103">
        <f t="shared" si="107"/>
        <v>121.60000000000001</v>
      </c>
    </row>
    <row r="951" spans="8:14" x14ac:dyDescent="0.25">
      <c r="H951" s="2" t="str">
        <f t="shared" si="103"/>
        <v>190_1000-9999999_112</v>
      </c>
      <c r="I951" s="2">
        <f t="shared" si="108"/>
        <v>949</v>
      </c>
      <c r="J951" s="2" t="str">
        <f t="shared" si="104"/>
        <v>97-999</v>
      </c>
      <c r="K951" s="2">
        <f t="shared" si="109"/>
        <v>190</v>
      </c>
      <c r="L951" s="2" t="str">
        <f t="shared" si="105"/>
        <v>1000-9999999</v>
      </c>
      <c r="M951" s="2">
        <f t="shared" si="106"/>
        <v>112</v>
      </c>
      <c r="N951" s="103">
        <f t="shared" si="107"/>
        <v>106.4</v>
      </c>
    </row>
    <row r="952" spans="8:14" x14ac:dyDescent="0.25">
      <c r="H952" s="2" t="str">
        <f t="shared" si="103"/>
        <v>191_0-120_112</v>
      </c>
      <c r="I952" s="2">
        <f t="shared" si="108"/>
        <v>950</v>
      </c>
      <c r="J952" s="2" t="str">
        <f t="shared" si="104"/>
        <v>97-999</v>
      </c>
      <c r="K952" s="2">
        <f t="shared" si="109"/>
        <v>191</v>
      </c>
      <c r="L952" s="2" t="str">
        <f t="shared" si="105"/>
        <v>0-120</v>
      </c>
      <c r="M952" s="2">
        <f t="shared" si="106"/>
        <v>112</v>
      </c>
      <c r="N952" s="103">
        <f t="shared" si="107"/>
        <v>127.39700000000001</v>
      </c>
    </row>
    <row r="953" spans="8:14" x14ac:dyDescent="0.25">
      <c r="H953" s="2" t="str">
        <f t="shared" si="103"/>
        <v>191_120-250_112</v>
      </c>
      <c r="I953" s="2">
        <f t="shared" si="108"/>
        <v>951</v>
      </c>
      <c r="J953" s="2" t="str">
        <f t="shared" si="104"/>
        <v>97-999</v>
      </c>
      <c r="K953" s="2">
        <f t="shared" si="109"/>
        <v>191</v>
      </c>
      <c r="L953" s="2" t="str">
        <f t="shared" si="105"/>
        <v>120-250</v>
      </c>
      <c r="M953" s="2">
        <f t="shared" si="106"/>
        <v>112</v>
      </c>
      <c r="N953" s="103">
        <f t="shared" si="107"/>
        <v>126.251</v>
      </c>
    </row>
    <row r="954" spans="8:14" x14ac:dyDescent="0.25">
      <c r="H954" s="2" t="str">
        <f t="shared" si="103"/>
        <v>191_250-400_112</v>
      </c>
      <c r="I954" s="2">
        <f t="shared" si="108"/>
        <v>952</v>
      </c>
      <c r="J954" s="2" t="str">
        <f t="shared" si="104"/>
        <v>97-999</v>
      </c>
      <c r="K954" s="2">
        <f t="shared" si="109"/>
        <v>191</v>
      </c>
      <c r="L954" s="2" t="str">
        <f t="shared" si="105"/>
        <v>250-400</v>
      </c>
      <c r="M954" s="2">
        <f t="shared" si="106"/>
        <v>112</v>
      </c>
      <c r="N954" s="103">
        <f t="shared" si="107"/>
        <v>124.914</v>
      </c>
    </row>
    <row r="955" spans="8:14" x14ac:dyDescent="0.25">
      <c r="H955" s="2" t="str">
        <f t="shared" si="103"/>
        <v>191_400-1000_112</v>
      </c>
      <c r="I955" s="2">
        <f t="shared" si="108"/>
        <v>953</v>
      </c>
      <c r="J955" s="2" t="str">
        <f t="shared" si="104"/>
        <v>97-999</v>
      </c>
      <c r="K955" s="2">
        <f t="shared" si="109"/>
        <v>191</v>
      </c>
      <c r="L955" s="2" t="str">
        <f t="shared" si="105"/>
        <v>400-1000</v>
      </c>
      <c r="M955" s="2">
        <f t="shared" si="106"/>
        <v>112</v>
      </c>
      <c r="N955" s="103">
        <f t="shared" si="107"/>
        <v>122.24000000000001</v>
      </c>
    </row>
    <row r="956" spans="8:14" x14ac:dyDescent="0.25">
      <c r="H956" s="2" t="str">
        <f t="shared" si="103"/>
        <v>191_1000-9999999_112</v>
      </c>
      <c r="I956" s="2">
        <f t="shared" si="108"/>
        <v>954</v>
      </c>
      <c r="J956" s="2" t="str">
        <f t="shared" si="104"/>
        <v>97-999</v>
      </c>
      <c r="K956" s="2">
        <f t="shared" si="109"/>
        <v>191</v>
      </c>
      <c r="L956" s="2" t="str">
        <f t="shared" si="105"/>
        <v>1000-9999999</v>
      </c>
      <c r="M956" s="2">
        <f t="shared" si="106"/>
        <v>112</v>
      </c>
      <c r="N956" s="103">
        <f t="shared" si="107"/>
        <v>106.96000000000001</v>
      </c>
    </row>
    <row r="957" spans="8:14" x14ac:dyDescent="0.25">
      <c r="H957" s="2" t="str">
        <f t="shared" si="103"/>
        <v>192_0-120_112</v>
      </c>
      <c r="I957" s="2">
        <f t="shared" si="108"/>
        <v>955</v>
      </c>
      <c r="J957" s="2" t="str">
        <f t="shared" si="104"/>
        <v>97-999</v>
      </c>
      <c r="K957" s="2">
        <f t="shared" si="109"/>
        <v>192</v>
      </c>
      <c r="L957" s="2" t="str">
        <f t="shared" si="105"/>
        <v>0-120</v>
      </c>
      <c r="M957" s="2">
        <f t="shared" si="106"/>
        <v>112</v>
      </c>
      <c r="N957" s="103">
        <f t="shared" si="107"/>
        <v>128.06400000000002</v>
      </c>
    </row>
    <row r="958" spans="8:14" x14ac:dyDescent="0.25">
      <c r="H958" s="2" t="str">
        <f t="shared" si="103"/>
        <v>192_120-250_112</v>
      </c>
      <c r="I958" s="2">
        <f t="shared" si="108"/>
        <v>956</v>
      </c>
      <c r="J958" s="2" t="str">
        <f t="shared" si="104"/>
        <v>97-999</v>
      </c>
      <c r="K958" s="2">
        <f t="shared" si="109"/>
        <v>192</v>
      </c>
      <c r="L958" s="2" t="str">
        <f t="shared" si="105"/>
        <v>120-250</v>
      </c>
      <c r="M958" s="2">
        <f t="shared" si="106"/>
        <v>112</v>
      </c>
      <c r="N958" s="103">
        <f t="shared" si="107"/>
        <v>126.91200000000001</v>
      </c>
    </row>
    <row r="959" spans="8:14" x14ac:dyDescent="0.25">
      <c r="H959" s="2" t="str">
        <f t="shared" si="103"/>
        <v>192_250-400_112</v>
      </c>
      <c r="I959" s="2">
        <f t="shared" si="108"/>
        <v>957</v>
      </c>
      <c r="J959" s="2" t="str">
        <f t="shared" si="104"/>
        <v>97-999</v>
      </c>
      <c r="K959" s="2">
        <f t="shared" si="109"/>
        <v>192</v>
      </c>
      <c r="L959" s="2" t="str">
        <f t="shared" si="105"/>
        <v>250-400</v>
      </c>
      <c r="M959" s="2">
        <f t="shared" si="106"/>
        <v>112</v>
      </c>
      <c r="N959" s="103">
        <f t="shared" si="107"/>
        <v>125.56800000000001</v>
      </c>
    </row>
    <row r="960" spans="8:14" x14ac:dyDescent="0.25">
      <c r="H960" s="2" t="str">
        <f t="shared" si="103"/>
        <v>192_400-1000_112</v>
      </c>
      <c r="I960" s="2">
        <f t="shared" si="108"/>
        <v>958</v>
      </c>
      <c r="J960" s="2" t="str">
        <f t="shared" si="104"/>
        <v>97-999</v>
      </c>
      <c r="K960" s="2">
        <f t="shared" si="109"/>
        <v>192</v>
      </c>
      <c r="L960" s="2" t="str">
        <f t="shared" si="105"/>
        <v>400-1000</v>
      </c>
      <c r="M960" s="2">
        <f t="shared" si="106"/>
        <v>112</v>
      </c>
      <c r="N960" s="103">
        <f t="shared" si="107"/>
        <v>122.88</v>
      </c>
    </row>
    <row r="961" spans="8:14" x14ac:dyDescent="0.25">
      <c r="H961" s="2" t="str">
        <f t="shared" si="103"/>
        <v>192_1000-9999999_112</v>
      </c>
      <c r="I961" s="2">
        <f t="shared" si="108"/>
        <v>959</v>
      </c>
      <c r="J961" s="2" t="str">
        <f t="shared" si="104"/>
        <v>97-999</v>
      </c>
      <c r="K961" s="2">
        <f t="shared" si="109"/>
        <v>192</v>
      </c>
      <c r="L961" s="2" t="str">
        <f t="shared" si="105"/>
        <v>1000-9999999</v>
      </c>
      <c r="M961" s="2">
        <f t="shared" si="106"/>
        <v>112</v>
      </c>
      <c r="N961" s="103">
        <f t="shared" si="107"/>
        <v>107.52000000000001</v>
      </c>
    </row>
    <row r="962" spans="8:14" x14ac:dyDescent="0.25">
      <c r="H962" s="2" t="str">
        <f t="shared" si="103"/>
        <v>193_0-120_112</v>
      </c>
      <c r="I962" s="2">
        <f t="shared" si="108"/>
        <v>960</v>
      </c>
      <c r="J962" s="2" t="str">
        <f t="shared" si="104"/>
        <v>97-999</v>
      </c>
      <c r="K962" s="2">
        <f t="shared" si="109"/>
        <v>193</v>
      </c>
      <c r="L962" s="2" t="str">
        <f t="shared" si="105"/>
        <v>0-120</v>
      </c>
      <c r="M962" s="2">
        <f t="shared" si="106"/>
        <v>112</v>
      </c>
      <c r="N962" s="103">
        <f t="shared" si="107"/>
        <v>128.73099999999999</v>
      </c>
    </row>
    <row r="963" spans="8:14" x14ac:dyDescent="0.25">
      <c r="H963" s="2" t="str">
        <f t="shared" ref="H963:H1026" si="110">K963&amp;"_"&amp;L963&amp;"_"&amp;M963</f>
        <v>193_120-250_112</v>
      </c>
      <c r="I963" s="2">
        <f t="shared" si="108"/>
        <v>961</v>
      </c>
      <c r="J963" s="2" t="str">
        <f t="shared" ref="J963:J1026" si="111">VLOOKUP(K963,$U$2:$V$7,2,1)</f>
        <v>97-999</v>
      </c>
      <c r="K963" s="2">
        <f t="shared" si="109"/>
        <v>193</v>
      </c>
      <c r="L963" s="2" t="str">
        <f t="shared" ref="L963:L1026" si="112">VLOOKUP(MOD(I963,5),$P$2:$Q$6,2,0)</f>
        <v>120-250</v>
      </c>
      <c r="M963" s="2">
        <f t="shared" ref="M963:M1026" si="113">$S$2</f>
        <v>112</v>
      </c>
      <c r="N963" s="103">
        <f t="shared" ref="N963:N1026" si="114">VLOOKUP(J963&amp;"_"&amp;L963&amp;"_"&amp;M963,$A$2:$F$61,6,0)*K963</f>
        <v>127.57300000000001</v>
      </c>
    </row>
    <row r="964" spans="8:14" x14ac:dyDescent="0.25">
      <c r="H964" s="2" t="str">
        <f t="shared" si="110"/>
        <v>193_250-400_112</v>
      </c>
      <c r="I964" s="2">
        <f t="shared" ref="I964:I1027" si="115">+I963+1</f>
        <v>962</v>
      </c>
      <c r="J964" s="2" t="str">
        <f t="shared" si="111"/>
        <v>97-999</v>
      </c>
      <c r="K964" s="2">
        <f t="shared" si="109"/>
        <v>193</v>
      </c>
      <c r="L964" s="2" t="str">
        <f t="shared" si="112"/>
        <v>250-400</v>
      </c>
      <c r="M964" s="2">
        <f t="shared" si="113"/>
        <v>112</v>
      </c>
      <c r="N964" s="103">
        <f t="shared" si="114"/>
        <v>126.22200000000001</v>
      </c>
    </row>
    <row r="965" spans="8:14" x14ac:dyDescent="0.25">
      <c r="H965" s="2" t="str">
        <f t="shared" si="110"/>
        <v>193_400-1000_112</v>
      </c>
      <c r="I965" s="2">
        <f t="shared" si="115"/>
        <v>963</v>
      </c>
      <c r="J965" s="2" t="str">
        <f t="shared" si="111"/>
        <v>97-999</v>
      </c>
      <c r="K965" s="2">
        <f t="shared" si="109"/>
        <v>193</v>
      </c>
      <c r="L965" s="2" t="str">
        <f t="shared" si="112"/>
        <v>400-1000</v>
      </c>
      <c r="M965" s="2">
        <f t="shared" si="113"/>
        <v>112</v>
      </c>
      <c r="N965" s="103">
        <f t="shared" si="114"/>
        <v>123.52</v>
      </c>
    </row>
    <row r="966" spans="8:14" x14ac:dyDescent="0.25">
      <c r="H966" s="2" t="str">
        <f t="shared" si="110"/>
        <v>193_1000-9999999_112</v>
      </c>
      <c r="I966" s="2">
        <f t="shared" si="115"/>
        <v>964</v>
      </c>
      <c r="J966" s="2" t="str">
        <f t="shared" si="111"/>
        <v>97-999</v>
      </c>
      <c r="K966" s="2">
        <f t="shared" si="109"/>
        <v>193</v>
      </c>
      <c r="L966" s="2" t="str">
        <f t="shared" si="112"/>
        <v>1000-9999999</v>
      </c>
      <c r="M966" s="2">
        <f t="shared" si="113"/>
        <v>112</v>
      </c>
      <c r="N966" s="103">
        <f t="shared" si="114"/>
        <v>108.08000000000001</v>
      </c>
    </row>
    <row r="967" spans="8:14" x14ac:dyDescent="0.25">
      <c r="H967" s="2" t="str">
        <f t="shared" si="110"/>
        <v>194_0-120_112</v>
      </c>
      <c r="I967" s="2">
        <f t="shared" si="115"/>
        <v>965</v>
      </c>
      <c r="J967" s="2" t="str">
        <f t="shared" si="111"/>
        <v>97-999</v>
      </c>
      <c r="K967" s="2">
        <f t="shared" si="109"/>
        <v>194</v>
      </c>
      <c r="L967" s="2" t="str">
        <f t="shared" si="112"/>
        <v>0-120</v>
      </c>
      <c r="M967" s="2">
        <f t="shared" si="113"/>
        <v>112</v>
      </c>
      <c r="N967" s="103">
        <f t="shared" si="114"/>
        <v>129.398</v>
      </c>
    </row>
    <row r="968" spans="8:14" x14ac:dyDescent="0.25">
      <c r="H968" s="2" t="str">
        <f t="shared" si="110"/>
        <v>194_120-250_112</v>
      </c>
      <c r="I968" s="2">
        <f t="shared" si="115"/>
        <v>966</v>
      </c>
      <c r="J968" s="2" t="str">
        <f t="shared" si="111"/>
        <v>97-999</v>
      </c>
      <c r="K968" s="2">
        <f t="shared" ref="K968:K1031" si="116">+K963+1</f>
        <v>194</v>
      </c>
      <c r="L968" s="2" t="str">
        <f t="shared" si="112"/>
        <v>120-250</v>
      </c>
      <c r="M968" s="2">
        <f t="shared" si="113"/>
        <v>112</v>
      </c>
      <c r="N968" s="103">
        <f t="shared" si="114"/>
        <v>128.23400000000001</v>
      </c>
    </row>
    <row r="969" spans="8:14" x14ac:dyDescent="0.25">
      <c r="H969" s="2" t="str">
        <f t="shared" si="110"/>
        <v>194_250-400_112</v>
      </c>
      <c r="I969" s="2">
        <f t="shared" si="115"/>
        <v>967</v>
      </c>
      <c r="J969" s="2" t="str">
        <f t="shared" si="111"/>
        <v>97-999</v>
      </c>
      <c r="K969" s="2">
        <f t="shared" si="116"/>
        <v>194</v>
      </c>
      <c r="L969" s="2" t="str">
        <f t="shared" si="112"/>
        <v>250-400</v>
      </c>
      <c r="M969" s="2">
        <f t="shared" si="113"/>
        <v>112</v>
      </c>
      <c r="N969" s="103">
        <f t="shared" si="114"/>
        <v>126.876</v>
      </c>
    </row>
    <row r="970" spans="8:14" x14ac:dyDescent="0.25">
      <c r="H970" s="2" t="str">
        <f t="shared" si="110"/>
        <v>194_400-1000_112</v>
      </c>
      <c r="I970" s="2">
        <f t="shared" si="115"/>
        <v>968</v>
      </c>
      <c r="J970" s="2" t="str">
        <f t="shared" si="111"/>
        <v>97-999</v>
      </c>
      <c r="K970" s="2">
        <f t="shared" si="116"/>
        <v>194</v>
      </c>
      <c r="L970" s="2" t="str">
        <f t="shared" si="112"/>
        <v>400-1000</v>
      </c>
      <c r="M970" s="2">
        <f t="shared" si="113"/>
        <v>112</v>
      </c>
      <c r="N970" s="103">
        <f t="shared" si="114"/>
        <v>124.16</v>
      </c>
    </row>
    <row r="971" spans="8:14" x14ac:dyDescent="0.25">
      <c r="H971" s="2" t="str">
        <f t="shared" si="110"/>
        <v>194_1000-9999999_112</v>
      </c>
      <c r="I971" s="2">
        <f t="shared" si="115"/>
        <v>969</v>
      </c>
      <c r="J971" s="2" t="str">
        <f t="shared" si="111"/>
        <v>97-999</v>
      </c>
      <c r="K971" s="2">
        <f t="shared" si="116"/>
        <v>194</v>
      </c>
      <c r="L971" s="2" t="str">
        <f t="shared" si="112"/>
        <v>1000-9999999</v>
      </c>
      <c r="M971" s="2">
        <f t="shared" si="113"/>
        <v>112</v>
      </c>
      <c r="N971" s="103">
        <f t="shared" si="114"/>
        <v>108.64000000000001</v>
      </c>
    </row>
    <row r="972" spans="8:14" x14ac:dyDescent="0.25">
      <c r="H972" s="2" t="str">
        <f t="shared" si="110"/>
        <v>195_0-120_112</v>
      </c>
      <c r="I972" s="2">
        <f t="shared" si="115"/>
        <v>970</v>
      </c>
      <c r="J972" s="2" t="str">
        <f t="shared" si="111"/>
        <v>97-999</v>
      </c>
      <c r="K972" s="2">
        <f t="shared" si="116"/>
        <v>195</v>
      </c>
      <c r="L972" s="2" t="str">
        <f t="shared" si="112"/>
        <v>0-120</v>
      </c>
      <c r="M972" s="2">
        <f t="shared" si="113"/>
        <v>112</v>
      </c>
      <c r="N972" s="103">
        <f t="shared" si="114"/>
        <v>130.065</v>
      </c>
    </row>
    <row r="973" spans="8:14" x14ac:dyDescent="0.25">
      <c r="H973" s="2" t="str">
        <f t="shared" si="110"/>
        <v>195_120-250_112</v>
      </c>
      <c r="I973" s="2">
        <f t="shared" si="115"/>
        <v>971</v>
      </c>
      <c r="J973" s="2" t="str">
        <f t="shared" si="111"/>
        <v>97-999</v>
      </c>
      <c r="K973" s="2">
        <f t="shared" si="116"/>
        <v>195</v>
      </c>
      <c r="L973" s="2" t="str">
        <f t="shared" si="112"/>
        <v>120-250</v>
      </c>
      <c r="M973" s="2">
        <f t="shared" si="113"/>
        <v>112</v>
      </c>
      <c r="N973" s="103">
        <f t="shared" si="114"/>
        <v>128.89500000000001</v>
      </c>
    </row>
    <row r="974" spans="8:14" x14ac:dyDescent="0.25">
      <c r="H974" s="2" t="str">
        <f t="shared" si="110"/>
        <v>195_250-400_112</v>
      </c>
      <c r="I974" s="2">
        <f t="shared" si="115"/>
        <v>972</v>
      </c>
      <c r="J974" s="2" t="str">
        <f t="shared" si="111"/>
        <v>97-999</v>
      </c>
      <c r="K974" s="2">
        <f t="shared" si="116"/>
        <v>195</v>
      </c>
      <c r="L974" s="2" t="str">
        <f t="shared" si="112"/>
        <v>250-400</v>
      </c>
      <c r="M974" s="2">
        <f t="shared" si="113"/>
        <v>112</v>
      </c>
      <c r="N974" s="103">
        <f t="shared" si="114"/>
        <v>127.53</v>
      </c>
    </row>
    <row r="975" spans="8:14" x14ac:dyDescent="0.25">
      <c r="H975" s="2" t="str">
        <f t="shared" si="110"/>
        <v>195_400-1000_112</v>
      </c>
      <c r="I975" s="2">
        <f t="shared" si="115"/>
        <v>973</v>
      </c>
      <c r="J975" s="2" t="str">
        <f t="shared" si="111"/>
        <v>97-999</v>
      </c>
      <c r="K975" s="2">
        <f t="shared" si="116"/>
        <v>195</v>
      </c>
      <c r="L975" s="2" t="str">
        <f t="shared" si="112"/>
        <v>400-1000</v>
      </c>
      <c r="M975" s="2">
        <f t="shared" si="113"/>
        <v>112</v>
      </c>
      <c r="N975" s="103">
        <f t="shared" si="114"/>
        <v>124.8</v>
      </c>
    </row>
    <row r="976" spans="8:14" x14ac:dyDescent="0.25">
      <c r="H976" s="2" t="str">
        <f t="shared" si="110"/>
        <v>195_1000-9999999_112</v>
      </c>
      <c r="I976" s="2">
        <f t="shared" si="115"/>
        <v>974</v>
      </c>
      <c r="J976" s="2" t="str">
        <f t="shared" si="111"/>
        <v>97-999</v>
      </c>
      <c r="K976" s="2">
        <f t="shared" si="116"/>
        <v>195</v>
      </c>
      <c r="L976" s="2" t="str">
        <f t="shared" si="112"/>
        <v>1000-9999999</v>
      </c>
      <c r="M976" s="2">
        <f t="shared" si="113"/>
        <v>112</v>
      </c>
      <c r="N976" s="103">
        <f t="shared" si="114"/>
        <v>109.20000000000002</v>
      </c>
    </row>
    <row r="977" spans="8:14" x14ac:dyDescent="0.25">
      <c r="H977" s="2" t="str">
        <f t="shared" si="110"/>
        <v>196_0-120_112</v>
      </c>
      <c r="I977" s="2">
        <f t="shared" si="115"/>
        <v>975</v>
      </c>
      <c r="J977" s="2" t="str">
        <f t="shared" si="111"/>
        <v>97-999</v>
      </c>
      <c r="K977" s="2">
        <f t="shared" si="116"/>
        <v>196</v>
      </c>
      <c r="L977" s="2" t="str">
        <f t="shared" si="112"/>
        <v>0-120</v>
      </c>
      <c r="M977" s="2">
        <f t="shared" si="113"/>
        <v>112</v>
      </c>
      <c r="N977" s="103">
        <f t="shared" si="114"/>
        <v>130.732</v>
      </c>
    </row>
    <row r="978" spans="8:14" x14ac:dyDescent="0.25">
      <c r="H978" s="2" t="str">
        <f t="shared" si="110"/>
        <v>196_120-250_112</v>
      </c>
      <c r="I978" s="2">
        <f t="shared" si="115"/>
        <v>976</v>
      </c>
      <c r="J978" s="2" t="str">
        <f t="shared" si="111"/>
        <v>97-999</v>
      </c>
      <c r="K978" s="2">
        <f t="shared" si="116"/>
        <v>196</v>
      </c>
      <c r="L978" s="2" t="str">
        <f t="shared" si="112"/>
        <v>120-250</v>
      </c>
      <c r="M978" s="2">
        <f t="shared" si="113"/>
        <v>112</v>
      </c>
      <c r="N978" s="103">
        <f t="shared" si="114"/>
        <v>129.55600000000001</v>
      </c>
    </row>
    <row r="979" spans="8:14" x14ac:dyDescent="0.25">
      <c r="H979" s="2" t="str">
        <f t="shared" si="110"/>
        <v>196_250-400_112</v>
      </c>
      <c r="I979" s="2">
        <f t="shared" si="115"/>
        <v>977</v>
      </c>
      <c r="J979" s="2" t="str">
        <f t="shared" si="111"/>
        <v>97-999</v>
      </c>
      <c r="K979" s="2">
        <f t="shared" si="116"/>
        <v>196</v>
      </c>
      <c r="L979" s="2" t="str">
        <f t="shared" si="112"/>
        <v>250-400</v>
      </c>
      <c r="M979" s="2">
        <f t="shared" si="113"/>
        <v>112</v>
      </c>
      <c r="N979" s="103">
        <f t="shared" si="114"/>
        <v>128.184</v>
      </c>
    </row>
    <row r="980" spans="8:14" x14ac:dyDescent="0.25">
      <c r="H980" s="2" t="str">
        <f t="shared" si="110"/>
        <v>196_400-1000_112</v>
      </c>
      <c r="I980" s="2">
        <f t="shared" si="115"/>
        <v>978</v>
      </c>
      <c r="J980" s="2" t="str">
        <f t="shared" si="111"/>
        <v>97-999</v>
      </c>
      <c r="K980" s="2">
        <f t="shared" si="116"/>
        <v>196</v>
      </c>
      <c r="L980" s="2" t="str">
        <f t="shared" si="112"/>
        <v>400-1000</v>
      </c>
      <c r="M980" s="2">
        <f t="shared" si="113"/>
        <v>112</v>
      </c>
      <c r="N980" s="103">
        <f t="shared" si="114"/>
        <v>125.44</v>
      </c>
    </row>
    <row r="981" spans="8:14" x14ac:dyDescent="0.25">
      <c r="H981" s="2" t="str">
        <f t="shared" si="110"/>
        <v>196_1000-9999999_112</v>
      </c>
      <c r="I981" s="2">
        <f t="shared" si="115"/>
        <v>979</v>
      </c>
      <c r="J981" s="2" t="str">
        <f t="shared" si="111"/>
        <v>97-999</v>
      </c>
      <c r="K981" s="2">
        <f t="shared" si="116"/>
        <v>196</v>
      </c>
      <c r="L981" s="2" t="str">
        <f t="shared" si="112"/>
        <v>1000-9999999</v>
      </c>
      <c r="M981" s="2">
        <f t="shared" si="113"/>
        <v>112</v>
      </c>
      <c r="N981" s="103">
        <f t="shared" si="114"/>
        <v>109.76</v>
      </c>
    </row>
    <row r="982" spans="8:14" x14ac:dyDescent="0.25">
      <c r="H982" s="2" t="str">
        <f t="shared" si="110"/>
        <v>197_0-120_112</v>
      </c>
      <c r="I982" s="2">
        <f t="shared" si="115"/>
        <v>980</v>
      </c>
      <c r="J982" s="2" t="str">
        <f t="shared" si="111"/>
        <v>97-999</v>
      </c>
      <c r="K982" s="2">
        <f t="shared" si="116"/>
        <v>197</v>
      </c>
      <c r="L982" s="2" t="str">
        <f t="shared" si="112"/>
        <v>0-120</v>
      </c>
      <c r="M982" s="2">
        <f t="shared" si="113"/>
        <v>112</v>
      </c>
      <c r="N982" s="103">
        <f t="shared" si="114"/>
        <v>131.399</v>
      </c>
    </row>
    <row r="983" spans="8:14" x14ac:dyDescent="0.25">
      <c r="H983" s="2" t="str">
        <f t="shared" si="110"/>
        <v>197_120-250_112</v>
      </c>
      <c r="I983" s="2">
        <f t="shared" si="115"/>
        <v>981</v>
      </c>
      <c r="J983" s="2" t="str">
        <f t="shared" si="111"/>
        <v>97-999</v>
      </c>
      <c r="K983" s="2">
        <f t="shared" si="116"/>
        <v>197</v>
      </c>
      <c r="L983" s="2" t="str">
        <f t="shared" si="112"/>
        <v>120-250</v>
      </c>
      <c r="M983" s="2">
        <f t="shared" si="113"/>
        <v>112</v>
      </c>
      <c r="N983" s="103">
        <f t="shared" si="114"/>
        <v>130.21700000000001</v>
      </c>
    </row>
    <row r="984" spans="8:14" x14ac:dyDescent="0.25">
      <c r="H984" s="2" t="str">
        <f t="shared" si="110"/>
        <v>197_250-400_112</v>
      </c>
      <c r="I984" s="2">
        <f t="shared" si="115"/>
        <v>982</v>
      </c>
      <c r="J984" s="2" t="str">
        <f t="shared" si="111"/>
        <v>97-999</v>
      </c>
      <c r="K984" s="2">
        <f t="shared" si="116"/>
        <v>197</v>
      </c>
      <c r="L984" s="2" t="str">
        <f t="shared" si="112"/>
        <v>250-400</v>
      </c>
      <c r="M984" s="2">
        <f t="shared" si="113"/>
        <v>112</v>
      </c>
      <c r="N984" s="103">
        <f t="shared" si="114"/>
        <v>128.83799999999999</v>
      </c>
    </row>
    <row r="985" spans="8:14" x14ac:dyDescent="0.25">
      <c r="H985" s="2" t="str">
        <f t="shared" si="110"/>
        <v>197_400-1000_112</v>
      </c>
      <c r="I985" s="2">
        <f t="shared" si="115"/>
        <v>983</v>
      </c>
      <c r="J985" s="2" t="str">
        <f t="shared" si="111"/>
        <v>97-999</v>
      </c>
      <c r="K985" s="2">
        <f t="shared" si="116"/>
        <v>197</v>
      </c>
      <c r="L985" s="2" t="str">
        <f t="shared" si="112"/>
        <v>400-1000</v>
      </c>
      <c r="M985" s="2">
        <f t="shared" si="113"/>
        <v>112</v>
      </c>
      <c r="N985" s="103">
        <f t="shared" si="114"/>
        <v>126.08</v>
      </c>
    </row>
    <row r="986" spans="8:14" x14ac:dyDescent="0.25">
      <c r="H986" s="2" t="str">
        <f t="shared" si="110"/>
        <v>197_1000-9999999_112</v>
      </c>
      <c r="I986" s="2">
        <f t="shared" si="115"/>
        <v>984</v>
      </c>
      <c r="J986" s="2" t="str">
        <f t="shared" si="111"/>
        <v>97-999</v>
      </c>
      <c r="K986" s="2">
        <f t="shared" si="116"/>
        <v>197</v>
      </c>
      <c r="L986" s="2" t="str">
        <f t="shared" si="112"/>
        <v>1000-9999999</v>
      </c>
      <c r="M986" s="2">
        <f t="shared" si="113"/>
        <v>112</v>
      </c>
      <c r="N986" s="103">
        <f t="shared" si="114"/>
        <v>110.32000000000001</v>
      </c>
    </row>
    <row r="987" spans="8:14" x14ac:dyDescent="0.25">
      <c r="H987" s="2" t="str">
        <f t="shared" si="110"/>
        <v>198_0-120_112</v>
      </c>
      <c r="I987" s="2">
        <f t="shared" si="115"/>
        <v>985</v>
      </c>
      <c r="J987" s="2" t="str">
        <f t="shared" si="111"/>
        <v>97-999</v>
      </c>
      <c r="K987" s="2">
        <f t="shared" si="116"/>
        <v>198</v>
      </c>
      <c r="L987" s="2" t="str">
        <f t="shared" si="112"/>
        <v>0-120</v>
      </c>
      <c r="M987" s="2">
        <f t="shared" si="113"/>
        <v>112</v>
      </c>
      <c r="N987" s="103">
        <f t="shared" si="114"/>
        <v>132.066</v>
      </c>
    </row>
    <row r="988" spans="8:14" x14ac:dyDescent="0.25">
      <c r="H988" s="2" t="str">
        <f t="shared" si="110"/>
        <v>198_120-250_112</v>
      </c>
      <c r="I988" s="2">
        <f t="shared" si="115"/>
        <v>986</v>
      </c>
      <c r="J988" s="2" t="str">
        <f t="shared" si="111"/>
        <v>97-999</v>
      </c>
      <c r="K988" s="2">
        <f t="shared" si="116"/>
        <v>198</v>
      </c>
      <c r="L988" s="2" t="str">
        <f t="shared" si="112"/>
        <v>120-250</v>
      </c>
      <c r="M988" s="2">
        <f t="shared" si="113"/>
        <v>112</v>
      </c>
      <c r="N988" s="103">
        <f t="shared" si="114"/>
        <v>130.87800000000001</v>
      </c>
    </row>
    <row r="989" spans="8:14" x14ac:dyDescent="0.25">
      <c r="H989" s="2" t="str">
        <f t="shared" si="110"/>
        <v>198_250-400_112</v>
      </c>
      <c r="I989" s="2">
        <f t="shared" si="115"/>
        <v>987</v>
      </c>
      <c r="J989" s="2" t="str">
        <f t="shared" si="111"/>
        <v>97-999</v>
      </c>
      <c r="K989" s="2">
        <f t="shared" si="116"/>
        <v>198</v>
      </c>
      <c r="L989" s="2" t="str">
        <f t="shared" si="112"/>
        <v>250-400</v>
      </c>
      <c r="M989" s="2">
        <f t="shared" si="113"/>
        <v>112</v>
      </c>
      <c r="N989" s="103">
        <f t="shared" si="114"/>
        <v>129.49200000000002</v>
      </c>
    </row>
    <row r="990" spans="8:14" x14ac:dyDescent="0.25">
      <c r="H990" s="2" t="str">
        <f t="shared" si="110"/>
        <v>198_400-1000_112</v>
      </c>
      <c r="I990" s="2">
        <f t="shared" si="115"/>
        <v>988</v>
      </c>
      <c r="J990" s="2" t="str">
        <f t="shared" si="111"/>
        <v>97-999</v>
      </c>
      <c r="K990" s="2">
        <f t="shared" si="116"/>
        <v>198</v>
      </c>
      <c r="L990" s="2" t="str">
        <f t="shared" si="112"/>
        <v>400-1000</v>
      </c>
      <c r="M990" s="2">
        <f t="shared" si="113"/>
        <v>112</v>
      </c>
      <c r="N990" s="103">
        <f t="shared" si="114"/>
        <v>126.72</v>
      </c>
    </row>
    <row r="991" spans="8:14" x14ac:dyDescent="0.25">
      <c r="H991" s="2" t="str">
        <f t="shared" si="110"/>
        <v>198_1000-9999999_112</v>
      </c>
      <c r="I991" s="2">
        <f t="shared" si="115"/>
        <v>989</v>
      </c>
      <c r="J991" s="2" t="str">
        <f t="shared" si="111"/>
        <v>97-999</v>
      </c>
      <c r="K991" s="2">
        <f t="shared" si="116"/>
        <v>198</v>
      </c>
      <c r="L991" s="2" t="str">
        <f t="shared" si="112"/>
        <v>1000-9999999</v>
      </c>
      <c r="M991" s="2">
        <f t="shared" si="113"/>
        <v>112</v>
      </c>
      <c r="N991" s="103">
        <f t="shared" si="114"/>
        <v>110.88000000000001</v>
      </c>
    </row>
    <row r="992" spans="8:14" x14ac:dyDescent="0.25">
      <c r="H992" s="2" t="str">
        <f t="shared" si="110"/>
        <v>199_0-120_112</v>
      </c>
      <c r="I992" s="2">
        <f t="shared" si="115"/>
        <v>990</v>
      </c>
      <c r="J992" s="2" t="str">
        <f t="shared" si="111"/>
        <v>97-999</v>
      </c>
      <c r="K992" s="2">
        <f t="shared" si="116"/>
        <v>199</v>
      </c>
      <c r="L992" s="2" t="str">
        <f t="shared" si="112"/>
        <v>0-120</v>
      </c>
      <c r="M992" s="2">
        <f t="shared" si="113"/>
        <v>112</v>
      </c>
      <c r="N992" s="103">
        <f t="shared" si="114"/>
        <v>132.733</v>
      </c>
    </row>
    <row r="993" spans="8:14" x14ac:dyDescent="0.25">
      <c r="H993" s="2" t="str">
        <f t="shared" si="110"/>
        <v>199_120-250_112</v>
      </c>
      <c r="I993" s="2">
        <f t="shared" si="115"/>
        <v>991</v>
      </c>
      <c r="J993" s="2" t="str">
        <f t="shared" si="111"/>
        <v>97-999</v>
      </c>
      <c r="K993" s="2">
        <f t="shared" si="116"/>
        <v>199</v>
      </c>
      <c r="L993" s="2" t="str">
        <f t="shared" si="112"/>
        <v>120-250</v>
      </c>
      <c r="M993" s="2">
        <f t="shared" si="113"/>
        <v>112</v>
      </c>
      <c r="N993" s="103">
        <f t="shared" si="114"/>
        <v>131.53900000000002</v>
      </c>
    </row>
    <row r="994" spans="8:14" x14ac:dyDescent="0.25">
      <c r="H994" s="2" t="str">
        <f t="shared" si="110"/>
        <v>199_250-400_112</v>
      </c>
      <c r="I994" s="2">
        <f t="shared" si="115"/>
        <v>992</v>
      </c>
      <c r="J994" s="2" t="str">
        <f t="shared" si="111"/>
        <v>97-999</v>
      </c>
      <c r="K994" s="2">
        <f t="shared" si="116"/>
        <v>199</v>
      </c>
      <c r="L994" s="2" t="str">
        <f t="shared" si="112"/>
        <v>250-400</v>
      </c>
      <c r="M994" s="2">
        <f t="shared" si="113"/>
        <v>112</v>
      </c>
      <c r="N994" s="103">
        <f t="shared" si="114"/>
        <v>130.14600000000002</v>
      </c>
    </row>
    <row r="995" spans="8:14" x14ac:dyDescent="0.25">
      <c r="H995" s="2" t="str">
        <f t="shared" si="110"/>
        <v>199_400-1000_112</v>
      </c>
      <c r="I995" s="2">
        <f t="shared" si="115"/>
        <v>993</v>
      </c>
      <c r="J995" s="2" t="str">
        <f t="shared" si="111"/>
        <v>97-999</v>
      </c>
      <c r="K995" s="2">
        <f t="shared" si="116"/>
        <v>199</v>
      </c>
      <c r="L995" s="2" t="str">
        <f t="shared" si="112"/>
        <v>400-1000</v>
      </c>
      <c r="M995" s="2">
        <f t="shared" si="113"/>
        <v>112</v>
      </c>
      <c r="N995" s="103">
        <f t="shared" si="114"/>
        <v>127.36</v>
      </c>
    </row>
    <row r="996" spans="8:14" x14ac:dyDescent="0.25">
      <c r="H996" s="2" t="str">
        <f t="shared" si="110"/>
        <v>199_1000-9999999_112</v>
      </c>
      <c r="I996" s="2">
        <f t="shared" si="115"/>
        <v>994</v>
      </c>
      <c r="J996" s="2" t="str">
        <f t="shared" si="111"/>
        <v>97-999</v>
      </c>
      <c r="K996" s="2">
        <f t="shared" si="116"/>
        <v>199</v>
      </c>
      <c r="L996" s="2" t="str">
        <f t="shared" si="112"/>
        <v>1000-9999999</v>
      </c>
      <c r="M996" s="2">
        <f t="shared" si="113"/>
        <v>112</v>
      </c>
      <c r="N996" s="103">
        <f t="shared" si="114"/>
        <v>111.44000000000001</v>
      </c>
    </row>
    <row r="997" spans="8:14" x14ac:dyDescent="0.25">
      <c r="H997" s="2" t="str">
        <f t="shared" si="110"/>
        <v>200_0-120_112</v>
      </c>
      <c r="I997" s="2">
        <f t="shared" si="115"/>
        <v>995</v>
      </c>
      <c r="J997" s="2" t="str">
        <f t="shared" si="111"/>
        <v>97-999</v>
      </c>
      <c r="K997" s="2">
        <f t="shared" si="116"/>
        <v>200</v>
      </c>
      <c r="L997" s="2" t="str">
        <f t="shared" si="112"/>
        <v>0-120</v>
      </c>
      <c r="M997" s="2">
        <f t="shared" si="113"/>
        <v>112</v>
      </c>
      <c r="N997" s="103">
        <f t="shared" si="114"/>
        <v>133.4</v>
      </c>
    </row>
    <row r="998" spans="8:14" x14ac:dyDescent="0.25">
      <c r="H998" s="2" t="str">
        <f t="shared" si="110"/>
        <v>200_120-250_112</v>
      </c>
      <c r="I998" s="2">
        <f t="shared" si="115"/>
        <v>996</v>
      </c>
      <c r="J998" s="2" t="str">
        <f t="shared" si="111"/>
        <v>97-999</v>
      </c>
      <c r="K998" s="2">
        <f t="shared" si="116"/>
        <v>200</v>
      </c>
      <c r="L998" s="2" t="str">
        <f t="shared" si="112"/>
        <v>120-250</v>
      </c>
      <c r="M998" s="2">
        <f t="shared" si="113"/>
        <v>112</v>
      </c>
      <c r="N998" s="103">
        <f t="shared" si="114"/>
        <v>132.20000000000002</v>
      </c>
    </row>
    <row r="999" spans="8:14" x14ac:dyDescent="0.25">
      <c r="H999" s="2" t="str">
        <f t="shared" si="110"/>
        <v>200_250-400_112</v>
      </c>
      <c r="I999" s="2">
        <f t="shared" si="115"/>
        <v>997</v>
      </c>
      <c r="J999" s="2" t="str">
        <f t="shared" si="111"/>
        <v>97-999</v>
      </c>
      <c r="K999" s="2">
        <f t="shared" si="116"/>
        <v>200</v>
      </c>
      <c r="L999" s="2" t="str">
        <f t="shared" si="112"/>
        <v>250-400</v>
      </c>
      <c r="M999" s="2">
        <f t="shared" si="113"/>
        <v>112</v>
      </c>
      <c r="N999" s="103">
        <f t="shared" si="114"/>
        <v>130.80000000000001</v>
      </c>
    </row>
    <row r="1000" spans="8:14" x14ac:dyDescent="0.25">
      <c r="H1000" s="2" t="str">
        <f t="shared" si="110"/>
        <v>200_400-1000_112</v>
      </c>
      <c r="I1000" s="2">
        <f t="shared" si="115"/>
        <v>998</v>
      </c>
      <c r="J1000" s="2" t="str">
        <f t="shared" si="111"/>
        <v>97-999</v>
      </c>
      <c r="K1000" s="2">
        <f t="shared" si="116"/>
        <v>200</v>
      </c>
      <c r="L1000" s="2" t="str">
        <f t="shared" si="112"/>
        <v>400-1000</v>
      </c>
      <c r="M1000" s="2">
        <f t="shared" si="113"/>
        <v>112</v>
      </c>
      <c r="N1000" s="103">
        <f t="shared" si="114"/>
        <v>128</v>
      </c>
    </row>
    <row r="1001" spans="8:14" x14ac:dyDescent="0.25">
      <c r="H1001" s="2" t="str">
        <f t="shared" si="110"/>
        <v>200_1000-9999999_112</v>
      </c>
      <c r="I1001" s="2">
        <f t="shared" si="115"/>
        <v>999</v>
      </c>
      <c r="J1001" s="2" t="str">
        <f t="shared" si="111"/>
        <v>97-999</v>
      </c>
      <c r="K1001" s="2">
        <f t="shared" si="116"/>
        <v>200</v>
      </c>
      <c r="L1001" s="2" t="str">
        <f t="shared" si="112"/>
        <v>1000-9999999</v>
      </c>
      <c r="M1001" s="2">
        <f t="shared" si="113"/>
        <v>112</v>
      </c>
      <c r="N1001" s="103">
        <f t="shared" si="114"/>
        <v>112.00000000000001</v>
      </c>
    </row>
    <row r="1002" spans="8:14" x14ac:dyDescent="0.25">
      <c r="H1002" s="2" t="str">
        <f t="shared" si="110"/>
        <v>201_0-120_112</v>
      </c>
      <c r="I1002" s="2">
        <f t="shared" si="115"/>
        <v>1000</v>
      </c>
      <c r="J1002" s="2" t="str">
        <f t="shared" si="111"/>
        <v>97-999</v>
      </c>
      <c r="K1002" s="2">
        <f t="shared" si="116"/>
        <v>201</v>
      </c>
      <c r="L1002" s="2" t="str">
        <f t="shared" si="112"/>
        <v>0-120</v>
      </c>
      <c r="M1002" s="2">
        <f t="shared" si="113"/>
        <v>112</v>
      </c>
      <c r="N1002" s="103">
        <f t="shared" si="114"/>
        <v>134.06700000000001</v>
      </c>
    </row>
    <row r="1003" spans="8:14" x14ac:dyDescent="0.25">
      <c r="H1003" s="2" t="str">
        <f t="shared" si="110"/>
        <v>201_120-250_112</v>
      </c>
      <c r="I1003" s="2">
        <f t="shared" si="115"/>
        <v>1001</v>
      </c>
      <c r="J1003" s="2" t="str">
        <f t="shared" si="111"/>
        <v>97-999</v>
      </c>
      <c r="K1003" s="2">
        <f t="shared" si="116"/>
        <v>201</v>
      </c>
      <c r="L1003" s="2" t="str">
        <f t="shared" si="112"/>
        <v>120-250</v>
      </c>
      <c r="M1003" s="2">
        <f t="shared" si="113"/>
        <v>112</v>
      </c>
      <c r="N1003" s="103">
        <f t="shared" si="114"/>
        <v>132.86100000000002</v>
      </c>
    </row>
    <row r="1004" spans="8:14" x14ac:dyDescent="0.25">
      <c r="H1004" s="2" t="str">
        <f t="shared" si="110"/>
        <v>201_250-400_112</v>
      </c>
      <c r="I1004" s="2">
        <f t="shared" si="115"/>
        <v>1002</v>
      </c>
      <c r="J1004" s="2" t="str">
        <f t="shared" si="111"/>
        <v>97-999</v>
      </c>
      <c r="K1004" s="2">
        <f t="shared" si="116"/>
        <v>201</v>
      </c>
      <c r="L1004" s="2" t="str">
        <f t="shared" si="112"/>
        <v>250-400</v>
      </c>
      <c r="M1004" s="2">
        <f t="shared" si="113"/>
        <v>112</v>
      </c>
      <c r="N1004" s="103">
        <f t="shared" si="114"/>
        <v>131.45400000000001</v>
      </c>
    </row>
    <row r="1005" spans="8:14" x14ac:dyDescent="0.25">
      <c r="H1005" s="2" t="str">
        <f t="shared" si="110"/>
        <v>201_400-1000_112</v>
      </c>
      <c r="I1005" s="2">
        <f t="shared" si="115"/>
        <v>1003</v>
      </c>
      <c r="J1005" s="2" t="str">
        <f t="shared" si="111"/>
        <v>97-999</v>
      </c>
      <c r="K1005" s="2">
        <f t="shared" si="116"/>
        <v>201</v>
      </c>
      <c r="L1005" s="2" t="str">
        <f t="shared" si="112"/>
        <v>400-1000</v>
      </c>
      <c r="M1005" s="2">
        <f t="shared" si="113"/>
        <v>112</v>
      </c>
      <c r="N1005" s="103">
        <f t="shared" si="114"/>
        <v>128.64000000000001</v>
      </c>
    </row>
    <row r="1006" spans="8:14" x14ac:dyDescent="0.25">
      <c r="H1006" s="2" t="str">
        <f t="shared" si="110"/>
        <v>201_1000-9999999_112</v>
      </c>
      <c r="I1006" s="2">
        <f t="shared" si="115"/>
        <v>1004</v>
      </c>
      <c r="J1006" s="2" t="str">
        <f t="shared" si="111"/>
        <v>97-999</v>
      </c>
      <c r="K1006" s="2">
        <f t="shared" si="116"/>
        <v>201</v>
      </c>
      <c r="L1006" s="2" t="str">
        <f t="shared" si="112"/>
        <v>1000-9999999</v>
      </c>
      <c r="M1006" s="2">
        <f t="shared" si="113"/>
        <v>112</v>
      </c>
      <c r="N1006" s="103">
        <f t="shared" si="114"/>
        <v>112.56000000000002</v>
      </c>
    </row>
    <row r="1007" spans="8:14" x14ac:dyDescent="0.25">
      <c r="H1007" s="2" t="str">
        <f t="shared" si="110"/>
        <v>202_0-120_112</v>
      </c>
      <c r="I1007" s="2">
        <f t="shared" si="115"/>
        <v>1005</v>
      </c>
      <c r="J1007" s="2" t="str">
        <f t="shared" si="111"/>
        <v>97-999</v>
      </c>
      <c r="K1007" s="2">
        <f t="shared" si="116"/>
        <v>202</v>
      </c>
      <c r="L1007" s="2" t="str">
        <f t="shared" si="112"/>
        <v>0-120</v>
      </c>
      <c r="M1007" s="2">
        <f t="shared" si="113"/>
        <v>112</v>
      </c>
      <c r="N1007" s="103">
        <f t="shared" si="114"/>
        <v>134.73400000000001</v>
      </c>
    </row>
    <row r="1008" spans="8:14" x14ac:dyDescent="0.25">
      <c r="H1008" s="2" t="str">
        <f t="shared" si="110"/>
        <v>202_120-250_112</v>
      </c>
      <c r="I1008" s="2">
        <f t="shared" si="115"/>
        <v>1006</v>
      </c>
      <c r="J1008" s="2" t="str">
        <f t="shared" si="111"/>
        <v>97-999</v>
      </c>
      <c r="K1008" s="2">
        <f t="shared" si="116"/>
        <v>202</v>
      </c>
      <c r="L1008" s="2" t="str">
        <f t="shared" si="112"/>
        <v>120-250</v>
      </c>
      <c r="M1008" s="2">
        <f t="shared" si="113"/>
        <v>112</v>
      </c>
      <c r="N1008" s="103">
        <f t="shared" si="114"/>
        <v>133.52200000000002</v>
      </c>
    </row>
    <row r="1009" spans="8:14" x14ac:dyDescent="0.25">
      <c r="H1009" s="2" t="str">
        <f t="shared" si="110"/>
        <v>202_250-400_112</v>
      </c>
      <c r="I1009" s="2">
        <f t="shared" si="115"/>
        <v>1007</v>
      </c>
      <c r="J1009" s="2" t="str">
        <f t="shared" si="111"/>
        <v>97-999</v>
      </c>
      <c r="K1009" s="2">
        <f t="shared" si="116"/>
        <v>202</v>
      </c>
      <c r="L1009" s="2" t="str">
        <f t="shared" si="112"/>
        <v>250-400</v>
      </c>
      <c r="M1009" s="2">
        <f t="shared" si="113"/>
        <v>112</v>
      </c>
      <c r="N1009" s="103">
        <f t="shared" si="114"/>
        <v>132.108</v>
      </c>
    </row>
    <row r="1010" spans="8:14" x14ac:dyDescent="0.25">
      <c r="H1010" s="2" t="str">
        <f t="shared" si="110"/>
        <v>202_400-1000_112</v>
      </c>
      <c r="I1010" s="2">
        <f t="shared" si="115"/>
        <v>1008</v>
      </c>
      <c r="J1010" s="2" t="str">
        <f t="shared" si="111"/>
        <v>97-999</v>
      </c>
      <c r="K1010" s="2">
        <f t="shared" si="116"/>
        <v>202</v>
      </c>
      <c r="L1010" s="2" t="str">
        <f t="shared" si="112"/>
        <v>400-1000</v>
      </c>
      <c r="M1010" s="2">
        <f t="shared" si="113"/>
        <v>112</v>
      </c>
      <c r="N1010" s="103">
        <f t="shared" si="114"/>
        <v>129.28</v>
      </c>
    </row>
    <row r="1011" spans="8:14" x14ac:dyDescent="0.25">
      <c r="H1011" s="2" t="str">
        <f t="shared" si="110"/>
        <v>202_1000-9999999_112</v>
      </c>
      <c r="I1011" s="2">
        <f t="shared" si="115"/>
        <v>1009</v>
      </c>
      <c r="J1011" s="2" t="str">
        <f t="shared" si="111"/>
        <v>97-999</v>
      </c>
      <c r="K1011" s="2">
        <f t="shared" si="116"/>
        <v>202</v>
      </c>
      <c r="L1011" s="2" t="str">
        <f t="shared" si="112"/>
        <v>1000-9999999</v>
      </c>
      <c r="M1011" s="2">
        <f t="shared" si="113"/>
        <v>112</v>
      </c>
      <c r="N1011" s="103">
        <f t="shared" si="114"/>
        <v>113.12</v>
      </c>
    </row>
    <row r="1012" spans="8:14" x14ac:dyDescent="0.25">
      <c r="H1012" s="2" t="str">
        <f t="shared" si="110"/>
        <v>203_0-120_112</v>
      </c>
      <c r="I1012" s="2">
        <f t="shared" si="115"/>
        <v>1010</v>
      </c>
      <c r="J1012" s="2" t="str">
        <f t="shared" si="111"/>
        <v>97-999</v>
      </c>
      <c r="K1012" s="2">
        <f t="shared" si="116"/>
        <v>203</v>
      </c>
      <c r="L1012" s="2" t="str">
        <f t="shared" si="112"/>
        <v>0-120</v>
      </c>
      <c r="M1012" s="2">
        <f t="shared" si="113"/>
        <v>112</v>
      </c>
      <c r="N1012" s="103">
        <f t="shared" si="114"/>
        <v>135.40100000000001</v>
      </c>
    </row>
    <row r="1013" spans="8:14" x14ac:dyDescent="0.25">
      <c r="H1013" s="2" t="str">
        <f t="shared" si="110"/>
        <v>203_120-250_112</v>
      </c>
      <c r="I1013" s="2">
        <f t="shared" si="115"/>
        <v>1011</v>
      </c>
      <c r="J1013" s="2" t="str">
        <f t="shared" si="111"/>
        <v>97-999</v>
      </c>
      <c r="K1013" s="2">
        <f t="shared" si="116"/>
        <v>203</v>
      </c>
      <c r="L1013" s="2" t="str">
        <f t="shared" si="112"/>
        <v>120-250</v>
      </c>
      <c r="M1013" s="2">
        <f t="shared" si="113"/>
        <v>112</v>
      </c>
      <c r="N1013" s="103">
        <f t="shared" si="114"/>
        <v>134.18299999999999</v>
      </c>
    </row>
    <row r="1014" spans="8:14" x14ac:dyDescent="0.25">
      <c r="H1014" s="2" t="str">
        <f t="shared" si="110"/>
        <v>203_250-400_112</v>
      </c>
      <c r="I1014" s="2">
        <f t="shared" si="115"/>
        <v>1012</v>
      </c>
      <c r="J1014" s="2" t="str">
        <f t="shared" si="111"/>
        <v>97-999</v>
      </c>
      <c r="K1014" s="2">
        <f t="shared" si="116"/>
        <v>203</v>
      </c>
      <c r="L1014" s="2" t="str">
        <f t="shared" si="112"/>
        <v>250-400</v>
      </c>
      <c r="M1014" s="2">
        <f t="shared" si="113"/>
        <v>112</v>
      </c>
      <c r="N1014" s="103">
        <f t="shared" si="114"/>
        <v>132.762</v>
      </c>
    </row>
    <row r="1015" spans="8:14" x14ac:dyDescent="0.25">
      <c r="H1015" s="2" t="str">
        <f t="shared" si="110"/>
        <v>203_400-1000_112</v>
      </c>
      <c r="I1015" s="2">
        <f t="shared" si="115"/>
        <v>1013</v>
      </c>
      <c r="J1015" s="2" t="str">
        <f t="shared" si="111"/>
        <v>97-999</v>
      </c>
      <c r="K1015" s="2">
        <f t="shared" si="116"/>
        <v>203</v>
      </c>
      <c r="L1015" s="2" t="str">
        <f t="shared" si="112"/>
        <v>400-1000</v>
      </c>
      <c r="M1015" s="2">
        <f t="shared" si="113"/>
        <v>112</v>
      </c>
      <c r="N1015" s="103">
        <f t="shared" si="114"/>
        <v>129.92000000000002</v>
      </c>
    </row>
    <row r="1016" spans="8:14" x14ac:dyDescent="0.25">
      <c r="H1016" s="2" t="str">
        <f t="shared" si="110"/>
        <v>203_1000-9999999_112</v>
      </c>
      <c r="I1016" s="2">
        <f t="shared" si="115"/>
        <v>1014</v>
      </c>
      <c r="J1016" s="2" t="str">
        <f t="shared" si="111"/>
        <v>97-999</v>
      </c>
      <c r="K1016" s="2">
        <f t="shared" si="116"/>
        <v>203</v>
      </c>
      <c r="L1016" s="2" t="str">
        <f t="shared" si="112"/>
        <v>1000-9999999</v>
      </c>
      <c r="M1016" s="2">
        <f t="shared" si="113"/>
        <v>112</v>
      </c>
      <c r="N1016" s="103">
        <f t="shared" si="114"/>
        <v>113.68</v>
      </c>
    </row>
    <row r="1017" spans="8:14" x14ac:dyDescent="0.25">
      <c r="H1017" s="2" t="str">
        <f t="shared" si="110"/>
        <v>204_0-120_112</v>
      </c>
      <c r="I1017" s="2">
        <f t="shared" si="115"/>
        <v>1015</v>
      </c>
      <c r="J1017" s="2" t="str">
        <f t="shared" si="111"/>
        <v>97-999</v>
      </c>
      <c r="K1017" s="2">
        <f t="shared" si="116"/>
        <v>204</v>
      </c>
      <c r="L1017" s="2" t="str">
        <f t="shared" si="112"/>
        <v>0-120</v>
      </c>
      <c r="M1017" s="2">
        <f t="shared" si="113"/>
        <v>112</v>
      </c>
      <c r="N1017" s="103">
        <f t="shared" si="114"/>
        <v>136.06800000000001</v>
      </c>
    </row>
    <row r="1018" spans="8:14" x14ac:dyDescent="0.25">
      <c r="H1018" s="2" t="str">
        <f t="shared" si="110"/>
        <v>204_120-250_112</v>
      </c>
      <c r="I1018" s="2">
        <f t="shared" si="115"/>
        <v>1016</v>
      </c>
      <c r="J1018" s="2" t="str">
        <f t="shared" si="111"/>
        <v>97-999</v>
      </c>
      <c r="K1018" s="2">
        <f t="shared" si="116"/>
        <v>204</v>
      </c>
      <c r="L1018" s="2" t="str">
        <f t="shared" si="112"/>
        <v>120-250</v>
      </c>
      <c r="M1018" s="2">
        <f t="shared" si="113"/>
        <v>112</v>
      </c>
      <c r="N1018" s="103">
        <f t="shared" si="114"/>
        <v>134.84399999999999</v>
      </c>
    </row>
    <row r="1019" spans="8:14" x14ac:dyDescent="0.25">
      <c r="H1019" s="2" t="str">
        <f t="shared" si="110"/>
        <v>204_250-400_112</v>
      </c>
      <c r="I1019" s="2">
        <f t="shared" si="115"/>
        <v>1017</v>
      </c>
      <c r="J1019" s="2" t="str">
        <f t="shared" si="111"/>
        <v>97-999</v>
      </c>
      <c r="K1019" s="2">
        <f t="shared" si="116"/>
        <v>204</v>
      </c>
      <c r="L1019" s="2" t="str">
        <f t="shared" si="112"/>
        <v>250-400</v>
      </c>
      <c r="M1019" s="2">
        <f t="shared" si="113"/>
        <v>112</v>
      </c>
      <c r="N1019" s="103">
        <f t="shared" si="114"/>
        <v>133.416</v>
      </c>
    </row>
    <row r="1020" spans="8:14" x14ac:dyDescent="0.25">
      <c r="H1020" s="2" t="str">
        <f t="shared" si="110"/>
        <v>204_400-1000_112</v>
      </c>
      <c r="I1020" s="2">
        <f t="shared" si="115"/>
        <v>1018</v>
      </c>
      <c r="J1020" s="2" t="str">
        <f t="shared" si="111"/>
        <v>97-999</v>
      </c>
      <c r="K1020" s="2">
        <f t="shared" si="116"/>
        <v>204</v>
      </c>
      <c r="L1020" s="2" t="str">
        <f t="shared" si="112"/>
        <v>400-1000</v>
      </c>
      <c r="M1020" s="2">
        <f t="shared" si="113"/>
        <v>112</v>
      </c>
      <c r="N1020" s="103">
        <f t="shared" si="114"/>
        <v>130.56</v>
      </c>
    </row>
    <row r="1021" spans="8:14" x14ac:dyDescent="0.25">
      <c r="H1021" s="2" t="str">
        <f t="shared" si="110"/>
        <v>204_1000-9999999_112</v>
      </c>
      <c r="I1021" s="2">
        <f t="shared" si="115"/>
        <v>1019</v>
      </c>
      <c r="J1021" s="2" t="str">
        <f t="shared" si="111"/>
        <v>97-999</v>
      </c>
      <c r="K1021" s="2">
        <f t="shared" si="116"/>
        <v>204</v>
      </c>
      <c r="L1021" s="2" t="str">
        <f t="shared" si="112"/>
        <v>1000-9999999</v>
      </c>
      <c r="M1021" s="2">
        <f t="shared" si="113"/>
        <v>112</v>
      </c>
      <c r="N1021" s="103">
        <f t="shared" si="114"/>
        <v>114.24000000000001</v>
      </c>
    </row>
    <row r="1022" spans="8:14" x14ac:dyDescent="0.25">
      <c r="H1022" s="2" t="str">
        <f t="shared" si="110"/>
        <v>205_0-120_112</v>
      </c>
      <c r="I1022" s="2">
        <f t="shared" si="115"/>
        <v>1020</v>
      </c>
      <c r="J1022" s="2" t="str">
        <f t="shared" si="111"/>
        <v>97-999</v>
      </c>
      <c r="K1022" s="2">
        <f t="shared" si="116"/>
        <v>205</v>
      </c>
      <c r="L1022" s="2" t="str">
        <f t="shared" si="112"/>
        <v>0-120</v>
      </c>
      <c r="M1022" s="2">
        <f t="shared" si="113"/>
        <v>112</v>
      </c>
      <c r="N1022" s="103">
        <f t="shared" si="114"/>
        <v>136.73500000000001</v>
      </c>
    </row>
    <row r="1023" spans="8:14" x14ac:dyDescent="0.25">
      <c r="H1023" s="2" t="str">
        <f t="shared" si="110"/>
        <v>205_120-250_112</v>
      </c>
      <c r="I1023" s="2">
        <f t="shared" si="115"/>
        <v>1021</v>
      </c>
      <c r="J1023" s="2" t="str">
        <f t="shared" si="111"/>
        <v>97-999</v>
      </c>
      <c r="K1023" s="2">
        <f t="shared" si="116"/>
        <v>205</v>
      </c>
      <c r="L1023" s="2" t="str">
        <f t="shared" si="112"/>
        <v>120-250</v>
      </c>
      <c r="M1023" s="2">
        <f t="shared" si="113"/>
        <v>112</v>
      </c>
      <c r="N1023" s="103">
        <f t="shared" si="114"/>
        <v>135.505</v>
      </c>
    </row>
    <row r="1024" spans="8:14" x14ac:dyDescent="0.25">
      <c r="H1024" s="2" t="str">
        <f t="shared" si="110"/>
        <v>205_250-400_112</v>
      </c>
      <c r="I1024" s="2">
        <f t="shared" si="115"/>
        <v>1022</v>
      </c>
      <c r="J1024" s="2" t="str">
        <f t="shared" si="111"/>
        <v>97-999</v>
      </c>
      <c r="K1024" s="2">
        <f t="shared" si="116"/>
        <v>205</v>
      </c>
      <c r="L1024" s="2" t="str">
        <f t="shared" si="112"/>
        <v>250-400</v>
      </c>
      <c r="M1024" s="2">
        <f t="shared" si="113"/>
        <v>112</v>
      </c>
      <c r="N1024" s="103">
        <f t="shared" si="114"/>
        <v>134.07</v>
      </c>
    </row>
    <row r="1025" spans="8:14" x14ac:dyDescent="0.25">
      <c r="H1025" s="2" t="str">
        <f t="shared" si="110"/>
        <v>205_400-1000_112</v>
      </c>
      <c r="I1025" s="2">
        <f t="shared" si="115"/>
        <v>1023</v>
      </c>
      <c r="J1025" s="2" t="str">
        <f t="shared" si="111"/>
        <v>97-999</v>
      </c>
      <c r="K1025" s="2">
        <f t="shared" si="116"/>
        <v>205</v>
      </c>
      <c r="L1025" s="2" t="str">
        <f t="shared" si="112"/>
        <v>400-1000</v>
      </c>
      <c r="M1025" s="2">
        <f t="shared" si="113"/>
        <v>112</v>
      </c>
      <c r="N1025" s="103">
        <f t="shared" si="114"/>
        <v>131.19999999999999</v>
      </c>
    </row>
    <row r="1026" spans="8:14" x14ac:dyDescent="0.25">
      <c r="H1026" s="2" t="str">
        <f t="shared" si="110"/>
        <v>205_1000-9999999_112</v>
      </c>
      <c r="I1026" s="2">
        <f t="shared" si="115"/>
        <v>1024</v>
      </c>
      <c r="J1026" s="2" t="str">
        <f t="shared" si="111"/>
        <v>97-999</v>
      </c>
      <c r="K1026" s="2">
        <f t="shared" si="116"/>
        <v>205</v>
      </c>
      <c r="L1026" s="2" t="str">
        <f t="shared" si="112"/>
        <v>1000-9999999</v>
      </c>
      <c r="M1026" s="2">
        <f t="shared" si="113"/>
        <v>112</v>
      </c>
      <c r="N1026" s="103">
        <f t="shared" si="114"/>
        <v>114.80000000000001</v>
      </c>
    </row>
    <row r="1027" spans="8:14" x14ac:dyDescent="0.25">
      <c r="H1027" s="2" t="str">
        <f t="shared" ref="H1027:H1090" si="117">K1027&amp;"_"&amp;L1027&amp;"_"&amp;M1027</f>
        <v>206_0-120_112</v>
      </c>
      <c r="I1027" s="2">
        <f t="shared" si="115"/>
        <v>1025</v>
      </c>
      <c r="J1027" s="2" t="str">
        <f t="shared" ref="J1027:J1090" si="118">VLOOKUP(K1027,$U$2:$V$7,2,1)</f>
        <v>97-999</v>
      </c>
      <c r="K1027" s="2">
        <f t="shared" si="116"/>
        <v>206</v>
      </c>
      <c r="L1027" s="2" t="str">
        <f t="shared" ref="L1027:L1090" si="119">VLOOKUP(MOD(I1027,5),$P$2:$Q$6,2,0)</f>
        <v>0-120</v>
      </c>
      <c r="M1027" s="2">
        <f t="shared" ref="M1027:M1090" si="120">$S$2</f>
        <v>112</v>
      </c>
      <c r="N1027" s="103">
        <f t="shared" ref="N1027:N1090" si="121">VLOOKUP(J1027&amp;"_"&amp;L1027&amp;"_"&amp;M1027,$A$2:$F$61,6,0)*K1027</f>
        <v>137.40200000000002</v>
      </c>
    </row>
    <row r="1028" spans="8:14" x14ac:dyDescent="0.25">
      <c r="H1028" s="2" t="str">
        <f t="shared" si="117"/>
        <v>206_120-250_112</v>
      </c>
      <c r="I1028" s="2">
        <f t="shared" ref="I1028:I1091" si="122">+I1027+1</f>
        <v>1026</v>
      </c>
      <c r="J1028" s="2" t="str">
        <f t="shared" si="118"/>
        <v>97-999</v>
      </c>
      <c r="K1028" s="2">
        <f t="shared" si="116"/>
        <v>206</v>
      </c>
      <c r="L1028" s="2" t="str">
        <f t="shared" si="119"/>
        <v>120-250</v>
      </c>
      <c r="M1028" s="2">
        <f t="shared" si="120"/>
        <v>112</v>
      </c>
      <c r="N1028" s="103">
        <f t="shared" si="121"/>
        <v>136.166</v>
      </c>
    </row>
    <row r="1029" spans="8:14" x14ac:dyDescent="0.25">
      <c r="H1029" s="2" t="str">
        <f t="shared" si="117"/>
        <v>206_250-400_112</v>
      </c>
      <c r="I1029" s="2">
        <f t="shared" si="122"/>
        <v>1027</v>
      </c>
      <c r="J1029" s="2" t="str">
        <f t="shared" si="118"/>
        <v>97-999</v>
      </c>
      <c r="K1029" s="2">
        <f t="shared" si="116"/>
        <v>206</v>
      </c>
      <c r="L1029" s="2" t="str">
        <f t="shared" si="119"/>
        <v>250-400</v>
      </c>
      <c r="M1029" s="2">
        <f t="shared" si="120"/>
        <v>112</v>
      </c>
      <c r="N1029" s="103">
        <f t="shared" si="121"/>
        <v>134.72400000000002</v>
      </c>
    </row>
    <row r="1030" spans="8:14" x14ac:dyDescent="0.25">
      <c r="H1030" s="2" t="str">
        <f t="shared" si="117"/>
        <v>206_400-1000_112</v>
      </c>
      <c r="I1030" s="2">
        <f t="shared" si="122"/>
        <v>1028</v>
      </c>
      <c r="J1030" s="2" t="str">
        <f t="shared" si="118"/>
        <v>97-999</v>
      </c>
      <c r="K1030" s="2">
        <f t="shared" si="116"/>
        <v>206</v>
      </c>
      <c r="L1030" s="2" t="str">
        <f t="shared" si="119"/>
        <v>400-1000</v>
      </c>
      <c r="M1030" s="2">
        <f t="shared" si="120"/>
        <v>112</v>
      </c>
      <c r="N1030" s="103">
        <f t="shared" si="121"/>
        <v>131.84</v>
      </c>
    </row>
    <row r="1031" spans="8:14" x14ac:dyDescent="0.25">
      <c r="H1031" s="2" t="str">
        <f t="shared" si="117"/>
        <v>206_1000-9999999_112</v>
      </c>
      <c r="I1031" s="2">
        <f t="shared" si="122"/>
        <v>1029</v>
      </c>
      <c r="J1031" s="2" t="str">
        <f t="shared" si="118"/>
        <v>97-999</v>
      </c>
      <c r="K1031" s="2">
        <f t="shared" si="116"/>
        <v>206</v>
      </c>
      <c r="L1031" s="2" t="str">
        <f t="shared" si="119"/>
        <v>1000-9999999</v>
      </c>
      <c r="M1031" s="2">
        <f t="shared" si="120"/>
        <v>112</v>
      </c>
      <c r="N1031" s="103">
        <f t="shared" si="121"/>
        <v>115.36000000000001</v>
      </c>
    </row>
    <row r="1032" spans="8:14" x14ac:dyDescent="0.25">
      <c r="H1032" s="2" t="str">
        <f t="shared" si="117"/>
        <v>207_0-120_112</v>
      </c>
      <c r="I1032" s="2">
        <f t="shared" si="122"/>
        <v>1030</v>
      </c>
      <c r="J1032" s="2" t="str">
        <f t="shared" si="118"/>
        <v>97-999</v>
      </c>
      <c r="K1032" s="2">
        <f t="shared" ref="K1032:K1095" si="123">+K1027+1</f>
        <v>207</v>
      </c>
      <c r="L1032" s="2" t="str">
        <f t="shared" si="119"/>
        <v>0-120</v>
      </c>
      <c r="M1032" s="2">
        <f t="shared" si="120"/>
        <v>112</v>
      </c>
      <c r="N1032" s="103">
        <f t="shared" si="121"/>
        <v>138.06900000000002</v>
      </c>
    </row>
    <row r="1033" spans="8:14" x14ac:dyDescent="0.25">
      <c r="H1033" s="2" t="str">
        <f t="shared" si="117"/>
        <v>207_120-250_112</v>
      </c>
      <c r="I1033" s="2">
        <f t="shared" si="122"/>
        <v>1031</v>
      </c>
      <c r="J1033" s="2" t="str">
        <f t="shared" si="118"/>
        <v>97-999</v>
      </c>
      <c r="K1033" s="2">
        <f t="shared" si="123"/>
        <v>207</v>
      </c>
      <c r="L1033" s="2" t="str">
        <f t="shared" si="119"/>
        <v>120-250</v>
      </c>
      <c r="M1033" s="2">
        <f t="shared" si="120"/>
        <v>112</v>
      </c>
      <c r="N1033" s="103">
        <f t="shared" si="121"/>
        <v>136.827</v>
      </c>
    </row>
    <row r="1034" spans="8:14" x14ac:dyDescent="0.25">
      <c r="H1034" s="2" t="str">
        <f t="shared" si="117"/>
        <v>207_250-400_112</v>
      </c>
      <c r="I1034" s="2">
        <f t="shared" si="122"/>
        <v>1032</v>
      </c>
      <c r="J1034" s="2" t="str">
        <f t="shared" si="118"/>
        <v>97-999</v>
      </c>
      <c r="K1034" s="2">
        <f t="shared" si="123"/>
        <v>207</v>
      </c>
      <c r="L1034" s="2" t="str">
        <f t="shared" si="119"/>
        <v>250-400</v>
      </c>
      <c r="M1034" s="2">
        <f t="shared" si="120"/>
        <v>112</v>
      </c>
      <c r="N1034" s="103">
        <f t="shared" si="121"/>
        <v>135.37800000000001</v>
      </c>
    </row>
    <row r="1035" spans="8:14" x14ac:dyDescent="0.25">
      <c r="H1035" s="2" t="str">
        <f t="shared" si="117"/>
        <v>207_400-1000_112</v>
      </c>
      <c r="I1035" s="2">
        <f t="shared" si="122"/>
        <v>1033</v>
      </c>
      <c r="J1035" s="2" t="str">
        <f t="shared" si="118"/>
        <v>97-999</v>
      </c>
      <c r="K1035" s="2">
        <f t="shared" si="123"/>
        <v>207</v>
      </c>
      <c r="L1035" s="2" t="str">
        <f t="shared" si="119"/>
        <v>400-1000</v>
      </c>
      <c r="M1035" s="2">
        <f t="shared" si="120"/>
        <v>112</v>
      </c>
      <c r="N1035" s="103">
        <f t="shared" si="121"/>
        <v>132.47999999999999</v>
      </c>
    </row>
    <row r="1036" spans="8:14" x14ac:dyDescent="0.25">
      <c r="H1036" s="2" t="str">
        <f t="shared" si="117"/>
        <v>207_1000-9999999_112</v>
      </c>
      <c r="I1036" s="2">
        <f t="shared" si="122"/>
        <v>1034</v>
      </c>
      <c r="J1036" s="2" t="str">
        <f t="shared" si="118"/>
        <v>97-999</v>
      </c>
      <c r="K1036" s="2">
        <f t="shared" si="123"/>
        <v>207</v>
      </c>
      <c r="L1036" s="2" t="str">
        <f t="shared" si="119"/>
        <v>1000-9999999</v>
      </c>
      <c r="M1036" s="2">
        <f t="shared" si="120"/>
        <v>112</v>
      </c>
      <c r="N1036" s="103">
        <f t="shared" si="121"/>
        <v>115.92000000000002</v>
      </c>
    </row>
    <row r="1037" spans="8:14" x14ac:dyDescent="0.25">
      <c r="H1037" s="2" t="str">
        <f t="shared" si="117"/>
        <v>208_0-120_112</v>
      </c>
      <c r="I1037" s="2">
        <f t="shared" si="122"/>
        <v>1035</v>
      </c>
      <c r="J1037" s="2" t="str">
        <f t="shared" si="118"/>
        <v>97-999</v>
      </c>
      <c r="K1037" s="2">
        <f t="shared" si="123"/>
        <v>208</v>
      </c>
      <c r="L1037" s="2" t="str">
        <f t="shared" si="119"/>
        <v>0-120</v>
      </c>
      <c r="M1037" s="2">
        <f t="shared" si="120"/>
        <v>112</v>
      </c>
      <c r="N1037" s="103">
        <f t="shared" si="121"/>
        <v>138.73600000000002</v>
      </c>
    </row>
    <row r="1038" spans="8:14" x14ac:dyDescent="0.25">
      <c r="H1038" s="2" t="str">
        <f t="shared" si="117"/>
        <v>208_120-250_112</v>
      </c>
      <c r="I1038" s="2">
        <f t="shared" si="122"/>
        <v>1036</v>
      </c>
      <c r="J1038" s="2" t="str">
        <f t="shared" si="118"/>
        <v>97-999</v>
      </c>
      <c r="K1038" s="2">
        <f t="shared" si="123"/>
        <v>208</v>
      </c>
      <c r="L1038" s="2" t="str">
        <f t="shared" si="119"/>
        <v>120-250</v>
      </c>
      <c r="M1038" s="2">
        <f t="shared" si="120"/>
        <v>112</v>
      </c>
      <c r="N1038" s="103">
        <f t="shared" si="121"/>
        <v>137.488</v>
      </c>
    </row>
    <row r="1039" spans="8:14" x14ac:dyDescent="0.25">
      <c r="H1039" s="2" t="str">
        <f t="shared" si="117"/>
        <v>208_250-400_112</v>
      </c>
      <c r="I1039" s="2">
        <f t="shared" si="122"/>
        <v>1037</v>
      </c>
      <c r="J1039" s="2" t="str">
        <f t="shared" si="118"/>
        <v>97-999</v>
      </c>
      <c r="K1039" s="2">
        <f t="shared" si="123"/>
        <v>208</v>
      </c>
      <c r="L1039" s="2" t="str">
        <f t="shared" si="119"/>
        <v>250-400</v>
      </c>
      <c r="M1039" s="2">
        <f t="shared" si="120"/>
        <v>112</v>
      </c>
      <c r="N1039" s="103">
        <f t="shared" si="121"/>
        <v>136.03200000000001</v>
      </c>
    </row>
    <row r="1040" spans="8:14" x14ac:dyDescent="0.25">
      <c r="H1040" s="2" t="str">
        <f t="shared" si="117"/>
        <v>208_400-1000_112</v>
      </c>
      <c r="I1040" s="2">
        <f t="shared" si="122"/>
        <v>1038</v>
      </c>
      <c r="J1040" s="2" t="str">
        <f t="shared" si="118"/>
        <v>97-999</v>
      </c>
      <c r="K1040" s="2">
        <f t="shared" si="123"/>
        <v>208</v>
      </c>
      <c r="L1040" s="2" t="str">
        <f t="shared" si="119"/>
        <v>400-1000</v>
      </c>
      <c r="M1040" s="2">
        <f t="shared" si="120"/>
        <v>112</v>
      </c>
      <c r="N1040" s="103">
        <f t="shared" si="121"/>
        <v>133.12</v>
      </c>
    </row>
    <row r="1041" spans="8:14" x14ac:dyDescent="0.25">
      <c r="H1041" s="2" t="str">
        <f t="shared" si="117"/>
        <v>208_1000-9999999_112</v>
      </c>
      <c r="I1041" s="2">
        <f t="shared" si="122"/>
        <v>1039</v>
      </c>
      <c r="J1041" s="2" t="str">
        <f t="shared" si="118"/>
        <v>97-999</v>
      </c>
      <c r="K1041" s="2">
        <f t="shared" si="123"/>
        <v>208</v>
      </c>
      <c r="L1041" s="2" t="str">
        <f t="shared" si="119"/>
        <v>1000-9999999</v>
      </c>
      <c r="M1041" s="2">
        <f t="shared" si="120"/>
        <v>112</v>
      </c>
      <c r="N1041" s="103">
        <f t="shared" si="121"/>
        <v>116.48000000000002</v>
      </c>
    </row>
    <row r="1042" spans="8:14" x14ac:dyDescent="0.25">
      <c r="H1042" s="2" t="str">
        <f t="shared" si="117"/>
        <v>209_0-120_112</v>
      </c>
      <c r="I1042" s="2">
        <f t="shared" si="122"/>
        <v>1040</v>
      </c>
      <c r="J1042" s="2" t="str">
        <f t="shared" si="118"/>
        <v>97-999</v>
      </c>
      <c r="K1042" s="2">
        <f t="shared" si="123"/>
        <v>209</v>
      </c>
      <c r="L1042" s="2" t="str">
        <f t="shared" si="119"/>
        <v>0-120</v>
      </c>
      <c r="M1042" s="2">
        <f t="shared" si="120"/>
        <v>112</v>
      </c>
      <c r="N1042" s="103">
        <f t="shared" si="121"/>
        <v>139.40300000000002</v>
      </c>
    </row>
    <row r="1043" spans="8:14" x14ac:dyDescent="0.25">
      <c r="H1043" s="2" t="str">
        <f t="shared" si="117"/>
        <v>209_120-250_112</v>
      </c>
      <c r="I1043" s="2">
        <f t="shared" si="122"/>
        <v>1041</v>
      </c>
      <c r="J1043" s="2" t="str">
        <f t="shared" si="118"/>
        <v>97-999</v>
      </c>
      <c r="K1043" s="2">
        <f t="shared" si="123"/>
        <v>209</v>
      </c>
      <c r="L1043" s="2" t="str">
        <f t="shared" si="119"/>
        <v>120-250</v>
      </c>
      <c r="M1043" s="2">
        <f t="shared" si="120"/>
        <v>112</v>
      </c>
      <c r="N1043" s="103">
        <f t="shared" si="121"/>
        <v>138.149</v>
      </c>
    </row>
    <row r="1044" spans="8:14" x14ac:dyDescent="0.25">
      <c r="H1044" s="2" t="str">
        <f t="shared" si="117"/>
        <v>209_250-400_112</v>
      </c>
      <c r="I1044" s="2">
        <f t="shared" si="122"/>
        <v>1042</v>
      </c>
      <c r="J1044" s="2" t="str">
        <f t="shared" si="118"/>
        <v>97-999</v>
      </c>
      <c r="K1044" s="2">
        <f t="shared" si="123"/>
        <v>209</v>
      </c>
      <c r="L1044" s="2" t="str">
        <f t="shared" si="119"/>
        <v>250-400</v>
      </c>
      <c r="M1044" s="2">
        <f t="shared" si="120"/>
        <v>112</v>
      </c>
      <c r="N1044" s="103">
        <f t="shared" si="121"/>
        <v>136.68600000000001</v>
      </c>
    </row>
    <row r="1045" spans="8:14" x14ac:dyDescent="0.25">
      <c r="H1045" s="2" t="str">
        <f t="shared" si="117"/>
        <v>209_400-1000_112</v>
      </c>
      <c r="I1045" s="2">
        <f t="shared" si="122"/>
        <v>1043</v>
      </c>
      <c r="J1045" s="2" t="str">
        <f t="shared" si="118"/>
        <v>97-999</v>
      </c>
      <c r="K1045" s="2">
        <f t="shared" si="123"/>
        <v>209</v>
      </c>
      <c r="L1045" s="2" t="str">
        <f t="shared" si="119"/>
        <v>400-1000</v>
      </c>
      <c r="M1045" s="2">
        <f t="shared" si="120"/>
        <v>112</v>
      </c>
      <c r="N1045" s="103">
        <f t="shared" si="121"/>
        <v>133.76</v>
      </c>
    </row>
    <row r="1046" spans="8:14" x14ac:dyDescent="0.25">
      <c r="H1046" s="2" t="str">
        <f t="shared" si="117"/>
        <v>209_1000-9999999_112</v>
      </c>
      <c r="I1046" s="2">
        <f t="shared" si="122"/>
        <v>1044</v>
      </c>
      <c r="J1046" s="2" t="str">
        <f t="shared" si="118"/>
        <v>97-999</v>
      </c>
      <c r="K1046" s="2">
        <f t="shared" si="123"/>
        <v>209</v>
      </c>
      <c r="L1046" s="2" t="str">
        <f t="shared" si="119"/>
        <v>1000-9999999</v>
      </c>
      <c r="M1046" s="2">
        <f t="shared" si="120"/>
        <v>112</v>
      </c>
      <c r="N1046" s="103">
        <f t="shared" si="121"/>
        <v>117.04</v>
      </c>
    </row>
    <row r="1047" spans="8:14" x14ac:dyDescent="0.25">
      <c r="H1047" s="2" t="str">
        <f t="shared" si="117"/>
        <v>210_0-120_112</v>
      </c>
      <c r="I1047" s="2">
        <f t="shared" si="122"/>
        <v>1045</v>
      </c>
      <c r="J1047" s="2" t="str">
        <f t="shared" si="118"/>
        <v>97-999</v>
      </c>
      <c r="K1047" s="2">
        <f t="shared" si="123"/>
        <v>210</v>
      </c>
      <c r="L1047" s="2" t="str">
        <f t="shared" si="119"/>
        <v>0-120</v>
      </c>
      <c r="M1047" s="2">
        <f t="shared" si="120"/>
        <v>112</v>
      </c>
      <c r="N1047" s="103">
        <f t="shared" si="121"/>
        <v>140.07000000000002</v>
      </c>
    </row>
    <row r="1048" spans="8:14" x14ac:dyDescent="0.25">
      <c r="H1048" s="2" t="str">
        <f t="shared" si="117"/>
        <v>210_120-250_112</v>
      </c>
      <c r="I1048" s="2">
        <f t="shared" si="122"/>
        <v>1046</v>
      </c>
      <c r="J1048" s="2" t="str">
        <f t="shared" si="118"/>
        <v>97-999</v>
      </c>
      <c r="K1048" s="2">
        <f t="shared" si="123"/>
        <v>210</v>
      </c>
      <c r="L1048" s="2" t="str">
        <f t="shared" si="119"/>
        <v>120-250</v>
      </c>
      <c r="M1048" s="2">
        <f t="shared" si="120"/>
        <v>112</v>
      </c>
      <c r="N1048" s="103">
        <f t="shared" si="121"/>
        <v>138.81</v>
      </c>
    </row>
    <row r="1049" spans="8:14" x14ac:dyDescent="0.25">
      <c r="H1049" s="2" t="str">
        <f t="shared" si="117"/>
        <v>210_250-400_112</v>
      </c>
      <c r="I1049" s="2">
        <f t="shared" si="122"/>
        <v>1047</v>
      </c>
      <c r="J1049" s="2" t="str">
        <f t="shared" si="118"/>
        <v>97-999</v>
      </c>
      <c r="K1049" s="2">
        <f t="shared" si="123"/>
        <v>210</v>
      </c>
      <c r="L1049" s="2" t="str">
        <f t="shared" si="119"/>
        <v>250-400</v>
      </c>
      <c r="M1049" s="2">
        <f t="shared" si="120"/>
        <v>112</v>
      </c>
      <c r="N1049" s="103">
        <f t="shared" si="121"/>
        <v>137.34</v>
      </c>
    </row>
    <row r="1050" spans="8:14" x14ac:dyDescent="0.25">
      <c r="H1050" s="2" t="str">
        <f t="shared" si="117"/>
        <v>210_400-1000_112</v>
      </c>
      <c r="I1050" s="2">
        <f t="shared" si="122"/>
        <v>1048</v>
      </c>
      <c r="J1050" s="2" t="str">
        <f t="shared" si="118"/>
        <v>97-999</v>
      </c>
      <c r="K1050" s="2">
        <f t="shared" si="123"/>
        <v>210</v>
      </c>
      <c r="L1050" s="2" t="str">
        <f t="shared" si="119"/>
        <v>400-1000</v>
      </c>
      <c r="M1050" s="2">
        <f t="shared" si="120"/>
        <v>112</v>
      </c>
      <c r="N1050" s="103">
        <f t="shared" si="121"/>
        <v>134.4</v>
      </c>
    </row>
    <row r="1051" spans="8:14" x14ac:dyDescent="0.25">
      <c r="H1051" s="2" t="str">
        <f t="shared" si="117"/>
        <v>210_1000-9999999_112</v>
      </c>
      <c r="I1051" s="2">
        <f t="shared" si="122"/>
        <v>1049</v>
      </c>
      <c r="J1051" s="2" t="str">
        <f t="shared" si="118"/>
        <v>97-999</v>
      </c>
      <c r="K1051" s="2">
        <f t="shared" si="123"/>
        <v>210</v>
      </c>
      <c r="L1051" s="2" t="str">
        <f t="shared" si="119"/>
        <v>1000-9999999</v>
      </c>
      <c r="M1051" s="2">
        <f t="shared" si="120"/>
        <v>112</v>
      </c>
      <c r="N1051" s="103">
        <f t="shared" si="121"/>
        <v>117.60000000000001</v>
      </c>
    </row>
    <row r="1052" spans="8:14" x14ac:dyDescent="0.25">
      <c r="H1052" s="2" t="str">
        <f t="shared" si="117"/>
        <v>211_0-120_112</v>
      </c>
      <c r="I1052" s="2">
        <f t="shared" si="122"/>
        <v>1050</v>
      </c>
      <c r="J1052" s="2" t="str">
        <f t="shared" si="118"/>
        <v>97-999</v>
      </c>
      <c r="K1052" s="2">
        <f t="shared" si="123"/>
        <v>211</v>
      </c>
      <c r="L1052" s="2" t="str">
        <f t="shared" si="119"/>
        <v>0-120</v>
      </c>
      <c r="M1052" s="2">
        <f t="shared" si="120"/>
        <v>112</v>
      </c>
      <c r="N1052" s="103">
        <f t="shared" si="121"/>
        <v>140.73699999999999</v>
      </c>
    </row>
    <row r="1053" spans="8:14" x14ac:dyDescent="0.25">
      <c r="H1053" s="2" t="str">
        <f t="shared" si="117"/>
        <v>211_120-250_112</v>
      </c>
      <c r="I1053" s="2">
        <f t="shared" si="122"/>
        <v>1051</v>
      </c>
      <c r="J1053" s="2" t="str">
        <f t="shared" si="118"/>
        <v>97-999</v>
      </c>
      <c r="K1053" s="2">
        <f t="shared" si="123"/>
        <v>211</v>
      </c>
      <c r="L1053" s="2" t="str">
        <f t="shared" si="119"/>
        <v>120-250</v>
      </c>
      <c r="M1053" s="2">
        <f t="shared" si="120"/>
        <v>112</v>
      </c>
      <c r="N1053" s="103">
        <f t="shared" si="121"/>
        <v>139.471</v>
      </c>
    </row>
    <row r="1054" spans="8:14" x14ac:dyDescent="0.25">
      <c r="H1054" s="2" t="str">
        <f t="shared" si="117"/>
        <v>211_250-400_112</v>
      </c>
      <c r="I1054" s="2">
        <f t="shared" si="122"/>
        <v>1052</v>
      </c>
      <c r="J1054" s="2" t="str">
        <f t="shared" si="118"/>
        <v>97-999</v>
      </c>
      <c r="K1054" s="2">
        <f t="shared" si="123"/>
        <v>211</v>
      </c>
      <c r="L1054" s="2" t="str">
        <f t="shared" si="119"/>
        <v>250-400</v>
      </c>
      <c r="M1054" s="2">
        <f t="shared" si="120"/>
        <v>112</v>
      </c>
      <c r="N1054" s="103">
        <f t="shared" si="121"/>
        <v>137.994</v>
      </c>
    </row>
    <row r="1055" spans="8:14" x14ac:dyDescent="0.25">
      <c r="H1055" s="2" t="str">
        <f t="shared" si="117"/>
        <v>211_400-1000_112</v>
      </c>
      <c r="I1055" s="2">
        <f t="shared" si="122"/>
        <v>1053</v>
      </c>
      <c r="J1055" s="2" t="str">
        <f t="shared" si="118"/>
        <v>97-999</v>
      </c>
      <c r="K1055" s="2">
        <f t="shared" si="123"/>
        <v>211</v>
      </c>
      <c r="L1055" s="2" t="str">
        <f t="shared" si="119"/>
        <v>400-1000</v>
      </c>
      <c r="M1055" s="2">
        <f t="shared" si="120"/>
        <v>112</v>
      </c>
      <c r="N1055" s="103">
        <f t="shared" si="121"/>
        <v>135.04</v>
      </c>
    </row>
    <row r="1056" spans="8:14" x14ac:dyDescent="0.25">
      <c r="H1056" s="2" t="str">
        <f t="shared" si="117"/>
        <v>211_1000-9999999_112</v>
      </c>
      <c r="I1056" s="2">
        <f t="shared" si="122"/>
        <v>1054</v>
      </c>
      <c r="J1056" s="2" t="str">
        <f t="shared" si="118"/>
        <v>97-999</v>
      </c>
      <c r="K1056" s="2">
        <f t="shared" si="123"/>
        <v>211</v>
      </c>
      <c r="L1056" s="2" t="str">
        <f t="shared" si="119"/>
        <v>1000-9999999</v>
      </c>
      <c r="M1056" s="2">
        <f t="shared" si="120"/>
        <v>112</v>
      </c>
      <c r="N1056" s="103">
        <f t="shared" si="121"/>
        <v>118.16000000000001</v>
      </c>
    </row>
    <row r="1057" spans="8:14" x14ac:dyDescent="0.25">
      <c r="H1057" s="2" t="str">
        <f t="shared" si="117"/>
        <v>212_0-120_112</v>
      </c>
      <c r="I1057" s="2">
        <f t="shared" si="122"/>
        <v>1055</v>
      </c>
      <c r="J1057" s="2" t="str">
        <f t="shared" si="118"/>
        <v>97-999</v>
      </c>
      <c r="K1057" s="2">
        <f t="shared" si="123"/>
        <v>212</v>
      </c>
      <c r="L1057" s="2" t="str">
        <f t="shared" si="119"/>
        <v>0-120</v>
      </c>
      <c r="M1057" s="2">
        <f t="shared" si="120"/>
        <v>112</v>
      </c>
      <c r="N1057" s="103">
        <f t="shared" si="121"/>
        <v>141.404</v>
      </c>
    </row>
    <row r="1058" spans="8:14" x14ac:dyDescent="0.25">
      <c r="H1058" s="2" t="str">
        <f t="shared" si="117"/>
        <v>212_120-250_112</v>
      </c>
      <c r="I1058" s="2">
        <f t="shared" si="122"/>
        <v>1056</v>
      </c>
      <c r="J1058" s="2" t="str">
        <f t="shared" si="118"/>
        <v>97-999</v>
      </c>
      <c r="K1058" s="2">
        <f t="shared" si="123"/>
        <v>212</v>
      </c>
      <c r="L1058" s="2" t="str">
        <f t="shared" si="119"/>
        <v>120-250</v>
      </c>
      <c r="M1058" s="2">
        <f t="shared" si="120"/>
        <v>112</v>
      </c>
      <c r="N1058" s="103">
        <f t="shared" si="121"/>
        <v>140.13200000000001</v>
      </c>
    </row>
    <row r="1059" spans="8:14" x14ac:dyDescent="0.25">
      <c r="H1059" s="2" t="str">
        <f t="shared" si="117"/>
        <v>212_250-400_112</v>
      </c>
      <c r="I1059" s="2">
        <f t="shared" si="122"/>
        <v>1057</v>
      </c>
      <c r="J1059" s="2" t="str">
        <f t="shared" si="118"/>
        <v>97-999</v>
      </c>
      <c r="K1059" s="2">
        <f t="shared" si="123"/>
        <v>212</v>
      </c>
      <c r="L1059" s="2" t="str">
        <f t="shared" si="119"/>
        <v>250-400</v>
      </c>
      <c r="M1059" s="2">
        <f t="shared" si="120"/>
        <v>112</v>
      </c>
      <c r="N1059" s="103">
        <f t="shared" si="121"/>
        <v>138.648</v>
      </c>
    </row>
    <row r="1060" spans="8:14" x14ac:dyDescent="0.25">
      <c r="H1060" s="2" t="str">
        <f t="shared" si="117"/>
        <v>212_400-1000_112</v>
      </c>
      <c r="I1060" s="2">
        <f t="shared" si="122"/>
        <v>1058</v>
      </c>
      <c r="J1060" s="2" t="str">
        <f t="shared" si="118"/>
        <v>97-999</v>
      </c>
      <c r="K1060" s="2">
        <f t="shared" si="123"/>
        <v>212</v>
      </c>
      <c r="L1060" s="2" t="str">
        <f t="shared" si="119"/>
        <v>400-1000</v>
      </c>
      <c r="M1060" s="2">
        <f t="shared" si="120"/>
        <v>112</v>
      </c>
      <c r="N1060" s="103">
        <f t="shared" si="121"/>
        <v>135.68</v>
      </c>
    </row>
    <row r="1061" spans="8:14" x14ac:dyDescent="0.25">
      <c r="H1061" s="2" t="str">
        <f t="shared" si="117"/>
        <v>212_1000-9999999_112</v>
      </c>
      <c r="I1061" s="2">
        <f t="shared" si="122"/>
        <v>1059</v>
      </c>
      <c r="J1061" s="2" t="str">
        <f t="shared" si="118"/>
        <v>97-999</v>
      </c>
      <c r="K1061" s="2">
        <f t="shared" si="123"/>
        <v>212</v>
      </c>
      <c r="L1061" s="2" t="str">
        <f t="shared" si="119"/>
        <v>1000-9999999</v>
      </c>
      <c r="M1061" s="2">
        <f t="shared" si="120"/>
        <v>112</v>
      </c>
      <c r="N1061" s="103">
        <f t="shared" si="121"/>
        <v>118.72000000000001</v>
      </c>
    </row>
    <row r="1062" spans="8:14" x14ac:dyDescent="0.25">
      <c r="H1062" s="2" t="str">
        <f t="shared" si="117"/>
        <v>213_0-120_112</v>
      </c>
      <c r="I1062" s="2">
        <f t="shared" si="122"/>
        <v>1060</v>
      </c>
      <c r="J1062" s="2" t="str">
        <f t="shared" si="118"/>
        <v>97-999</v>
      </c>
      <c r="K1062" s="2">
        <f t="shared" si="123"/>
        <v>213</v>
      </c>
      <c r="L1062" s="2" t="str">
        <f t="shared" si="119"/>
        <v>0-120</v>
      </c>
      <c r="M1062" s="2">
        <f t="shared" si="120"/>
        <v>112</v>
      </c>
      <c r="N1062" s="103">
        <f t="shared" si="121"/>
        <v>142.071</v>
      </c>
    </row>
    <row r="1063" spans="8:14" x14ac:dyDescent="0.25">
      <c r="H1063" s="2" t="str">
        <f t="shared" si="117"/>
        <v>213_120-250_112</v>
      </c>
      <c r="I1063" s="2">
        <f t="shared" si="122"/>
        <v>1061</v>
      </c>
      <c r="J1063" s="2" t="str">
        <f t="shared" si="118"/>
        <v>97-999</v>
      </c>
      <c r="K1063" s="2">
        <f t="shared" si="123"/>
        <v>213</v>
      </c>
      <c r="L1063" s="2" t="str">
        <f t="shared" si="119"/>
        <v>120-250</v>
      </c>
      <c r="M1063" s="2">
        <f t="shared" si="120"/>
        <v>112</v>
      </c>
      <c r="N1063" s="103">
        <f t="shared" si="121"/>
        <v>140.79300000000001</v>
      </c>
    </row>
    <row r="1064" spans="8:14" x14ac:dyDescent="0.25">
      <c r="H1064" s="2" t="str">
        <f t="shared" si="117"/>
        <v>213_250-400_112</v>
      </c>
      <c r="I1064" s="2">
        <f t="shared" si="122"/>
        <v>1062</v>
      </c>
      <c r="J1064" s="2" t="str">
        <f t="shared" si="118"/>
        <v>97-999</v>
      </c>
      <c r="K1064" s="2">
        <f t="shared" si="123"/>
        <v>213</v>
      </c>
      <c r="L1064" s="2" t="str">
        <f t="shared" si="119"/>
        <v>250-400</v>
      </c>
      <c r="M1064" s="2">
        <f t="shared" si="120"/>
        <v>112</v>
      </c>
      <c r="N1064" s="103">
        <f t="shared" si="121"/>
        <v>139.30199999999999</v>
      </c>
    </row>
    <row r="1065" spans="8:14" x14ac:dyDescent="0.25">
      <c r="H1065" s="2" t="str">
        <f t="shared" si="117"/>
        <v>213_400-1000_112</v>
      </c>
      <c r="I1065" s="2">
        <f t="shared" si="122"/>
        <v>1063</v>
      </c>
      <c r="J1065" s="2" t="str">
        <f t="shared" si="118"/>
        <v>97-999</v>
      </c>
      <c r="K1065" s="2">
        <f t="shared" si="123"/>
        <v>213</v>
      </c>
      <c r="L1065" s="2" t="str">
        <f t="shared" si="119"/>
        <v>400-1000</v>
      </c>
      <c r="M1065" s="2">
        <f t="shared" si="120"/>
        <v>112</v>
      </c>
      <c r="N1065" s="103">
        <f t="shared" si="121"/>
        <v>136.32</v>
      </c>
    </row>
    <row r="1066" spans="8:14" x14ac:dyDescent="0.25">
      <c r="H1066" s="2" t="str">
        <f t="shared" si="117"/>
        <v>213_1000-9999999_112</v>
      </c>
      <c r="I1066" s="2">
        <f t="shared" si="122"/>
        <v>1064</v>
      </c>
      <c r="J1066" s="2" t="str">
        <f t="shared" si="118"/>
        <v>97-999</v>
      </c>
      <c r="K1066" s="2">
        <f t="shared" si="123"/>
        <v>213</v>
      </c>
      <c r="L1066" s="2" t="str">
        <f t="shared" si="119"/>
        <v>1000-9999999</v>
      </c>
      <c r="M1066" s="2">
        <f t="shared" si="120"/>
        <v>112</v>
      </c>
      <c r="N1066" s="103">
        <f t="shared" si="121"/>
        <v>119.28000000000002</v>
      </c>
    </row>
    <row r="1067" spans="8:14" x14ac:dyDescent="0.25">
      <c r="H1067" s="2" t="str">
        <f t="shared" si="117"/>
        <v>214_0-120_112</v>
      </c>
      <c r="I1067" s="2">
        <f t="shared" si="122"/>
        <v>1065</v>
      </c>
      <c r="J1067" s="2" t="str">
        <f t="shared" si="118"/>
        <v>97-999</v>
      </c>
      <c r="K1067" s="2">
        <f t="shared" si="123"/>
        <v>214</v>
      </c>
      <c r="L1067" s="2" t="str">
        <f t="shared" si="119"/>
        <v>0-120</v>
      </c>
      <c r="M1067" s="2">
        <f t="shared" si="120"/>
        <v>112</v>
      </c>
      <c r="N1067" s="103">
        <f t="shared" si="121"/>
        <v>142.738</v>
      </c>
    </row>
    <row r="1068" spans="8:14" x14ac:dyDescent="0.25">
      <c r="H1068" s="2" t="str">
        <f t="shared" si="117"/>
        <v>214_120-250_112</v>
      </c>
      <c r="I1068" s="2">
        <f t="shared" si="122"/>
        <v>1066</v>
      </c>
      <c r="J1068" s="2" t="str">
        <f t="shared" si="118"/>
        <v>97-999</v>
      </c>
      <c r="K1068" s="2">
        <f t="shared" si="123"/>
        <v>214</v>
      </c>
      <c r="L1068" s="2" t="str">
        <f t="shared" si="119"/>
        <v>120-250</v>
      </c>
      <c r="M1068" s="2">
        <f t="shared" si="120"/>
        <v>112</v>
      </c>
      <c r="N1068" s="103">
        <f t="shared" si="121"/>
        <v>141.45400000000001</v>
      </c>
    </row>
    <row r="1069" spans="8:14" x14ac:dyDescent="0.25">
      <c r="H1069" s="2" t="str">
        <f t="shared" si="117"/>
        <v>214_250-400_112</v>
      </c>
      <c r="I1069" s="2">
        <f t="shared" si="122"/>
        <v>1067</v>
      </c>
      <c r="J1069" s="2" t="str">
        <f t="shared" si="118"/>
        <v>97-999</v>
      </c>
      <c r="K1069" s="2">
        <f t="shared" si="123"/>
        <v>214</v>
      </c>
      <c r="L1069" s="2" t="str">
        <f t="shared" si="119"/>
        <v>250-400</v>
      </c>
      <c r="M1069" s="2">
        <f t="shared" si="120"/>
        <v>112</v>
      </c>
      <c r="N1069" s="103">
        <f t="shared" si="121"/>
        <v>139.95600000000002</v>
      </c>
    </row>
    <row r="1070" spans="8:14" x14ac:dyDescent="0.25">
      <c r="H1070" s="2" t="str">
        <f t="shared" si="117"/>
        <v>214_400-1000_112</v>
      </c>
      <c r="I1070" s="2">
        <f t="shared" si="122"/>
        <v>1068</v>
      </c>
      <c r="J1070" s="2" t="str">
        <f t="shared" si="118"/>
        <v>97-999</v>
      </c>
      <c r="K1070" s="2">
        <f t="shared" si="123"/>
        <v>214</v>
      </c>
      <c r="L1070" s="2" t="str">
        <f t="shared" si="119"/>
        <v>400-1000</v>
      </c>
      <c r="M1070" s="2">
        <f t="shared" si="120"/>
        <v>112</v>
      </c>
      <c r="N1070" s="103">
        <f t="shared" si="121"/>
        <v>136.96</v>
      </c>
    </row>
    <row r="1071" spans="8:14" x14ac:dyDescent="0.25">
      <c r="H1071" s="2" t="str">
        <f t="shared" si="117"/>
        <v>214_1000-9999999_112</v>
      </c>
      <c r="I1071" s="2">
        <f t="shared" si="122"/>
        <v>1069</v>
      </c>
      <c r="J1071" s="2" t="str">
        <f t="shared" si="118"/>
        <v>97-999</v>
      </c>
      <c r="K1071" s="2">
        <f t="shared" si="123"/>
        <v>214</v>
      </c>
      <c r="L1071" s="2" t="str">
        <f t="shared" si="119"/>
        <v>1000-9999999</v>
      </c>
      <c r="M1071" s="2">
        <f t="shared" si="120"/>
        <v>112</v>
      </c>
      <c r="N1071" s="103">
        <f t="shared" si="121"/>
        <v>119.84000000000002</v>
      </c>
    </row>
    <row r="1072" spans="8:14" x14ac:dyDescent="0.25">
      <c r="H1072" s="2" t="str">
        <f t="shared" si="117"/>
        <v>215_0-120_112</v>
      </c>
      <c r="I1072" s="2">
        <f t="shared" si="122"/>
        <v>1070</v>
      </c>
      <c r="J1072" s="2" t="str">
        <f t="shared" si="118"/>
        <v>97-999</v>
      </c>
      <c r="K1072" s="2">
        <f t="shared" si="123"/>
        <v>215</v>
      </c>
      <c r="L1072" s="2" t="str">
        <f t="shared" si="119"/>
        <v>0-120</v>
      </c>
      <c r="M1072" s="2">
        <f t="shared" si="120"/>
        <v>112</v>
      </c>
      <c r="N1072" s="103">
        <f t="shared" si="121"/>
        <v>143.405</v>
      </c>
    </row>
    <row r="1073" spans="8:14" x14ac:dyDescent="0.25">
      <c r="H1073" s="2" t="str">
        <f t="shared" si="117"/>
        <v>215_120-250_112</v>
      </c>
      <c r="I1073" s="2">
        <f t="shared" si="122"/>
        <v>1071</v>
      </c>
      <c r="J1073" s="2" t="str">
        <f t="shared" si="118"/>
        <v>97-999</v>
      </c>
      <c r="K1073" s="2">
        <f t="shared" si="123"/>
        <v>215</v>
      </c>
      <c r="L1073" s="2" t="str">
        <f t="shared" si="119"/>
        <v>120-250</v>
      </c>
      <c r="M1073" s="2">
        <f t="shared" si="120"/>
        <v>112</v>
      </c>
      <c r="N1073" s="103">
        <f t="shared" si="121"/>
        <v>142.11500000000001</v>
      </c>
    </row>
    <row r="1074" spans="8:14" x14ac:dyDescent="0.25">
      <c r="H1074" s="2" t="str">
        <f t="shared" si="117"/>
        <v>215_250-400_112</v>
      </c>
      <c r="I1074" s="2">
        <f t="shared" si="122"/>
        <v>1072</v>
      </c>
      <c r="J1074" s="2" t="str">
        <f t="shared" si="118"/>
        <v>97-999</v>
      </c>
      <c r="K1074" s="2">
        <f t="shared" si="123"/>
        <v>215</v>
      </c>
      <c r="L1074" s="2" t="str">
        <f t="shared" si="119"/>
        <v>250-400</v>
      </c>
      <c r="M1074" s="2">
        <f t="shared" si="120"/>
        <v>112</v>
      </c>
      <c r="N1074" s="103">
        <f t="shared" si="121"/>
        <v>140.61000000000001</v>
      </c>
    </row>
    <row r="1075" spans="8:14" x14ac:dyDescent="0.25">
      <c r="H1075" s="2" t="str">
        <f t="shared" si="117"/>
        <v>215_400-1000_112</v>
      </c>
      <c r="I1075" s="2">
        <f t="shared" si="122"/>
        <v>1073</v>
      </c>
      <c r="J1075" s="2" t="str">
        <f t="shared" si="118"/>
        <v>97-999</v>
      </c>
      <c r="K1075" s="2">
        <f t="shared" si="123"/>
        <v>215</v>
      </c>
      <c r="L1075" s="2" t="str">
        <f t="shared" si="119"/>
        <v>400-1000</v>
      </c>
      <c r="M1075" s="2">
        <f t="shared" si="120"/>
        <v>112</v>
      </c>
      <c r="N1075" s="103">
        <f t="shared" si="121"/>
        <v>137.6</v>
      </c>
    </row>
    <row r="1076" spans="8:14" x14ac:dyDescent="0.25">
      <c r="H1076" s="2" t="str">
        <f t="shared" si="117"/>
        <v>215_1000-9999999_112</v>
      </c>
      <c r="I1076" s="2">
        <f t="shared" si="122"/>
        <v>1074</v>
      </c>
      <c r="J1076" s="2" t="str">
        <f t="shared" si="118"/>
        <v>97-999</v>
      </c>
      <c r="K1076" s="2">
        <f t="shared" si="123"/>
        <v>215</v>
      </c>
      <c r="L1076" s="2" t="str">
        <f t="shared" si="119"/>
        <v>1000-9999999</v>
      </c>
      <c r="M1076" s="2">
        <f t="shared" si="120"/>
        <v>112</v>
      </c>
      <c r="N1076" s="103">
        <f t="shared" si="121"/>
        <v>120.4</v>
      </c>
    </row>
    <row r="1077" spans="8:14" x14ac:dyDescent="0.25">
      <c r="H1077" s="2" t="str">
        <f t="shared" si="117"/>
        <v>216_0-120_112</v>
      </c>
      <c r="I1077" s="2">
        <f t="shared" si="122"/>
        <v>1075</v>
      </c>
      <c r="J1077" s="2" t="str">
        <f t="shared" si="118"/>
        <v>97-999</v>
      </c>
      <c r="K1077" s="2">
        <f t="shared" si="123"/>
        <v>216</v>
      </c>
      <c r="L1077" s="2" t="str">
        <f t="shared" si="119"/>
        <v>0-120</v>
      </c>
      <c r="M1077" s="2">
        <f t="shared" si="120"/>
        <v>112</v>
      </c>
      <c r="N1077" s="103">
        <f t="shared" si="121"/>
        <v>144.072</v>
      </c>
    </row>
    <row r="1078" spans="8:14" x14ac:dyDescent="0.25">
      <c r="H1078" s="2" t="str">
        <f t="shared" si="117"/>
        <v>216_120-250_112</v>
      </c>
      <c r="I1078" s="2">
        <f t="shared" si="122"/>
        <v>1076</v>
      </c>
      <c r="J1078" s="2" t="str">
        <f t="shared" si="118"/>
        <v>97-999</v>
      </c>
      <c r="K1078" s="2">
        <f t="shared" si="123"/>
        <v>216</v>
      </c>
      <c r="L1078" s="2" t="str">
        <f t="shared" si="119"/>
        <v>120-250</v>
      </c>
      <c r="M1078" s="2">
        <f t="shared" si="120"/>
        <v>112</v>
      </c>
      <c r="N1078" s="103">
        <f t="shared" si="121"/>
        <v>142.77600000000001</v>
      </c>
    </row>
    <row r="1079" spans="8:14" x14ac:dyDescent="0.25">
      <c r="H1079" s="2" t="str">
        <f t="shared" si="117"/>
        <v>216_250-400_112</v>
      </c>
      <c r="I1079" s="2">
        <f t="shared" si="122"/>
        <v>1077</v>
      </c>
      <c r="J1079" s="2" t="str">
        <f t="shared" si="118"/>
        <v>97-999</v>
      </c>
      <c r="K1079" s="2">
        <f t="shared" si="123"/>
        <v>216</v>
      </c>
      <c r="L1079" s="2" t="str">
        <f t="shared" si="119"/>
        <v>250-400</v>
      </c>
      <c r="M1079" s="2">
        <f t="shared" si="120"/>
        <v>112</v>
      </c>
      <c r="N1079" s="103">
        <f t="shared" si="121"/>
        <v>141.26400000000001</v>
      </c>
    </row>
    <row r="1080" spans="8:14" x14ac:dyDescent="0.25">
      <c r="H1080" s="2" t="str">
        <f t="shared" si="117"/>
        <v>216_400-1000_112</v>
      </c>
      <c r="I1080" s="2">
        <f t="shared" si="122"/>
        <v>1078</v>
      </c>
      <c r="J1080" s="2" t="str">
        <f t="shared" si="118"/>
        <v>97-999</v>
      </c>
      <c r="K1080" s="2">
        <f t="shared" si="123"/>
        <v>216</v>
      </c>
      <c r="L1080" s="2" t="str">
        <f t="shared" si="119"/>
        <v>400-1000</v>
      </c>
      <c r="M1080" s="2">
        <f t="shared" si="120"/>
        <v>112</v>
      </c>
      <c r="N1080" s="103">
        <f t="shared" si="121"/>
        <v>138.24</v>
      </c>
    </row>
    <row r="1081" spans="8:14" x14ac:dyDescent="0.25">
      <c r="H1081" s="2" t="str">
        <f t="shared" si="117"/>
        <v>216_1000-9999999_112</v>
      </c>
      <c r="I1081" s="2">
        <f t="shared" si="122"/>
        <v>1079</v>
      </c>
      <c r="J1081" s="2" t="str">
        <f t="shared" si="118"/>
        <v>97-999</v>
      </c>
      <c r="K1081" s="2">
        <f t="shared" si="123"/>
        <v>216</v>
      </c>
      <c r="L1081" s="2" t="str">
        <f t="shared" si="119"/>
        <v>1000-9999999</v>
      </c>
      <c r="M1081" s="2">
        <f t="shared" si="120"/>
        <v>112</v>
      </c>
      <c r="N1081" s="103">
        <f t="shared" si="121"/>
        <v>120.96000000000001</v>
      </c>
    </row>
    <row r="1082" spans="8:14" x14ac:dyDescent="0.25">
      <c r="H1082" s="2" t="str">
        <f t="shared" si="117"/>
        <v>217_0-120_112</v>
      </c>
      <c r="I1082" s="2">
        <f t="shared" si="122"/>
        <v>1080</v>
      </c>
      <c r="J1082" s="2" t="str">
        <f t="shared" si="118"/>
        <v>97-999</v>
      </c>
      <c r="K1082" s="2">
        <f t="shared" si="123"/>
        <v>217</v>
      </c>
      <c r="L1082" s="2" t="str">
        <f t="shared" si="119"/>
        <v>0-120</v>
      </c>
      <c r="M1082" s="2">
        <f t="shared" si="120"/>
        <v>112</v>
      </c>
      <c r="N1082" s="103">
        <f t="shared" si="121"/>
        <v>144.739</v>
      </c>
    </row>
    <row r="1083" spans="8:14" x14ac:dyDescent="0.25">
      <c r="H1083" s="2" t="str">
        <f t="shared" si="117"/>
        <v>217_120-250_112</v>
      </c>
      <c r="I1083" s="2">
        <f t="shared" si="122"/>
        <v>1081</v>
      </c>
      <c r="J1083" s="2" t="str">
        <f t="shared" si="118"/>
        <v>97-999</v>
      </c>
      <c r="K1083" s="2">
        <f t="shared" si="123"/>
        <v>217</v>
      </c>
      <c r="L1083" s="2" t="str">
        <f t="shared" si="119"/>
        <v>120-250</v>
      </c>
      <c r="M1083" s="2">
        <f t="shared" si="120"/>
        <v>112</v>
      </c>
      <c r="N1083" s="103">
        <f t="shared" si="121"/>
        <v>143.43700000000001</v>
      </c>
    </row>
    <row r="1084" spans="8:14" x14ac:dyDescent="0.25">
      <c r="H1084" s="2" t="str">
        <f t="shared" si="117"/>
        <v>217_250-400_112</v>
      </c>
      <c r="I1084" s="2">
        <f t="shared" si="122"/>
        <v>1082</v>
      </c>
      <c r="J1084" s="2" t="str">
        <f t="shared" si="118"/>
        <v>97-999</v>
      </c>
      <c r="K1084" s="2">
        <f t="shared" si="123"/>
        <v>217</v>
      </c>
      <c r="L1084" s="2" t="str">
        <f t="shared" si="119"/>
        <v>250-400</v>
      </c>
      <c r="M1084" s="2">
        <f t="shared" si="120"/>
        <v>112</v>
      </c>
      <c r="N1084" s="103">
        <f t="shared" si="121"/>
        <v>141.91800000000001</v>
      </c>
    </row>
    <row r="1085" spans="8:14" x14ac:dyDescent="0.25">
      <c r="H1085" s="2" t="str">
        <f t="shared" si="117"/>
        <v>217_400-1000_112</v>
      </c>
      <c r="I1085" s="2">
        <f t="shared" si="122"/>
        <v>1083</v>
      </c>
      <c r="J1085" s="2" t="str">
        <f t="shared" si="118"/>
        <v>97-999</v>
      </c>
      <c r="K1085" s="2">
        <f t="shared" si="123"/>
        <v>217</v>
      </c>
      <c r="L1085" s="2" t="str">
        <f t="shared" si="119"/>
        <v>400-1000</v>
      </c>
      <c r="M1085" s="2">
        <f t="shared" si="120"/>
        <v>112</v>
      </c>
      <c r="N1085" s="103">
        <f t="shared" si="121"/>
        <v>138.88</v>
      </c>
    </row>
    <row r="1086" spans="8:14" x14ac:dyDescent="0.25">
      <c r="H1086" s="2" t="str">
        <f t="shared" si="117"/>
        <v>217_1000-9999999_112</v>
      </c>
      <c r="I1086" s="2">
        <f t="shared" si="122"/>
        <v>1084</v>
      </c>
      <c r="J1086" s="2" t="str">
        <f t="shared" si="118"/>
        <v>97-999</v>
      </c>
      <c r="K1086" s="2">
        <f t="shared" si="123"/>
        <v>217</v>
      </c>
      <c r="L1086" s="2" t="str">
        <f t="shared" si="119"/>
        <v>1000-9999999</v>
      </c>
      <c r="M1086" s="2">
        <f t="shared" si="120"/>
        <v>112</v>
      </c>
      <c r="N1086" s="103">
        <f t="shared" si="121"/>
        <v>121.52000000000001</v>
      </c>
    </row>
    <row r="1087" spans="8:14" x14ac:dyDescent="0.25">
      <c r="H1087" s="2" t="str">
        <f t="shared" si="117"/>
        <v>218_0-120_112</v>
      </c>
      <c r="I1087" s="2">
        <f t="shared" si="122"/>
        <v>1085</v>
      </c>
      <c r="J1087" s="2" t="str">
        <f t="shared" si="118"/>
        <v>97-999</v>
      </c>
      <c r="K1087" s="2">
        <f t="shared" si="123"/>
        <v>218</v>
      </c>
      <c r="L1087" s="2" t="str">
        <f t="shared" si="119"/>
        <v>0-120</v>
      </c>
      <c r="M1087" s="2">
        <f t="shared" si="120"/>
        <v>112</v>
      </c>
      <c r="N1087" s="103">
        <f t="shared" si="121"/>
        <v>145.40600000000001</v>
      </c>
    </row>
    <row r="1088" spans="8:14" x14ac:dyDescent="0.25">
      <c r="H1088" s="2" t="str">
        <f t="shared" si="117"/>
        <v>218_120-250_112</v>
      </c>
      <c r="I1088" s="2">
        <f t="shared" si="122"/>
        <v>1086</v>
      </c>
      <c r="J1088" s="2" t="str">
        <f t="shared" si="118"/>
        <v>97-999</v>
      </c>
      <c r="K1088" s="2">
        <f t="shared" si="123"/>
        <v>218</v>
      </c>
      <c r="L1088" s="2" t="str">
        <f t="shared" si="119"/>
        <v>120-250</v>
      </c>
      <c r="M1088" s="2">
        <f t="shared" si="120"/>
        <v>112</v>
      </c>
      <c r="N1088" s="103">
        <f t="shared" si="121"/>
        <v>144.09800000000001</v>
      </c>
    </row>
    <row r="1089" spans="8:14" x14ac:dyDescent="0.25">
      <c r="H1089" s="2" t="str">
        <f t="shared" si="117"/>
        <v>218_250-400_112</v>
      </c>
      <c r="I1089" s="2">
        <f t="shared" si="122"/>
        <v>1087</v>
      </c>
      <c r="J1089" s="2" t="str">
        <f t="shared" si="118"/>
        <v>97-999</v>
      </c>
      <c r="K1089" s="2">
        <f t="shared" si="123"/>
        <v>218</v>
      </c>
      <c r="L1089" s="2" t="str">
        <f t="shared" si="119"/>
        <v>250-400</v>
      </c>
      <c r="M1089" s="2">
        <f t="shared" si="120"/>
        <v>112</v>
      </c>
      <c r="N1089" s="103">
        <f t="shared" si="121"/>
        <v>142.572</v>
      </c>
    </row>
    <row r="1090" spans="8:14" x14ac:dyDescent="0.25">
      <c r="H1090" s="2" t="str">
        <f t="shared" si="117"/>
        <v>218_400-1000_112</v>
      </c>
      <c r="I1090" s="2">
        <f t="shared" si="122"/>
        <v>1088</v>
      </c>
      <c r="J1090" s="2" t="str">
        <f t="shared" si="118"/>
        <v>97-999</v>
      </c>
      <c r="K1090" s="2">
        <f t="shared" si="123"/>
        <v>218</v>
      </c>
      <c r="L1090" s="2" t="str">
        <f t="shared" si="119"/>
        <v>400-1000</v>
      </c>
      <c r="M1090" s="2">
        <f t="shared" si="120"/>
        <v>112</v>
      </c>
      <c r="N1090" s="103">
        <f t="shared" si="121"/>
        <v>139.52000000000001</v>
      </c>
    </row>
    <row r="1091" spans="8:14" x14ac:dyDescent="0.25">
      <c r="H1091" s="2" t="str">
        <f t="shared" ref="H1091:H1154" si="124">K1091&amp;"_"&amp;L1091&amp;"_"&amp;M1091</f>
        <v>218_1000-9999999_112</v>
      </c>
      <c r="I1091" s="2">
        <f t="shared" si="122"/>
        <v>1089</v>
      </c>
      <c r="J1091" s="2" t="str">
        <f t="shared" ref="J1091:J1154" si="125">VLOOKUP(K1091,$U$2:$V$7,2,1)</f>
        <v>97-999</v>
      </c>
      <c r="K1091" s="2">
        <f t="shared" si="123"/>
        <v>218</v>
      </c>
      <c r="L1091" s="2" t="str">
        <f t="shared" ref="L1091:L1154" si="126">VLOOKUP(MOD(I1091,5),$P$2:$Q$6,2,0)</f>
        <v>1000-9999999</v>
      </c>
      <c r="M1091" s="2">
        <f t="shared" ref="M1091:M1154" si="127">$S$2</f>
        <v>112</v>
      </c>
      <c r="N1091" s="103">
        <f t="shared" ref="N1091:N1154" si="128">VLOOKUP(J1091&amp;"_"&amp;L1091&amp;"_"&amp;M1091,$A$2:$F$61,6,0)*K1091</f>
        <v>122.08000000000001</v>
      </c>
    </row>
    <row r="1092" spans="8:14" x14ac:dyDescent="0.25">
      <c r="H1092" s="2" t="str">
        <f t="shared" si="124"/>
        <v>219_0-120_112</v>
      </c>
      <c r="I1092" s="2">
        <f t="shared" ref="I1092:I1155" si="129">+I1091+1</f>
        <v>1090</v>
      </c>
      <c r="J1092" s="2" t="str">
        <f t="shared" si="125"/>
        <v>97-999</v>
      </c>
      <c r="K1092" s="2">
        <f t="shared" si="123"/>
        <v>219</v>
      </c>
      <c r="L1092" s="2" t="str">
        <f t="shared" si="126"/>
        <v>0-120</v>
      </c>
      <c r="M1092" s="2">
        <f t="shared" si="127"/>
        <v>112</v>
      </c>
      <c r="N1092" s="103">
        <f t="shared" si="128"/>
        <v>146.07300000000001</v>
      </c>
    </row>
    <row r="1093" spans="8:14" x14ac:dyDescent="0.25">
      <c r="H1093" s="2" t="str">
        <f t="shared" si="124"/>
        <v>219_120-250_112</v>
      </c>
      <c r="I1093" s="2">
        <f t="shared" si="129"/>
        <v>1091</v>
      </c>
      <c r="J1093" s="2" t="str">
        <f t="shared" si="125"/>
        <v>97-999</v>
      </c>
      <c r="K1093" s="2">
        <f t="shared" si="123"/>
        <v>219</v>
      </c>
      <c r="L1093" s="2" t="str">
        <f t="shared" si="126"/>
        <v>120-250</v>
      </c>
      <c r="M1093" s="2">
        <f t="shared" si="127"/>
        <v>112</v>
      </c>
      <c r="N1093" s="103">
        <f t="shared" si="128"/>
        <v>144.75900000000001</v>
      </c>
    </row>
    <row r="1094" spans="8:14" x14ac:dyDescent="0.25">
      <c r="H1094" s="2" t="str">
        <f t="shared" si="124"/>
        <v>219_250-400_112</v>
      </c>
      <c r="I1094" s="2">
        <f t="shared" si="129"/>
        <v>1092</v>
      </c>
      <c r="J1094" s="2" t="str">
        <f t="shared" si="125"/>
        <v>97-999</v>
      </c>
      <c r="K1094" s="2">
        <f t="shared" si="123"/>
        <v>219</v>
      </c>
      <c r="L1094" s="2" t="str">
        <f t="shared" si="126"/>
        <v>250-400</v>
      </c>
      <c r="M1094" s="2">
        <f t="shared" si="127"/>
        <v>112</v>
      </c>
      <c r="N1094" s="103">
        <f t="shared" si="128"/>
        <v>143.226</v>
      </c>
    </row>
    <row r="1095" spans="8:14" x14ac:dyDescent="0.25">
      <c r="H1095" s="2" t="str">
        <f t="shared" si="124"/>
        <v>219_400-1000_112</v>
      </c>
      <c r="I1095" s="2">
        <f t="shared" si="129"/>
        <v>1093</v>
      </c>
      <c r="J1095" s="2" t="str">
        <f t="shared" si="125"/>
        <v>97-999</v>
      </c>
      <c r="K1095" s="2">
        <f t="shared" si="123"/>
        <v>219</v>
      </c>
      <c r="L1095" s="2" t="str">
        <f t="shared" si="126"/>
        <v>400-1000</v>
      </c>
      <c r="M1095" s="2">
        <f t="shared" si="127"/>
        <v>112</v>
      </c>
      <c r="N1095" s="103">
        <f t="shared" si="128"/>
        <v>140.16</v>
      </c>
    </row>
    <row r="1096" spans="8:14" x14ac:dyDescent="0.25">
      <c r="H1096" s="2" t="str">
        <f t="shared" si="124"/>
        <v>219_1000-9999999_112</v>
      </c>
      <c r="I1096" s="2">
        <f t="shared" si="129"/>
        <v>1094</v>
      </c>
      <c r="J1096" s="2" t="str">
        <f t="shared" si="125"/>
        <v>97-999</v>
      </c>
      <c r="K1096" s="2">
        <f t="shared" ref="K1096:K1159" si="130">+K1091+1</f>
        <v>219</v>
      </c>
      <c r="L1096" s="2" t="str">
        <f t="shared" si="126"/>
        <v>1000-9999999</v>
      </c>
      <c r="M1096" s="2">
        <f t="shared" si="127"/>
        <v>112</v>
      </c>
      <c r="N1096" s="103">
        <f t="shared" si="128"/>
        <v>122.64000000000001</v>
      </c>
    </row>
    <row r="1097" spans="8:14" x14ac:dyDescent="0.25">
      <c r="H1097" s="2" t="str">
        <f t="shared" si="124"/>
        <v>220_0-120_112</v>
      </c>
      <c r="I1097" s="2">
        <f t="shared" si="129"/>
        <v>1095</v>
      </c>
      <c r="J1097" s="2" t="str">
        <f t="shared" si="125"/>
        <v>97-999</v>
      </c>
      <c r="K1097" s="2">
        <f t="shared" si="130"/>
        <v>220</v>
      </c>
      <c r="L1097" s="2" t="str">
        <f t="shared" si="126"/>
        <v>0-120</v>
      </c>
      <c r="M1097" s="2">
        <f t="shared" si="127"/>
        <v>112</v>
      </c>
      <c r="N1097" s="103">
        <f t="shared" si="128"/>
        <v>146.74</v>
      </c>
    </row>
    <row r="1098" spans="8:14" x14ac:dyDescent="0.25">
      <c r="H1098" s="2" t="str">
        <f t="shared" si="124"/>
        <v>220_120-250_112</v>
      </c>
      <c r="I1098" s="2">
        <f t="shared" si="129"/>
        <v>1096</v>
      </c>
      <c r="J1098" s="2" t="str">
        <f t="shared" si="125"/>
        <v>97-999</v>
      </c>
      <c r="K1098" s="2">
        <f t="shared" si="130"/>
        <v>220</v>
      </c>
      <c r="L1098" s="2" t="str">
        <f t="shared" si="126"/>
        <v>120-250</v>
      </c>
      <c r="M1098" s="2">
        <f t="shared" si="127"/>
        <v>112</v>
      </c>
      <c r="N1098" s="103">
        <f t="shared" si="128"/>
        <v>145.42000000000002</v>
      </c>
    </row>
    <row r="1099" spans="8:14" x14ac:dyDescent="0.25">
      <c r="H1099" s="2" t="str">
        <f t="shared" si="124"/>
        <v>220_250-400_112</v>
      </c>
      <c r="I1099" s="2">
        <f t="shared" si="129"/>
        <v>1097</v>
      </c>
      <c r="J1099" s="2" t="str">
        <f t="shared" si="125"/>
        <v>97-999</v>
      </c>
      <c r="K1099" s="2">
        <f t="shared" si="130"/>
        <v>220</v>
      </c>
      <c r="L1099" s="2" t="str">
        <f t="shared" si="126"/>
        <v>250-400</v>
      </c>
      <c r="M1099" s="2">
        <f t="shared" si="127"/>
        <v>112</v>
      </c>
      <c r="N1099" s="103">
        <f t="shared" si="128"/>
        <v>143.88</v>
      </c>
    </row>
    <row r="1100" spans="8:14" x14ac:dyDescent="0.25">
      <c r="H1100" s="2" t="str">
        <f t="shared" si="124"/>
        <v>220_400-1000_112</v>
      </c>
      <c r="I1100" s="2">
        <f t="shared" si="129"/>
        <v>1098</v>
      </c>
      <c r="J1100" s="2" t="str">
        <f t="shared" si="125"/>
        <v>97-999</v>
      </c>
      <c r="K1100" s="2">
        <f t="shared" si="130"/>
        <v>220</v>
      </c>
      <c r="L1100" s="2" t="str">
        <f t="shared" si="126"/>
        <v>400-1000</v>
      </c>
      <c r="M1100" s="2">
        <f t="shared" si="127"/>
        <v>112</v>
      </c>
      <c r="N1100" s="103">
        <f t="shared" si="128"/>
        <v>140.80000000000001</v>
      </c>
    </row>
    <row r="1101" spans="8:14" x14ac:dyDescent="0.25">
      <c r="H1101" s="2" t="str">
        <f t="shared" si="124"/>
        <v>220_1000-9999999_112</v>
      </c>
      <c r="I1101" s="2">
        <f t="shared" si="129"/>
        <v>1099</v>
      </c>
      <c r="J1101" s="2" t="str">
        <f t="shared" si="125"/>
        <v>97-999</v>
      </c>
      <c r="K1101" s="2">
        <f t="shared" si="130"/>
        <v>220</v>
      </c>
      <c r="L1101" s="2" t="str">
        <f t="shared" si="126"/>
        <v>1000-9999999</v>
      </c>
      <c r="M1101" s="2">
        <f t="shared" si="127"/>
        <v>112</v>
      </c>
      <c r="N1101" s="103">
        <f t="shared" si="128"/>
        <v>123.20000000000002</v>
      </c>
    </row>
    <row r="1102" spans="8:14" x14ac:dyDescent="0.25">
      <c r="H1102" s="2" t="str">
        <f t="shared" si="124"/>
        <v>221_0-120_112</v>
      </c>
      <c r="I1102" s="2">
        <f t="shared" si="129"/>
        <v>1100</v>
      </c>
      <c r="J1102" s="2" t="str">
        <f t="shared" si="125"/>
        <v>97-999</v>
      </c>
      <c r="K1102" s="2">
        <f t="shared" si="130"/>
        <v>221</v>
      </c>
      <c r="L1102" s="2" t="str">
        <f t="shared" si="126"/>
        <v>0-120</v>
      </c>
      <c r="M1102" s="2">
        <f t="shared" si="127"/>
        <v>112</v>
      </c>
      <c r="N1102" s="103">
        <f t="shared" si="128"/>
        <v>147.40700000000001</v>
      </c>
    </row>
    <row r="1103" spans="8:14" x14ac:dyDescent="0.25">
      <c r="H1103" s="2" t="str">
        <f t="shared" si="124"/>
        <v>221_120-250_112</v>
      </c>
      <c r="I1103" s="2">
        <f t="shared" si="129"/>
        <v>1101</v>
      </c>
      <c r="J1103" s="2" t="str">
        <f t="shared" si="125"/>
        <v>97-999</v>
      </c>
      <c r="K1103" s="2">
        <f t="shared" si="130"/>
        <v>221</v>
      </c>
      <c r="L1103" s="2" t="str">
        <f t="shared" si="126"/>
        <v>120-250</v>
      </c>
      <c r="M1103" s="2">
        <f t="shared" si="127"/>
        <v>112</v>
      </c>
      <c r="N1103" s="103">
        <f t="shared" si="128"/>
        <v>146.08100000000002</v>
      </c>
    </row>
    <row r="1104" spans="8:14" x14ac:dyDescent="0.25">
      <c r="H1104" s="2" t="str">
        <f t="shared" si="124"/>
        <v>221_250-400_112</v>
      </c>
      <c r="I1104" s="2">
        <f t="shared" si="129"/>
        <v>1102</v>
      </c>
      <c r="J1104" s="2" t="str">
        <f t="shared" si="125"/>
        <v>97-999</v>
      </c>
      <c r="K1104" s="2">
        <f t="shared" si="130"/>
        <v>221</v>
      </c>
      <c r="L1104" s="2" t="str">
        <f t="shared" si="126"/>
        <v>250-400</v>
      </c>
      <c r="M1104" s="2">
        <f t="shared" si="127"/>
        <v>112</v>
      </c>
      <c r="N1104" s="103">
        <f t="shared" si="128"/>
        <v>144.53399999999999</v>
      </c>
    </row>
    <row r="1105" spans="8:14" x14ac:dyDescent="0.25">
      <c r="H1105" s="2" t="str">
        <f t="shared" si="124"/>
        <v>221_400-1000_112</v>
      </c>
      <c r="I1105" s="2">
        <f t="shared" si="129"/>
        <v>1103</v>
      </c>
      <c r="J1105" s="2" t="str">
        <f t="shared" si="125"/>
        <v>97-999</v>
      </c>
      <c r="K1105" s="2">
        <f t="shared" si="130"/>
        <v>221</v>
      </c>
      <c r="L1105" s="2" t="str">
        <f t="shared" si="126"/>
        <v>400-1000</v>
      </c>
      <c r="M1105" s="2">
        <f t="shared" si="127"/>
        <v>112</v>
      </c>
      <c r="N1105" s="103">
        <f t="shared" si="128"/>
        <v>141.44</v>
      </c>
    </row>
    <row r="1106" spans="8:14" x14ac:dyDescent="0.25">
      <c r="H1106" s="2" t="str">
        <f t="shared" si="124"/>
        <v>221_1000-9999999_112</v>
      </c>
      <c r="I1106" s="2">
        <f t="shared" si="129"/>
        <v>1104</v>
      </c>
      <c r="J1106" s="2" t="str">
        <f t="shared" si="125"/>
        <v>97-999</v>
      </c>
      <c r="K1106" s="2">
        <f t="shared" si="130"/>
        <v>221</v>
      </c>
      <c r="L1106" s="2" t="str">
        <f t="shared" si="126"/>
        <v>1000-9999999</v>
      </c>
      <c r="M1106" s="2">
        <f t="shared" si="127"/>
        <v>112</v>
      </c>
      <c r="N1106" s="103">
        <f t="shared" si="128"/>
        <v>123.76</v>
      </c>
    </row>
    <row r="1107" spans="8:14" x14ac:dyDescent="0.25">
      <c r="H1107" s="2" t="str">
        <f t="shared" si="124"/>
        <v>222_0-120_112</v>
      </c>
      <c r="I1107" s="2">
        <f t="shared" si="129"/>
        <v>1105</v>
      </c>
      <c r="J1107" s="2" t="str">
        <f t="shared" si="125"/>
        <v>97-999</v>
      </c>
      <c r="K1107" s="2">
        <f t="shared" si="130"/>
        <v>222</v>
      </c>
      <c r="L1107" s="2" t="str">
        <f t="shared" si="126"/>
        <v>0-120</v>
      </c>
      <c r="M1107" s="2">
        <f t="shared" si="127"/>
        <v>112</v>
      </c>
      <c r="N1107" s="103">
        <f t="shared" si="128"/>
        <v>148.07400000000001</v>
      </c>
    </row>
    <row r="1108" spans="8:14" x14ac:dyDescent="0.25">
      <c r="H1108" s="2" t="str">
        <f t="shared" si="124"/>
        <v>222_120-250_112</v>
      </c>
      <c r="I1108" s="2">
        <f t="shared" si="129"/>
        <v>1106</v>
      </c>
      <c r="J1108" s="2" t="str">
        <f t="shared" si="125"/>
        <v>97-999</v>
      </c>
      <c r="K1108" s="2">
        <f t="shared" si="130"/>
        <v>222</v>
      </c>
      <c r="L1108" s="2" t="str">
        <f t="shared" si="126"/>
        <v>120-250</v>
      </c>
      <c r="M1108" s="2">
        <f t="shared" si="127"/>
        <v>112</v>
      </c>
      <c r="N1108" s="103">
        <f t="shared" si="128"/>
        <v>146.74200000000002</v>
      </c>
    </row>
    <row r="1109" spans="8:14" x14ac:dyDescent="0.25">
      <c r="H1109" s="2" t="str">
        <f t="shared" si="124"/>
        <v>222_250-400_112</v>
      </c>
      <c r="I1109" s="2">
        <f t="shared" si="129"/>
        <v>1107</v>
      </c>
      <c r="J1109" s="2" t="str">
        <f t="shared" si="125"/>
        <v>97-999</v>
      </c>
      <c r="K1109" s="2">
        <f t="shared" si="130"/>
        <v>222</v>
      </c>
      <c r="L1109" s="2" t="str">
        <f t="shared" si="126"/>
        <v>250-400</v>
      </c>
      <c r="M1109" s="2">
        <f t="shared" si="127"/>
        <v>112</v>
      </c>
      <c r="N1109" s="103">
        <f t="shared" si="128"/>
        <v>145.18800000000002</v>
      </c>
    </row>
    <row r="1110" spans="8:14" x14ac:dyDescent="0.25">
      <c r="H1110" s="2" t="str">
        <f t="shared" si="124"/>
        <v>222_400-1000_112</v>
      </c>
      <c r="I1110" s="2">
        <f t="shared" si="129"/>
        <v>1108</v>
      </c>
      <c r="J1110" s="2" t="str">
        <f t="shared" si="125"/>
        <v>97-999</v>
      </c>
      <c r="K1110" s="2">
        <f t="shared" si="130"/>
        <v>222</v>
      </c>
      <c r="L1110" s="2" t="str">
        <f t="shared" si="126"/>
        <v>400-1000</v>
      </c>
      <c r="M1110" s="2">
        <f t="shared" si="127"/>
        <v>112</v>
      </c>
      <c r="N1110" s="103">
        <f t="shared" si="128"/>
        <v>142.08000000000001</v>
      </c>
    </row>
    <row r="1111" spans="8:14" x14ac:dyDescent="0.25">
      <c r="H1111" s="2" t="str">
        <f t="shared" si="124"/>
        <v>222_1000-9999999_112</v>
      </c>
      <c r="I1111" s="2">
        <f t="shared" si="129"/>
        <v>1109</v>
      </c>
      <c r="J1111" s="2" t="str">
        <f t="shared" si="125"/>
        <v>97-999</v>
      </c>
      <c r="K1111" s="2">
        <f t="shared" si="130"/>
        <v>222</v>
      </c>
      <c r="L1111" s="2" t="str">
        <f t="shared" si="126"/>
        <v>1000-9999999</v>
      </c>
      <c r="M1111" s="2">
        <f t="shared" si="127"/>
        <v>112</v>
      </c>
      <c r="N1111" s="103">
        <f t="shared" si="128"/>
        <v>124.32000000000001</v>
      </c>
    </row>
    <row r="1112" spans="8:14" x14ac:dyDescent="0.25">
      <c r="H1112" s="2" t="str">
        <f t="shared" si="124"/>
        <v>223_0-120_112</v>
      </c>
      <c r="I1112" s="2">
        <f t="shared" si="129"/>
        <v>1110</v>
      </c>
      <c r="J1112" s="2" t="str">
        <f t="shared" si="125"/>
        <v>97-999</v>
      </c>
      <c r="K1112" s="2">
        <f t="shared" si="130"/>
        <v>223</v>
      </c>
      <c r="L1112" s="2" t="str">
        <f t="shared" si="126"/>
        <v>0-120</v>
      </c>
      <c r="M1112" s="2">
        <f t="shared" si="127"/>
        <v>112</v>
      </c>
      <c r="N1112" s="103">
        <f t="shared" si="128"/>
        <v>148.74100000000001</v>
      </c>
    </row>
    <row r="1113" spans="8:14" x14ac:dyDescent="0.25">
      <c r="H1113" s="2" t="str">
        <f t="shared" si="124"/>
        <v>223_120-250_112</v>
      </c>
      <c r="I1113" s="2">
        <f t="shared" si="129"/>
        <v>1111</v>
      </c>
      <c r="J1113" s="2" t="str">
        <f t="shared" si="125"/>
        <v>97-999</v>
      </c>
      <c r="K1113" s="2">
        <f t="shared" si="130"/>
        <v>223</v>
      </c>
      <c r="L1113" s="2" t="str">
        <f t="shared" si="126"/>
        <v>120-250</v>
      </c>
      <c r="M1113" s="2">
        <f t="shared" si="127"/>
        <v>112</v>
      </c>
      <c r="N1113" s="103">
        <f t="shared" si="128"/>
        <v>147.40300000000002</v>
      </c>
    </row>
    <row r="1114" spans="8:14" x14ac:dyDescent="0.25">
      <c r="H1114" s="2" t="str">
        <f t="shared" si="124"/>
        <v>223_250-400_112</v>
      </c>
      <c r="I1114" s="2">
        <f t="shared" si="129"/>
        <v>1112</v>
      </c>
      <c r="J1114" s="2" t="str">
        <f t="shared" si="125"/>
        <v>97-999</v>
      </c>
      <c r="K1114" s="2">
        <f t="shared" si="130"/>
        <v>223</v>
      </c>
      <c r="L1114" s="2" t="str">
        <f t="shared" si="126"/>
        <v>250-400</v>
      </c>
      <c r="M1114" s="2">
        <f t="shared" si="127"/>
        <v>112</v>
      </c>
      <c r="N1114" s="103">
        <f t="shared" si="128"/>
        <v>145.84200000000001</v>
      </c>
    </row>
    <row r="1115" spans="8:14" x14ac:dyDescent="0.25">
      <c r="H1115" s="2" t="str">
        <f t="shared" si="124"/>
        <v>223_400-1000_112</v>
      </c>
      <c r="I1115" s="2">
        <f t="shared" si="129"/>
        <v>1113</v>
      </c>
      <c r="J1115" s="2" t="str">
        <f t="shared" si="125"/>
        <v>97-999</v>
      </c>
      <c r="K1115" s="2">
        <f t="shared" si="130"/>
        <v>223</v>
      </c>
      <c r="L1115" s="2" t="str">
        <f t="shared" si="126"/>
        <v>400-1000</v>
      </c>
      <c r="M1115" s="2">
        <f t="shared" si="127"/>
        <v>112</v>
      </c>
      <c r="N1115" s="103">
        <f t="shared" si="128"/>
        <v>142.72</v>
      </c>
    </row>
    <row r="1116" spans="8:14" x14ac:dyDescent="0.25">
      <c r="H1116" s="2" t="str">
        <f t="shared" si="124"/>
        <v>223_1000-9999999_112</v>
      </c>
      <c r="I1116" s="2">
        <f t="shared" si="129"/>
        <v>1114</v>
      </c>
      <c r="J1116" s="2" t="str">
        <f t="shared" si="125"/>
        <v>97-999</v>
      </c>
      <c r="K1116" s="2">
        <f t="shared" si="130"/>
        <v>223</v>
      </c>
      <c r="L1116" s="2" t="str">
        <f t="shared" si="126"/>
        <v>1000-9999999</v>
      </c>
      <c r="M1116" s="2">
        <f t="shared" si="127"/>
        <v>112</v>
      </c>
      <c r="N1116" s="103">
        <f t="shared" si="128"/>
        <v>124.88000000000001</v>
      </c>
    </row>
    <row r="1117" spans="8:14" x14ac:dyDescent="0.25">
      <c r="H1117" s="2" t="str">
        <f t="shared" si="124"/>
        <v>224_0-120_112</v>
      </c>
      <c r="I1117" s="2">
        <f t="shared" si="129"/>
        <v>1115</v>
      </c>
      <c r="J1117" s="2" t="str">
        <f t="shared" si="125"/>
        <v>97-999</v>
      </c>
      <c r="K1117" s="2">
        <f t="shared" si="130"/>
        <v>224</v>
      </c>
      <c r="L1117" s="2" t="str">
        <f t="shared" si="126"/>
        <v>0-120</v>
      </c>
      <c r="M1117" s="2">
        <f t="shared" si="127"/>
        <v>112</v>
      </c>
      <c r="N1117" s="103">
        <f t="shared" si="128"/>
        <v>149.40800000000002</v>
      </c>
    </row>
    <row r="1118" spans="8:14" x14ac:dyDescent="0.25">
      <c r="H1118" s="2" t="str">
        <f t="shared" si="124"/>
        <v>224_120-250_112</v>
      </c>
      <c r="I1118" s="2">
        <f t="shared" si="129"/>
        <v>1116</v>
      </c>
      <c r="J1118" s="2" t="str">
        <f t="shared" si="125"/>
        <v>97-999</v>
      </c>
      <c r="K1118" s="2">
        <f t="shared" si="130"/>
        <v>224</v>
      </c>
      <c r="L1118" s="2" t="str">
        <f t="shared" si="126"/>
        <v>120-250</v>
      </c>
      <c r="M1118" s="2">
        <f t="shared" si="127"/>
        <v>112</v>
      </c>
      <c r="N1118" s="103">
        <f t="shared" si="128"/>
        <v>148.06400000000002</v>
      </c>
    </row>
    <row r="1119" spans="8:14" x14ac:dyDescent="0.25">
      <c r="H1119" s="2" t="str">
        <f t="shared" si="124"/>
        <v>224_250-400_112</v>
      </c>
      <c r="I1119" s="2">
        <f t="shared" si="129"/>
        <v>1117</v>
      </c>
      <c r="J1119" s="2" t="str">
        <f t="shared" si="125"/>
        <v>97-999</v>
      </c>
      <c r="K1119" s="2">
        <f t="shared" si="130"/>
        <v>224</v>
      </c>
      <c r="L1119" s="2" t="str">
        <f t="shared" si="126"/>
        <v>250-400</v>
      </c>
      <c r="M1119" s="2">
        <f t="shared" si="127"/>
        <v>112</v>
      </c>
      <c r="N1119" s="103">
        <f t="shared" si="128"/>
        <v>146.49600000000001</v>
      </c>
    </row>
    <row r="1120" spans="8:14" x14ac:dyDescent="0.25">
      <c r="H1120" s="2" t="str">
        <f t="shared" si="124"/>
        <v>224_400-1000_112</v>
      </c>
      <c r="I1120" s="2">
        <f t="shared" si="129"/>
        <v>1118</v>
      </c>
      <c r="J1120" s="2" t="str">
        <f t="shared" si="125"/>
        <v>97-999</v>
      </c>
      <c r="K1120" s="2">
        <f t="shared" si="130"/>
        <v>224</v>
      </c>
      <c r="L1120" s="2" t="str">
        <f t="shared" si="126"/>
        <v>400-1000</v>
      </c>
      <c r="M1120" s="2">
        <f t="shared" si="127"/>
        <v>112</v>
      </c>
      <c r="N1120" s="103">
        <f t="shared" si="128"/>
        <v>143.36000000000001</v>
      </c>
    </row>
    <row r="1121" spans="8:14" x14ac:dyDescent="0.25">
      <c r="H1121" s="2" t="str">
        <f t="shared" si="124"/>
        <v>224_1000-9999999_112</v>
      </c>
      <c r="I1121" s="2">
        <f t="shared" si="129"/>
        <v>1119</v>
      </c>
      <c r="J1121" s="2" t="str">
        <f t="shared" si="125"/>
        <v>97-999</v>
      </c>
      <c r="K1121" s="2">
        <f t="shared" si="130"/>
        <v>224</v>
      </c>
      <c r="L1121" s="2" t="str">
        <f t="shared" si="126"/>
        <v>1000-9999999</v>
      </c>
      <c r="M1121" s="2">
        <f t="shared" si="127"/>
        <v>112</v>
      </c>
      <c r="N1121" s="103">
        <f t="shared" si="128"/>
        <v>125.44000000000001</v>
      </c>
    </row>
    <row r="1122" spans="8:14" x14ac:dyDescent="0.25">
      <c r="H1122" s="2" t="str">
        <f t="shared" si="124"/>
        <v>225_0-120_112</v>
      </c>
      <c r="I1122" s="2">
        <f t="shared" si="129"/>
        <v>1120</v>
      </c>
      <c r="J1122" s="2" t="str">
        <f t="shared" si="125"/>
        <v>97-999</v>
      </c>
      <c r="K1122" s="2">
        <f t="shared" si="130"/>
        <v>225</v>
      </c>
      <c r="L1122" s="2" t="str">
        <f t="shared" si="126"/>
        <v>0-120</v>
      </c>
      <c r="M1122" s="2">
        <f t="shared" si="127"/>
        <v>112</v>
      </c>
      <c r="N1122" s="103">
        <f t="shared" si="128"/>
        <v>150.07500000000002</v>
      </c>
    </row>
    <row r="1123" spans="8:14" x14ac:dyDescent="0.25">
      <c r="H1123" s="2" t="str">
        <f t="shared" si="124"/>
        <v>225_120-250_112</v>
      </c>
      <c r="I1123" s="2">
        <f t="shared" si="129"/>
        <v>1121</v>
      </c>
      <c r="J1123" s="2" t="str">
        <f t="shared" si="125"/>
        <v>97-999</v>
      </c>
      <c r="K1123" s="2">
        <f t="shared" si="130"/>
        <v>225</v>
      </c>
      <c r="L1123" s="2" t="str">
        <f t="shared" si="126"/>
        <v>120-250</v>
      </c>
      <c r="M1123" s="2">
        <f t="shared" si="127"/>
        <v>112</v>
      </c>
      <c r="N1123" s="103">
        <f t="shared" si="128"/>
        <v>148.72499999999999</v>
      </c>
    </row>
    <row r="1124" spans="8:14" x14ac:dyDescent="0.25">
      <c r="H1124" s="2" t="str">
        <f t="shared" si="124"/>
        <v>225_250-400_112</v>
      </c>
      <c r="I1124" s="2">
        <f t="shared" si="129"/>
        <v>1122</v>
      </c>
      <c r="J1124" s="2" t="str">
        <f t="shared" si="125"/>
        <v>97-999</v>
      </c>
      <c r="K1124" s="2">
        <f t="shared" si="130"/>
        <v>225</v>
      </c>
      <c r="L1124" s="2" t="str">
        <f t="shared" si="126"/>
        <v>250-400</v>
      </c>
      <c r="M1124" s="2">
        <f t="shared" si="127"/>
        <v>112</v>
      </c>
      <c r="N1124" s="103">
        <f t="shared" si="128"/>
        <v>147.15</v>
      </c>
    </row>
    <row r="1125" spans="8:14" x14ac:dyDescent="0.25">
      <c r="H1125" s="2" t="str">
        <f t="shared" si="124"/>
        <v>225_400-1000_112</v>
      </c>
      <c r="I1125" s="2">
        <f t="shared" si="129"/>
        <v>1123</v>
      </c>
      <c r="J1125" s="2" t="str">
        <f t="shared" si="125"/>
        <v>97-999</v>
      </c>
      <c r="K1125" s="2">
        <f t="shared" si="130"/>
        <v>225</v>
      </c>
      <c r="L1125" s="2" t="str">
        <f t="shared" si="126"/>
        <v>400-1000</v>
      </c>
      <c r="M1125" s="2">
        <f t="shared" si="127"/>
        <v>112</v>
      </c>
      <c r="N1125" s="103">
        <f t="shared" si="128"/>
        <v>144</v>
      </c>
    </row>
    <row r="1126" spans="8:14" x14ac:dyDescent="0.25">
      <c r="H1126" s="2" t="str">
        <f t="shared" si="124"/>
        <v>225_1000-9999999_112</v>
      </c>
      <c r="I1126" s="2">
        <f t="shared" si="129"/>
        <v>1124</v>
      </c>
      <c r="J1126" s="2" t="str">
        <f t="shared" si="125"/>
        <v>97-999</v>
      </c>
      <c r="K1126" s="2">
        <f t="shared" si="130"/>
        <v>225</v>
      </c>
      <c r="L1126" s="2" t="str">
        <f t="shared" si="126"/>
        <v>1000-9999999</v>
      </c>
      <c r="M1126" s="2">
        <f t="shared" si="127"/>
        <v>112</v>
      </c>
      <c r="N1126" s="103">
        <f t="shared" si="128"/>
        <v>126.00000000000001</v>
      </c>
    </row>
    <row r="1127" spans="8:14" x14ac:dyDescent="0.25">
      <c r="H1127" s="2" t="str">
        <f t="shared" si="124"/>
        <v>226_0-120_112</v>
      </c>
      <c r="I1127" s="2">
        <f t="shared" si="129"/>
        <v>1125</v>
      </c>
      <c r="J1127" s="2" t="str">
        <f t="shared" si="125"/>
        <v>97-999</v>
      </c>
      <c r="K1127" s="2">
        <f t="shared" si="130"/>
        <v>226</v>
      </c>
      <c r="L1127" s="2" t="str">
        <f t="shared" si="126"/>
        <v>0-120</v>
      </c>
      <c r="M1127" s="2">
        <f t="shared" si="127"/>
        <v>112</v>
      </c>
      <c r="N1127" s="103">
        <f t="shared" si="128"/>
        <v>150.74200000000002</v>
      </c>
    </row>
    <row r="1128" spans="8:14" x14ac:dyDescent="0.25">
      <c r="H1128" s="2" t="str">
        <f t="shared" si="124"/>
        <v>226_120-250_112</v>
      </c>
      <c r="I1128" s="2">
        <f t="shared" si="129"/>
        <v>1126</v>
      </c>
      <c r="J1128" s="2" t="str">
        <f t="shared" si="125"/>
        <v>97-999</v>
      </c>
      <c r="K1128" s="2">
        <f t="shared" si="130"/>
        <v>226</v>
      </c>
      <c r="L1128" s="2" t="str">
        <f t="shared" si="126"/>
        <v>120-250</v>
      </c>
      <c r="M1128" s="2">
        <f t="shared" si="127"/>
        <v>112</v>
      </c>
      <c r="N1128" s="103">
        <f t="shared" si="128"/>
        <v>149.386</v>
      </c>
    </row>
    <row r="1129" spans="8:14" x14ac:dyDescent="0.25">
      <c r="H1129" s="2" t="str">
        <f t="shared" si="124"/>
        <v>226_250-400_112</v>
      </c>
      <c r="I1129" s="2">
        <f t="shared" si="129"/>
        <v>1127</v>
      </c>
      <c r="J1129" s="2" t="str">
        <f t="shared" si="125"/>
        <v>97-999</v>
      </c>
      <c r="K1129" s="2">
        <f t="shared" si="130"/>
        <v>226</v>
      </c>
      <c r="L1129" s="2" t="str">
        <f t="shared" si="126"/>
        <v>250-400</v>
      </c>
      <c r="M1129" s="2">
        <f t="shared" si="127"/>
        <v>112</v>
      </c>
      <c r="N1129" s="103">
        <f t="shared" si="128"/>
        <v>147.804</v>
      </c>
    </row>
    <row r="1130" spans="8:14" x14ac:dyDescent="0.25">
      <c r="H1130" s="2" t="str">
        <f t="shared" si="124"/>
        <v>226_400-1000_112</v>
      </c>
      <c r="I1130" s="2">
        <f t="shared" si="129"/>
        <v>1128</v>
      </c>
      <c r="J1130" s="2" t="str">
        <f t="shared" si="125"/>
        <v>97-999</v>
      </c>
      <c r="K1130" s="2">
        <f t="shared" si="130"/>
        <v>226</v>
      </c>
      <c r="L1130" s="2" t="str">
        <f t="shared" si="126"/>
        <v>400-1000</v>
      </c>
      <c r="M1130" s="2">
        <f t="shared" si="127"/>
        <v>112</v>
      </c>
      <c r="N1130" s="103">
        <f t="shared" si="128"/>
        <v>144.64000000000001</v>
      </c>
    </row>
    <row r="1131" spans="8:14" x14ac:dyDescent="0.25">
      <c r="H1131" s="2" t="str">
        <f t="shared" si="124"/>
        <v>226_1000-9999999_112</v>
      </c>
      <c r="I1131" s="2">
        <f t="shared" si="129"/>
        <v>1129</v>
      </c>
      <c r="J1131" s="2" t="str">
        <f t="shared" si="125"/>
        <v>97-999</v>
      </c>
      <c r="K1131" s="2">
        <f t="shared" si="130"/>
        <v>226</v>
      </c>
      <c r="L1131" s="2" t="str">
        <f t="shared" si="126"/>
        <v>1000-9999999</v>
      </c>
      <c r="M1131" s="2">
        <f t="shared" si="127"/>
        <v>112</v>
      </c>
      <c r="N1131" s="103">
        <f t="shared" si="128"/>
        <v>126.56000000000002</v>
      </c>
    </row>
    <row r="1132" spans="8:14" x14ac:dyDescent="0.25">
      <c r="H1132" s="2" t="str">
        <f t="shared" si="124"/>
        <v>227_0-120_112</v>
      </c>
      <c r="I1132" s="2">
        <f t="shared" si="129"/>
        <v>1130</v>
      </c>
      <c r="J1132" s="2" t="str">
        <f t="shared" si="125"/>
        <v>97-999</v>
      </c>
      <c r="K1132" s="2">
        <f t="shared" si="130"/>
        <v>227</v>
      </c>
      <c r="L1132" s="2" t="str">
        <f t="shared" si="126"/>
        <v>0-120</v>
      </c>
      <c r="M1132" s="2">
        <f t="shared" si="127"/>
        <v>112</v>
      </c>
      <c r="N1132" s="103">
        <f t="shared" si="128"/>
        <v>151.40900000000002</v>
      </c>
    </row>
    <row r="1133" spans="8:14" x14ac:dyDescent="0.25">
      <c r="H1133" s="2" t="str">
        <f t="shared" si="124"/>
        <v>227_120-250_112</v>
      </c>
      <c r="I1133" s="2">
        <f t="shared" si="129"/>
        <v>1131</v>
      </c>
      <c r="J1133" s="2" t="str">
        <f t="shared" si="125"/>
        <v>97-999</v>
      </c>
      <c r="K1133" s="2">
        <f t="shared" si="130"/>
        <v>227</v>
      </c>
      <c r="L1133" s="2" t="str">
        <f t="shared" si="126"/>
        <v>120-250</v>
      </c>
      <c r="M1133" s="2">
        <f t="shared" si="127"/>
        <v>112</v>
      </c>
      <c r="N1133" s="103">
        <f t="shared" si="128"/>
        <v>150.047</v>
      </c>
    </row>
    <row r="1134" spans="8:14" x14ac:dyDescent="0.25">
      <c r="H1134" s="2" t="str">
        <f t="shared" si="124"/>
        <v>227_250-400_112</v>
      </c>
      <c r="I1134" s="2">
        <f t="shared" si="129"/>
        <v>1132</v>
      </c>
      <c r="J1134" s="2" t="str">
        <f t="shared" si="125"/>
        <v>97-999</v>
      </c>
      <c r="K1134" s="2">
        <f t="shared" si="130"/>
        <v>227</v>
      </c>
      <c r="L1134" s="2" t="str">
        <f t="shared" si="126"/>
        <v>250-400</v>
      </c>
      <c r="M1134" s="2">
        <f t="shared" si="127"/>
        <v>112</v>
      </c>
      <c r="N1134" s="103">
        <f t="shared" si="128"/>
        <v>148.458</v>
      </c>
    </row>
    <row r="1135" spans="8:14" x14ac:dyDescent="0.25">
      <c r="H1135" s="2" t="str">
        <f t="shared" si="124"/>
        <v>227_400-1000_112</v>
      </c>
      <c r="I1135" s="2">
        <f t="shared" si="129"/>
        <v>1133</v>
      </c>
      <c r="J1135" s="2" t="str">
        <f t="shared" si="125"/>
        <v>97-999</v>
      </c>
      <c r="K1135" s="2">
        <f t="shared" si="130"/>
        <v>227</v>
      </c>
      <c r="L1135" s="2" t="str">
        <f t="shared" si="126"/>
        <v>400-1000</v>
      </c>
      <c r="M1135" s="2">
        <f t="shared" si="127"/>
        <v>112</v>
      </c>
      <c r="N1135" s="103">
        <f t="shared" si="128"/>
        <v>145.28</v>
      </c>
    </row>
    <row r="1136" spans="8:14" x14ac:dyDescent="0.25">
      <c r="H1136" s="2" t="str">
        <f t="shared" si="124"/>
        <v>227_1000-9999999_112</v>
      </c>
      <c r="I1136" s="2">
        <f t="shared" si="129"/>
        <v>1134</v>
      </c>
      <c r="J1136" s="2" t="str">
        <f t="shared" si="125"/>
        <v>97-999</v>
      </c>
      <c r="K1136" s="2">
        <f t="shared" si="130"/>
        <v>227</v>
      </c>
      <c r="L1136" s="2" t="str">
        <f t="shared" si="126"/>
        <v>1000-9999999</v>
      </c>
      <c r="M1136" s="2">
        <f t="shared" si="127"/>
        <v>112</v>
      </c>
      <c r="N1136" s="103">
        <f t="shared" si="128"/>
        <v>127.12000000000002</v>
      </c>
    </row>
    <row r="1137" spans="8:14" x14ac:dyDescent="0.25">
      <c r="H1137" s="2" t="str">
        <f t="shared" si="124"/>
        <v>228_0-120_112</v>
      </c>
      <c r="I1137" s="2">
        <f t="shared" si="129"/>
        <v>1135</v>
      </c>
      <c r="J1137" s="2" t="str">
        <f t="shared" si="125"/>
        <v>97-999</v>
      </c>
      <c r="K1137" s="2">
        <f t="shared" si="130"/>
        <v>228</v>
      </c>
      <c r="L1137" s="2" t="str">
        <f t="shared" si="126"/>
        <v>0-120</v>
      </c>
      <c r="M1137" s="2">
        <f t="shared" si="127"/>
        <v>112</v>
      </c>
      <c r="N1137" s="103">
        <f t="shared" si="128"/>
        <v>152.07600000000002</v>
      </c>
    </row>
    <row r="1138" spans="8:14" x14ac:dyDescent="0.25">
      <c r="H1138" s="2" t="str">
        <f t="shared" si="124"/>
        <v>228_120-250_112</v>
      </c>
      <c r="I1138" s="2">
        <f t="shared" si="129"/>
        <v>1136</v>
      </c>
      <c r="J1138" s="2" t="str">
        <f t="shared" si="125"/>
        <v>97-999</v>
      </c>
      <c r="K1138" s="2">
        <f t="shared" si="130"/>
        <v>228</v>
      </c>
      <c r="L1138" s="2" t="str">
        <f t="shared" si="126"/>
        <v>120-250</v>
      </c>
      <c r="M1138" s="2">
        <f t="shared" si="127"/>
        <v>112</v>
      </c>
      <c r="N1138" s="103">
        <f t="shared" si="128"/>
        <v>150.708</v>
      </c>
    </row>
    <row r="1139" spans="8:14" x14ac:dyDescent="0.25">
      <c r="H1139" s="2" t="str">
        <f t="shared" si="124"/>
        <v>228_250-400_112</v>
      </c>
      <c r="I1139" s="2">
        <f t="shared" si="129"/>
        <v>1137</v>
      </c>
      <c r="J1139" s="2" t="str">
        <f t="shared" si="125"/>
        <v>97-999</v>
      </c>
      <c r="K1139" s="2">
        <f t="shared" si="130"/>
        <v>228</v>
      </c>
      <c r="L1139" s="2" t="str">
        <f t="shared" si="126"/>
        <v>250-400</v>
      </c>
      <c r="M1139" s="2">
        <f t="shared" si="127"/>
        <v>112</v>
      </c>
      <c r="N1139" s="103">
        <f t="shared" si="128"/>
        <v>149.11199999999999</v>
      </c>
    </row>
    <row r="1140" spans="8:14" x14ac:dyDescent="0.25">
      <c r="H1140" s="2" t="str">
        <f t="shared" si="124"/>
        <v>228_400-1000_112</v>
      </c>
      <c r="I1140" s="2">
        <f t="shared" si="129"/>
        <v>1138</v>
      </c>
      <c r="J1140" s="2" t="str">
        <f t="shared" si="125"/>
        <v>97-999</v>
      </c>
      <c r="K1140" s="2">
        <f t="shared" si="130"/>
        <v>228</v>
      </c>
      <c r="L1140" s="2" t="str">
        <f t="shared" si="126"/>
        <v>400-1000</v>
      </c>
      <c r="M1140" s="2">
        <f t="shared" si="127"/>
        <v>112</v>
      </c>
      <c r="N1140" s="103">
        <f t="shared" si="128"/>
        <v>145.92000000000002</v>
      </c>
    </row>
    <row r="1141" spans="8:14" x14ac:dyDescent="0.25">
      <c r="H1141" s="2" t="str">
        <f t="shared" si="124"/>
        <v>228_1000-9999999_112</v>
      </c>
      <c r="I1141" s="2">
        <f t="shared" si="129"/>
        <v>1139</v>
      </c>
      <c r="J1141" s="2" t="str">
        <f t="shared" si="125"/>
        <v>97-999</v>
      </c>
      <c r="K1141" s="2">
        <f t="shared" si="130"/>
        <v>228</v>
      </c>
      <c r="L1141" s="2" t="str">
        <f t="shared" si="126"/>
        <v>1000-9999999</v>
      </c>
      <c r="M1141" s="2">
        <f t="shared" si="127"/>
        <v>112</v>
      </c>
      <c r="N1141" s="103">
        <f t="shared" si="128"/>
        <v>127.68</v>
      </c>
    </row>
    <row r="1142" spans="8:14" x14ac:dyDescent="0.25">
      <c r="H1142" s="2" t="str">
        <f t="shared" si="124"/>
        <v>229_0-120_112</v>
      </c>
      <c r="I1142" s="2">
        <f t="shared" si="129"/>
        <v>1140</v>
      </c>
      <c r="J1142" s="2" t="str">
        <f t="shared" si="125"/>
        <v>97-999</v>
      </c>
      <c r="K1142" s="2">
        <f t="shared" si="130"/>
        <v>229</v>
      </c>
      <c r="L1142" s="2" t="str">
        <f t="shared" si="126"/>
        <v>0-120</v>
      </c>
      <c r="M1142" s="2">
        <f t="shared" si="127"/>
        <v>112</v>
      </c>
      <c r="N1142" s="103">
        <f t="shared" si="128"/>
        <v>152.74299999999999</v>
      </c>
    </row>
    <row r="1143" spans="8:14" x14ac:dyDescent="0.25">
      <c r="H1143" s="2" t="str">
        <f t="shared" si="124"/>
        <v>229_120-250_112</v>
      </c>
      <c r="I1143" s="2">
        <f t="shared" si="129"/>
        <v>1141</v>
      </c>
      <c r="J1143" s="2" t="str">
        <f t="shared" si="125"/>
        <v>97-999</v>
      </c>
      <c r="K1143" s="2">
        <f t="shared" si="130"/>
        <v>229</v>
      </c>
      <c r="L1143" s="2" t="str">
        <f t="shared" si="126"/>
        <v>120-250</v>
      </c>
      <c r="M1143" s="2">
        <f t="shared" si="127"/>
        <v>112</v>
      </c>
      <c r="N1143" s="103">
        <f t="shared" si="128"/>
        <v>151.369</v>
      </c>
    </row>
    <row r="1144" spans="8:14" x14ac:dyDescent="0.25">
      <c r="H1144" s="2" t="str">
        <f t="shared" si="124"/>
        <v>229_250-400_112</v>
      </c>
      <c r="I1144" s="2">
        <f t="shared" si="129"/>
        <v>1142</v>
      </c>
      <c r="J1144" s="2" t="str">
        <f t="shared" si="125"/>
        <v>97-999</v>
      </c>
      <c r="K1144" s="2">
        <f t="shared" si="130"/>
        <v>229</v>
      </c>
      <c r="L1144" s="2" t="str">
        <f t="shared" si="126"/>
        <v>250-400</v>
      </c>
      <c r="M1144" s="2">
        <f t="shared" si="127"/>
        <v>112</v>
      </c>
      <c r="N1144" s="103">
        <f t="shared" si="128"/>
        <v>149.76600000000002</v>
      </c>
    </row>
    <row r="1145" spans="8:14" x14ac:dyDescent="0.25">
      <c r="H1145" s="2" t="str">
        <f t="shared" si="124"/>
        <v>229_400-1000_112</v>
      </c>
      <c r="I1145" s="2">
        <f t="shared" si="129"/>
        <v>1143</v>
      </c>
      <c r="J1145" s="2" t="str">
        <f t="shared" si="125"/>
        <v>97-999</v>
      </c>
      <c r="K1145" s="2">
        <f t="shared" si="130"/>
        <v>229</v>
      </c>
      <c r="L1145" s="2" t="str">
        <f t="shared" si="126"/>
        <v>400-1000</v>
      </c>
      <c r="M1145" s="2">
        <f t="shared" si="127"/>
        <v>112</v>
      </c>
      <c r="N1145" s="103">
        <f t="shared" si="128"/>
        <v>146.56</v>
      </c>
    </row>
    <row r="1146" spans="8:14" x14ac:dyDescent="0.25">
      <c r="H1146" s="2" t="str">
        <f t="shared" si="124"/>
        <v>229_1000-9999999_112</v>
      </c>
      <c r="I1146" s="2">
        <f t="shared" si="129"/>
        <v>1144</v>
      </c>
      <c r="J1146" s="2" t="str">
        <f t="shared" si="125"/>
        <v>97-999</v>
      </c>
      <c r="K1146" s="2">
        <f t="shared" si="130"/>
        <v>229</v>
      </c>
      <c r="L1146" s="2" t="str">
        <f t="shared" si="126"/>
        <v>1000-9999999</v>
      </c>
      <c r="M1146" s="2">
        <f t="shared" si="127"/>
        <v>112</v>
      </c>
      <c r="N1146" s="103">
        <f t="shared" si="128"/>
        <v>128.24</v>
      </c>
    </row>
    <row r="1147" spans="8:14" x14ac:dyDescent="0.25">
      <c r="H1147" s="2" t="str">
        <f t="shared" si="124"/>
        <v>230_0-120_112</v>
      </c>
      <c r="I1147" s="2">
        <f t="shared" si="129"/>
        <v>1145</v>
      </c>
      <c r="J1147" s="2" t="str">
        <f t="shared" si="125"/>
        <v>97-999</v>
      </c>
      <c r="K1147" s="2">
        <f t="shared" si="130"/>
        <v>230</v>
      </c>
      <c r="L1147" s="2" t="str">
        <f t="shared" si="126"/>
        <v>0-120</v>
      </c>
      <c r="M1147" s="2">
        <f t="shared" si="127"/>
        <v>112</v>
      </c>
      <c r="N1147" s="103">
        <f t="shared" si="128"/>
        <v>153.41</v>
      </c>
    </row>
    <row r="1148" spans="8:14" x14ac:dyDescent="0.25">
      <c r="H1148" s="2" t="str">
        <f t="shared" si="124"/>
        <v>230_120-250_112</v>
      </c>
      <c r="I1148" s="2">
        <f t="shared" si="129"/>
        <v>1146</v>
      </c>
      <c r="J1148" s="2" t="str">
        <f t="shared" si="125"/>
        <v>97-999</v>
      </c>
      <c r="K1148" s="2">
        <f t="shared" si="130"/>
        <v>230</v>
      </c>
      <c r="L1148" s="2" t="str">
        <f t="shared" si="126"/>
        <v>120-250</v>
      </c>
      <c r="M1148" s="2">
        <f t="shared" si="127"/>
        <v>112</v>
      </c>
      <c r="N1148" s="103">
        <f t="shared" si="128"/>
        <v>152.03</v>
      </c>
    </row>
    <row r="1149" spans="8:14" x14ac:dyDescent="0.25">
      <c r="H1149" s="2" t="str">
        <f t="shared" si="124"/>
        <v>230_250-400_112</v>
      </c>
      <c r="I1149" s="2">
        <f t="shared" si="129"/>
        <v>1147</v>
      </c>
      <c r="J1149" s="2" t="str">
        <f t="shared" si="125"/>
        <v>97-999</v>
      </c>
      <c r="K1149" s="2">
        <f t="shared" si="130"/>
        <v>230</v>
      </c>
      <c r="L1149" s="2" t="str">
        <f t="shared" si="126"/>
        <v>250-400</v>
      </c>
      <c r="M1149" s="2">
        <f t="shared" si="127"/>
        <v>112</v>
      </c>
      <c r="N1149" s="103">
        <f t="shared" si="128"/>
        <v>150.42000000000002</v>
      </c>
    </row>
    <row r="1150" spans="8:14" x14ac:dyDescent="0.25">
      <c r="H1150" s="2" t="str">
        <f t="shared" si="124"/>
        <v>230_400-1000_112</v>
      </c>
      <c r="I1150" s="2">
        <f t="shared" si="129"/>
        <v>1148</v>
      </c>
      <c r="J1150" s="2" t="str">
        <f t="shared" si="125"/>
        <v>97-999</v>
      </c>
      <c r="K1150" s="2">
        <f t="shared" si="130"/>
        <v>230</v>
      </c>
      <c r="L1150" s="2" t="str">
        <f t="shared" si="126"/>
        <v>400-1000</v>
      </c>
      <c r="M1150" s="2">
        <f t="shared" si="127"/>
        <v>112</v>
      </c>
      <c r="N1150" s="103">
        <f t="shared" si="128"/>
        <v>147.20000000000002</v>
      </c>
    </row>
    <row r="1151" spans="8:14" x14ac:dyDescent="0.25">
      <c r="H1151" s="2" t="str">
        <f t="shared" si="124"/>
        <v>230_1000-9999999_112</v>
      </c>
      <c r="I1151" s="2">
        <f t="shared" si="129"/>
        <v>1149</v>
      </c>
      <c r="J1151" s="2" t="str">
        <f t="shared" si="125"/>
        <v>97-999</v>
      </c>
      <c r="K1151" s="2">
        <f t="shared" si="130"/>
        <v>230</v>
      </c>
      <c r="L1151" s="2" t="str">
        <f t="shared" si="126"/>
        <v>1000-9999999</v>
      </c>
      <c r="M1151" s="2">
        <f t="shared" si="127"/>
        <v>112</v>
      </c>
      <c r="N1151" s="103">
        <f t="shared" si="128"/>
        <v>128.80000000000001</v>
      </c>
    </row>
    <row r="1152" spans="8:14" x14ac:dyDescent="0.25">
      <c r="H1152" s="2" t="str">
        <f t="shared" si="124"/>
        <v>231_0-120_112</v>
      </c>
      <c r="I1152" s="2">
        <f t="shared" si="129"/>
        <v>1150</v>
      </c>
      <c r="J1152" s="2" t="str">
        <f t="shared" si="125"/>
        <v>97-999</v>
      </c>
      <c r="K1152" s="2">
        <f t="shared" si="130"/>
        <v>231</v>
      </c>
      <c r="L1152" s="2" t="str">
        <f t="shared" si="126"/>
        <v>0-120</v>
      </c>
      <c r="M1152" s="2">
        <f t="shared" si="127"/>
        <v>112</v>
      </c>
      <c r="N1152" s="103">
        <f t="shared" si="128"/>
        <v>154.077</v>
      </c>
    </row>
    <row r="1153" spans="8:14" x14ac:dyDescent="0.25">
      <c r="H1153" s="2" t="str">
        <f t="shared" si="124"/>
        <v>231_120-250_112</v>
      </c>
      <c r="I1153" s="2">
        <f t="shared" si="129"/>
        <v>1151</v>
      </c>
      <c r="J1153" s="2" t="str">
        <f t="shared" si="125"/>
        <v>97-999</v>
      </c>
      <c r="K1153" s="2">
        <f t="shared" si="130"/>
        <v>231</v>
      </c>
      <c r="L1153" s="2" t="str">
        <f t="shared" si="126"/>
        <v>120-250</v>
      </c>
      <c r="M1153" s="2">
        <f t="shared" si="127"/>
        <v>112</v>
      </c>
      <c r="N1153" s="103">
        <f t="shared" si="128"/>
        <v>152.691</v>
      </c>
    </row>
    <row r="1154" spans="8:14" x14ac:dyDescent="0.25">
      <c r="H1154" s="2" t="str">
        <f t="shared" si="124"/>
        <v>231_250-400_112</v>
      </c>
      <c r="I1154" s="2">
        <f t="shared" si="129"/>
        <v>1152</v>
      </c>
      <c r="J1154" s="2" t="str">
        <f t="shared" si="125"/>
        <v>97-999</v>
      </c>
      <c r="K1154" s="2">
        <f t="shared" si="130"/>
        <v>231</v>
      </c>
      <c r="L1154" s="2" t="str">
        <f t="shared" si="126"/>
        <v>250-400</v>
      </c>
      <c r="M1154" s="2">
        <f t="shared" si="127"/>
        <v>112</v>
      </c>
      <c r="N1154" s="103">
        <f t="shared" si="128"/>
        <v>151.07400000000001</v>
      </c>
    </row>
    <row r="1155" spans="8:14" x14ac:dyDescent="0.25">
      <c r="H1155" s="2" t="str">
        <f t="shared" ref="H1155:H1218" si="131">K1155&amp;"_"&amp;L1155&amp;"_"&amp;M1155</f>
        <v>231_400-1000_112</v>
      </c>
      <c r="I1155" s="2">
        <f t="shared" si="129"/>
        <v>1153</v>
      </c>
      <c r="J1155" s="2" t="str">
        <f t="shared" ref="J1155:J1218" si="132">VLOOKUP(K1155,$U$2:$V$7,2,1)</f>
        <v>97-999</v>
      </c>
      <c r="K1155" s="2">
        <f t="shared" si="130"/>
        <v>231</v>
      </c>
      <c r="L1155" s="2" t="str">
        <f t="shared" ref="L1155:L1218" si="133">VLOOKUP(MOD(I1155,5),$P$2:$Q$6,2,0)</f>
        <v>400-1000</v>
      </c>
      <c r="M1155" s="2">
        <f t="shared" ref="M1155:M1218" si="134">$S$2</f>
        <v>112</v>
      </c>
      <c r="N1155" s="103">
        <f t="shared" ref="N1155:N1218" si="135">VLOOKUP(J1155&amp;"_"&amp;L1155&amp;"_"&amp;M1155,$A$2:$F$61,6,0)*K1155</f>
        <v>147.84</v>
      </c>
    </row>
    <row r="1156" spans="8:14" x14ac:dyDescent="0.25">
      <c r="H1156" s="2" t="str">
        <f t="shared" si="131"/>
        <v>231_1000-9999999_112</v>
      </c>
      <c r="I1156" s="2">
        <f t="shared" ref="I1156:I1219" si="136">+I1155+1</f>
        <v>1154</v>
      </c>
      <c r="J1156" s="2" t="str">
        <f t="shared" si="132"/>
        <v>97-999</v>
      </c>
      <c r="K1156" s="2">
        <f t="shared" si="130"/>
        <v>231</v>
      </c>
      <c r="L1156" s="2" t="str">
        <f t="shared" si="133"/>
        <v>1000-9999999</v>
      </c>
      <c r="M1156" s="2">
        <f t="shared" si="134"/>
        <v>112</v>
      </c>
      <c r="N1156" s="103">
        <f t="shared" si="135"/>
        <v>129.36000000000001</v>
      </c>
    </row>
    <row r="1157" spans="8:14" x14ac:dyDescent="0.25">
      <c r="H1157" s="2" t="str">
        <f t="shared" si="131"/>
        <v>232_0-120_112</v>
      </c>
      <c r="I1157" s="2">
        <f t="shared" si="136"/>
        <v>1155</v>
      </c>
      <c r="J1157" s="2" t="str">
        <f t="shared" si="132"/>
        <v>97-999</v>
      </c>
      <c r="K1157" s="2">
        <f t="shared" si="130"/>
        <v>232</v>
      </c>
      <c r="L1157" s="2" t="str">
        <f t="shared" si="133"/>
        <v>0-120</v>
      </c>
      <c r="M1157" s="2">
        <f t="shared" si="134"/>
        <v>112</v>
      </c>
      <c r="N1157" s="103">
        <f t="shared" si="135"/>
        <v>154.744</v>
      </c>
    </row>
    <row r="1158" spans="8:14" x14ac:dyDescent="0.25">
      <c r="H1158" s="2" t="str">
        <f t="shared" si="131"/>
        <v>232_120-250_112</v>
      </c>
      <c r="I1158" s="2">
        <f t="shared" si="136"/>
        <v>1156</v>
      </c>
      <c r="J1158" s="2" t="str">
        <f t="shared" si="132"/>
        <v>97-999</v>
      </c>
      <c r="K1158" s="2">
        <f t="shared" si="130"/>
        <v>232</v>
      </c>
      <c r="L1158" s="2" t="str">
        <f t="shared" si="133"/>
        <v>120-250</v>
      </c>
      <c r="M1158" s="2">
        <f t="shared" si="134"/>
        <v>112</v>
      </c>
      <c r="N1158" s="103">
        <f t="shared" si="135"/>
        <v>153.352</v>
      </c>
    </row>
    <row r="1159" spans="8:14" x14ac:dyDescent="0.25">
      <c r="H1159" s="2" t="str">
        <f t="shared" si="131"/>
        <v>232_250-400_112</v>
      </c>
      <c r="I1159" s="2">
        <f t="shared" si="136"/>
        <v>1157</v>
      </c>
      <c r="J1159" s="2" t="str">
        <f t="shared" si="132"/>
        <v>97-999</v>
      </c>
      <c r="K1159" s="2">
        <f t="shared" si="130"/>
        <v>232</v>
      </c>
      <c r="L1159" s="2" t="str">
        <f t="shared" si="133"/>
        <v>250-400</v>
      </c>
      <c r="M1159" s="2">
        <f t="shared" si="134"/>
        <v>112</v>
      </c>
      <c r="N1159" s="103">
        <f t="shared" si="135"/>
        <v>151.72800000000001</v>
      </c>
    </row>
    <row r="1160" spans="8:14" x14ac:dyDescent="0.25">
      <c r="H1160" s="2" t="str">
        <f t="shared" si="131"/>
        <v>232_400-1000_112</v>
      </c>
      <c r="I1160" s="2">
        <f t="shared" si="136"/>
        <v>1158</v>
      </c>
      <c r="J1160" s="2" t="str">
        <f t="shared" si="132"/>
        <v>97-999</v>
      </c>
      <c r="K1160" s="2">
        <f t="shared" ref="K1160:K1223" si="137">+K1155+1</f>
        <v>232</v>
      </c>
      <c r="L1160" s="2" t="str">
        <f t="shared" si="133"/>
        <v>400-1000</v>
      </c>
      <c r="M1160" s="2">
        <f t="shared" si="134"/>
        <v>112</v>
      </c>
      <c r="N1160" s="103">
        <f t="shared" si="135"/>
        <v>148.47999999999999</v>
      </c>
    </row>
    <row r="1161" spans="8:14" x14ac:dyDescent="0.25">
      <c r="H1161" s="2" t="str">
        <f t="shared" si="131"/>
        <v>232_1000-9999999_112</v>
      </c>
      <c r="I1161" s="2">
        <f t="shared" si="136"/>
        <v>1159</v>
      </c>
      <c r="J1161" s="2" t="str">
        <f t="shared" si="132"/>
        <v>97-999</v>
      </c>
      <c r="K1161" s="2">
        <f t="shared" si="137"/>
        <v>232</v>
      </c>
      <c r="L1161" s="2" t="str">
        <f t="shared" si="133"/>
        <v>1000-9999999</v>
      </c>
      <c r="M1161" s="2">
        <f t="shared" si="134"/>
        <v>112</v>
      </c>
      <c r="N1161" s="103">
        <f t="shared" si="135"/>
        <v>129.92000000000002</v>
      </c>
    </row>
    <row r="1162" spans="8:14" x14ac:dyDescent="0.25">
      <c r="H1162" s="2" t="str">
        <f t="shared" si="131"/>
        <v>233_0-120_112</v>
      </c>
      <c r="I1162" s="2">
        <f t="shared" si="136"/>
        <v>1160</v>
      </c>
      <c r="J1162" s="2" t="str">
        <f t="shared" si="132"/>
        <v>97-999</v>
      </c>
      <c r="K1162" s="2">
        <f t="shared" si="137"/>
        <v>233</v>
      </c>
      <c r="L1162" s="2" t="str">
        <f t="shared" si="133"/>
        <v>0-120</v>
      </c>
      <c r="M1162" s="2">
        <f t="shared" si="134"/>
        <v>112</v>
      </c>
      <c r="N1162" s="103">
        <f t="shared" si="135"/>
        <v>155.411</v>
      </c>
    </row>
    <row r="1163" spans="8:14" x14ac:dyDescent="0.25">
      <c r="H1163" s="2" t="str">
        <f t="shared" si="131"/>
        <v>233_120-250_112</v>
      </c>
      <c r="I1163" s="2">
        <f t="shared" si="136"/>
        <v>1161</v>
      </c>
      <c r="J1163" s="2" t="str">
        <f t="shared" si="132"/>
        <v>97-999</v>
      </c>
      <c r="K1163" s="2">
        <f t="shared" si="137"/>
        <v>233</v>
      </c>
      <c r="L1163" s="2" t="str">
        <f t="shared" si="133"/>
        <v>120-250</v>
      </c>
      <c r="M1163" s="2">
        <f t="shared" si="134"/>
        <v>112</v>
      </c>
      <c r="N1163" s="103">
        <f t="shared" si="135"/>
        <v>154.01300000000001</v>
      </c>
    </row>
    <row r="1164" spans="8:14" x14ac:dyDescent="0.25">
      <c r="H1164" s="2" t="str">
        <f t="shared" si="131"/>
        <v>233_250-400_112</v>
      </c>
      <c r="I1164" s="2">
        <f t="shared" si="136"/>
        <v>1162</v>
      </c>
      <c r="J1164" s="2" t="str">
        <f t="shared" si="132"/>
        <v>97-999</v>
      </c>
      <c r="K1164" s="2">
        <f t="shared" si="137"/>
        <v>233</v>
      </c>
      <c r="L1164" s="2" t="str">
        <f t="shared" si="133"/>
        <v>250-400</v>
      </c>
      <c r="M1164" s="2">
        <f t="shared" si="134"/>
        <v>112</v>
      </c>
      <c r="N1164" s="103">
        <f t="shared" si="135"/>
        <v>152.38200000000001</v>
      </c>
    </row>
    <row r="1165" spans="8:14" x14ac:dyDescent="0.25">
      <c r="H1165" s="2" t="str">
        <f t="shared" si="131"/>
        <v>233_400-1000_112</v>
      </c>
      <c r="I1165" s="2">
        <f t="shared" si="136"/>
        <v>1163</v>
      </c>
      <c r="J1165" s="2" t="str">
        <f t="shared" si="132"/>
        <v>97-999</v>
      </c>
      <c r="K1165" s="2">
        <f t="shared" si="137"/>
        <v>233</v>
      </c>
      <c r="L1165" s="2" t="str">
        <f t="shared" si="133"/>
        <v>400-1000</v>
      </c>
      <c r="M1165" s="2">
        <f t="shared" si="134"/>
        <v>112</v>
      </c>
      <c r="N1165" s="103">
        <f t="shared" si="135"/>
        <v>149.12</v>
      </c>
    </row>
    <row r="1166" spans="8:14" x14ac:dyDescent="0.25">
      <c r="H1166" s="2" t="str">
        <f t="shared" si="131"/>
        <v>233_1000-9999999_112</v>
      </c>
      <c r="I1166" s="2">
        <f t="shared" si="136"/>
        <v>1164</v>
      </c>
      <c r="J1166" s="2" t="str">
        <f t="shared" si="132"/>
        <v>97-999</v>
      </c>
      <c r="K1166" s="2">
        <f t="shared" si="137"/>
        <v>233</v>
      </c>
      <c r="L1166" s="2" t="str">
        <f t="shared" si="133"/>
        <v>1000-9999999</v>
      </c>
      <c r="M1166" s="2">
        <f t="shared" si="134"/>
        <v>112</v>
      </c>
      <c r="N1166" s="103">
        <f t="shared" si="135"/>
        <v>130.48000000000002</v>
      </c>
    </row>
    <row r="1167" spans="8:14" x14ac:dyDescent="0.25">
      <c r="H1167" s="2" t="str">
        <f t="shared" si="131"/>
        <v>234_0-120_112</v>
      </c>
      <c r="I1167" s="2">
        <f t="shared" si="136"/>
        <v>1165</v>
      </c>
      <c r="J1167" s="2" t="str">
        <f t="shared" si="132"/>
        <v>97-999</v>
      </c>
      <c r="K1167" s="2">
        <f t="shared" si="137"/>
        <v>234</v>
      </c>
      <c r="L1167" s="2" t="str">
        <f t="shared" si="133"/>
        <v>0-120</v>
      </c>
      <c r="M1167" s="2">
        <f t="shared" si="134"/>
        <v>112</v>
      </c>
      <c r="N1167" s="103">
        <f t="shared" si="135"/>
        <v>156.078</v>
      </c>
    </row>
    <row r="1168" spans="8:14" x14ac:dyDescent="0.25">
      <c r="H1168" s="2" t="str">
        <f t="shared" si="131"/>
        <v>234_120-250_112</v>
      </c>
      <c r="I1168" s="2">
        <f t="shared" si="136"/>
        <v>1166</v>
      </c>
      <c r="J1168" s="2" t="str">
        <f t="shared" si="132"/>
        <v>97-999</v>
      </c>
      <c r="K1168" s="2">
        <f t="shared" si="137"/>
        <v>234</v>
      </c>
      <c r="L1168" s="2" t="str">
        <f t="shared" si="133"/>
        <v>120-250</v>
      </c>
      <c r="M1168" s="2">
        <f t="shared" si="134"/>
        <v>112</v>
      </c>
      <c r="N1168" s="103">
        <f t="shared" si="135"/>
        <v>154.67400000000001</v>
      </c>
    </row>
    <row r="1169" spans="8:14" x14ac:dyDescent="0.25">
      <c r="H1169" s="2" t="str">
        <f t="shared" si="131"/>
        <v>234_250-400_112</v>
      </c>
      <c r="I1169" s="2">
        <f t="shared" si="136"/>
        <v>1167</v>
      </c>
      <c r="J1169" s="2" t="str">
        <f t="shared" si="132"/>
        <v>97-999</v>
      </c>
      <c r="K1169" s="2">
        <f t="shared" si="137"/>
        <v>234</v>
      </c>
      <c r="L1169" s="2" t="str">
        <f t="shared" si="133"/>
        <v>250-400</v>
      </c>
      <c r="M1169" s="2">
        <f t="shared" si="134"/>
        <v>112</v>
      </c>
      <c r="N1169" s="103">
        <f t="shared" si="135"/>
        <v>153.036</v>
      </c>
    </row>
    <row r="1170" spans="8:14" x14ac:dyDescent="0.25">
      <c r="H1170" s="2" t="str">
        <f t="shared" si="131"/>
        <v>234_400-1000_112</v>
      </c>
      <c r="I1170" s="2">
        <f t="shared" si="136"/>
        <v>1168</v>
      </c>
      <c r="J1170" s="2" t="str">
        <f t="shared" si="132"/>
        <v>97-999</v>
      </c>
      <c r="K1170" s="2">
        <f t="shared" si="137"/>
        <v>234</v>
      </c>
      <c r="L1170" s="2" t="str">
        <f t="shared" si="133"/>
        <v>400-1000</v>
      </c>
      <c r="M1170" s="2">
        <f t="shared" si="134"/>
        <v>112</v>
      </c>
      <c r="N1170" s="103">
        <f t="shared" si="135"/>
        <v>149.76</v>
      </c>
    </row>
    <row r="1171" spans="8:14" x14ac:dyDescent="0.25">
      <c r="H1171" s="2" t="str">
        <f t="shared" si="131"/>
        <v>234_1000-9999999_112</v>
      </c>
      <c r="I1171" s="2">
        <f t="shared" si="136"/>
        <v>1169</v>
      </c>
      <c r="J1171" s="2" t="str">
        <f t="shared" si="132"/>
        <v>97-999</v>
      </c>
      <c r="K1171" s="2">
        <f t="shared" si="137"/>
        <v>234</v>
      </c>
      <c r="L1171" s="2" t="str">
        <f t="shared" si="133"/>
        <v>1000-9999999</v>
      </c>
      <c r="M1171" s="2">
        <f t="shared" si="134"/>
        <v>112</v>
      </c>
      <c r="N1171" s="103">
        <f t="shared" si="135"/>
        <v>131.04000000000002</v>
      </c>
    </row>
    <row r="1172" spans="8:14" x14ac:dyDescent="0.25">
      <c r="H1172" s="2" t="str">
        <f t="shared" si="131"/>
        <v>235_0-120_112</v>
      </c>
      <c r="I1172" s="2">
        <f t="shared" si="136"/>
        <v>1170</v>
      </c>
      <c r="J1172" s="2" t="str">
        <f t="shared" si="132"/>
        <v>97-999</v>
      </c>
      <c r="K1172" s="2">
        <f t="shared" si="137"/>
        <v>235</v>
      </c>
      <c r="L1172" s="2" t="str">
        <f t="shared" si="133"/>
        <v>0-120</v>
      </c>
      <c r="M1172" s="2">
        <f t="shared" si="134"/>
        <v>112</v>
      </c>
      <c r="N1172" s="103">
        <f t="shared" si="135"/>
        <v>156.745</v>
      </c>
    </row>
    <row r="1173" spans="8:14" x14ac:dyDescent="0.25">
      <c r="H1173" s="2" t="str">
        <f t="shared" si="131"/>
        <v>235_120-250_112</v>
      </c>
      <c r="I1173" s="2">
        <f t="shared" si="136"/>
        <v>1171</v>
      </c>
      <c r="J1173" s="2" t="str">
        <f t="shared" si="132"/>
        <v>97-999</v>
      </c>
      <c r="K1173" s="2">
        <f t="shared" si="137"/>
        <v>235</v>
      </c>
      <c r="L1173" s="2" t="str">
        <f t="shared" si="133"/>
        <v>120-250</v>
      </c>
      <c r="M1173" s="2">
        <f t="shared" si="134"/>
        <v>112</v>
      </c>
      <c r="N1173" s="103">
        <f t="shared" si="135"/>
        <v>155.33500000000001</v>
      </c>
    </row>
    <row r="1174" spans="8:14" x14ac:dyDescent="0.25">
      <c r="H1174" s="2" t="str">
        <f t="shared" si="131"/>
        <v>235_250-400_112</v>
      </c>
      <c r="I1174" s="2">
        <f t="shared" si="136"/>
        <v>1172</v>
      </c>
      <c r="J1174" s="2" t="str">
        <f t="shared" si="132"/>
        <v>97-999</v>
      </c>
      <c r="K1174" s="2">
        <f t="shared" si="137"/>
        <v>235</v>
      </c>
      <c r="L1174" s="2" t="str">
        <f t="shared" si="133"/>
        <v>250-400</v>
      </c>
      <c r="M1174" s="2">
        <f t="shared" si="134"/>
        <v>112</v>
      </c>
      <c r="N1174" s="103">
        <f t="shared" si="135"/>
        <v>153.69</v>
      </c>
    </row>
    <row r="1175" spans="8:14" x14ac:dyDescent="0.25">
      <c r="H1175" s="2" t="str">
        <f t="shared" si="131"/>
        <v>235_400-1000_112</v>
      </c>
      <c r="I1175" s="2">
        <f t="shared" si="136"/>
        <v>1173</v>
      </c>
      <c r="J1175" s="2" t="str">
        <f t="shared" si="132"/>
        <v>97-999</v>
      </c>
      <c r="K1175" s="2">
        <f t="shared" si="137"/>
        <v>235</v>
      </c>
      <c r="L1175" s="2" t="str">
        <f t="shared" si="133"/>
        <v>400-1000</v>
      </c>
      <c r="M1175" s="2">
        <f t="shared" si="134"/>
        <v>112</v>
      </c>
      <c r="N1175" s="103">
        <f t="shared" si="135"/>
        <v>150.4</v>
      </c>
    </row>
    <row r="1176" spans="8:14" x14ac:dyDescent="0.25">
      <c r="H1176" s="2" t="str">
        <f t="shared" si="131"/>
        <v>235_1000-9999999_112</v>
      </c>
      <c r="I1176" s="2">
        <f t="shared" si="136"/>
        <v>1174</v>
      </c>
      <c r="J1176" s="2" t="str">
        <f t="shared" si="132"/>
        <v>97-999</v>
      </c>
      <c r="K1176" s="2">
        <f t="shared" si="137"/>
        <v>235</v>
      </c>
      <c r="L1176" s="2" t="str">
        <f t="shared" si="133"/>
        <v>1000-9999999</v>
      </c>
      <c r="M1176" s="2">
        <f t="shared" si="134"/>
        <v>112</v>
      </c>
      <c r="N1176" s="103">
        <f t="shared" si="135"/>
        <v>131.60000000000002</v>
      </c>
    </row>
    <row r="1177" spans="8:14" x14ac:dyDescent="0.25">
      <c r="H1177" s="2" t="str">
        <f t="shared" si="131"/>
        <v>236_0-120_112</v>
      </c>
      <c r="I1177" s="2">
        <f t="shared" si="136"/>
        <v>1175</v>
      </c>
      <c r="J1177" s="2" t="str">
        <f t="shared" si="132"/>
        <v>97-999</v>
      </c>
      <c r="K1177" s="2">
        <f t="shared" si="137"/>
        <v>236</v>
      </c>
      <c r="L1177" s="2" t="str">
        <f t="shared" si="133"/>
        <v>0-120</v>
      </c>
      <c r="M1177" s="2">
        <f t="shared" si="134"/>
        <v>112</v>
      </c>
      <c r="N1177" s="103">
        <f t="shared" si="135"/>
        <v>157.41200000000001</v>
      </c>
    </row>
    <row r="1178" spans="8:14" x14ac:dyDescent="0.25">
      <c r="H1178" s="2" t="str">
        <f t="shared" si="131"/>
        <v>236_120-250_112</v>
      </c>
      <c r="I1178" s="2">
        <f t="shared" si="136"/>
        <v>1176</v>
      </c>
      <c r="J1178" s="2" t="str">
        <f t="shared" si="132"/>
        <v>97-999</v>
      </c>
      <c r="K1178" s="2">
        <f t="shared" si="137"/>
        <v>236</v>
      </c>
      <c r="L1178" s="2" t="str">
        <f t="shared" si="133"/>
        <v>120-250</v>
      </c>
      <c r="M1178" s="2">
        <f t="shared" si="134"/>
        <v>112</v>
      </c>
      <c r="N1178" s="103">
        <f t="shared" si="135"/>
        <v>155.99600000000001</v>
      </c>
    </row>
    <row r="1179" spans="8:14" x14ac:dyDescent="0.25">
      <c r="H1179" s="2" t="str">
        <f t="shared" si="131"/>
        <v>236_250-400_112</v>
      </c>
      <c r="I1179" s="2">
        <f t="shared" si="136"/>
        <v>1177</v>
      </c>
      <c r="J1179" s="2" t="str">
        <f t="shared" si="132"/>
        <v>97-999</v>
      </c>
      <c r="K1179" s="2">
        <f t="shared" si="137"/>
        <v>236</v>
      </c>
      <c r="L1179" s="2" t="str">
        <f t="shared" si="133"/>
        <v>250-400</v>
      </c>
      <c r="M1179" s="2">
        <f t="shared" si="134"/>
        <v>112</v>
      </c>
      <c r="N1179" s="103">
        <f t="shared" si="135"/>
        <v>154.34399999999999</v>
      </c>
    </row>
    <row r="1180" spans="8:14" x14ac:dyDescent="0.25">
      <c r="H1180" s="2" t="str">
        <f t="shared" si="131"/>
        <v>236_400-1000_112</v>
      </c>
      <c r="I1180" s="2">
        <f t="shared" si="136"/>
        <v>1178</v>
      </c>
      <c r="J1180" s="2" t="str">
        <f t="shared" si="132"/>
        <v>97-999</v>
      </c>
      <c r="K1180" s="2">
        <f t="shared" si="137"/>
        <v>236</v>
      </c>
      <c r="L1180" s="2" t="str">
        <f t="shared" si="133"/>
        <v>400-1000</v>
      </c>
      <c r="M1180" s="2">
        <f t="shared" si="134"/>
        <v>112</v>
      </c>
      <c r="N1180" s="103">
        <f t="shared" si="135"/>
        <v>151.04</v>
      </c>
    </row>
    <row r="1181" spans="8:14" x14ac:dyDescent="0.25">
      <c r="H1181" s="2" t="str">
        <f t="shared" si="131"/>
        <v>236_1000-9999999_112</v>
      </c>
      <c r="I1181" s="2">
        <f t="shared" si="136"/>
        <v>1179</v>
      </c>
      <c r="J1181" s="2" t="str">
        <f t="shared" si="132"/>
        <v>97-999</v>
      </c>
      <c r="K1181" s="2">
        <f t="shared" si="137"/>
        <v>236</v>
      </c>
      <c r="L1181" s="2" t="str">
        <f t="shared" si="133"/>
        <v>1000-9999999</v>
      </c>
      <c r="M1181" s="2">
        <f t="shared" si="134"/>
        <v>112</v>
      </c>
      <c r="N1181" s="103">
        <f t="shared" si="135"/>
        <v>132.16000000000003</v>
      </c>
    </row>
    <row r="1182" spans="8:14" x14ac:dyDescent="0.25">
      <c r="H1182" s="2" t="str">
        <f t="shared" si="131"/>
        <v>237_0-120_112</v>
      </c>
      <c r="I1182" s="2">
        <f t="shared" si="136"/>
        <v>1180</v>
      </c>
      <c r="J1182" s="2" t="str">
        <f t="shared" si="132"/>
        <v>97-999</v>
      </c>
      <c r="K1182" s="2">
        <f t="shared" si="137"/>
        <v>237</v>
      </c>
      <c r="L1182" s="2" t="str">
        <f t="shared" si="133"/>
        <v>0-120</v>
      </c>
      <c r="M1182" s="2">
        <f t="shared" si="134"/>
        <v>112</v>
      </c>
      <c r="N1182" s="103">
        <f t="shared" si="135"/>
        <v>158.07900000000001</v>
      </c>
    </row>
    <row r="1183" spans="8:14" x14ac:dyDescent="0.25">
      <c r="H1183" s="2" t="str">
        <f t="shared" si="131"/>
        <v>237_120-250_112</v>
      </c>
      <c r="I1183" s="2">
        <f t="shared" si="136"/>
        <v>1181</v>
      </c>
      <c r="J1183" s="2" t="str">
        <f t="shared" si="132"/>
        <v>97-999</v>
      </c>
      <c r="K1183" s="2">
        <f t="shared" si="137"/>
        <v>237</v>
      </c>
      <c r="L1183" s="2" t="str">
        <f t="shared" si="133"/>
        <v>120-250</v>
      </c>
      <c r="M1183" s="2">
        <f t="shared" si="134"/>
        <v>112</v>
      </c>
      <c r="N1183" s="103">
        <f t="shared" si="135"/>
        <v>156.65700000000001</v>
      </c>
    </row>
    <row r="1184" spans="8:14" x14ac:dyDescent="0.25">
      <c r="H1184" s="2" t="str">
        <f t="shared" si="131"/>
        <v>237_250-400_112</v>
      </c>
      <c r="I1184" s="2">
        <f t="shared" si="136"/>
        <v>1182</v>
      </c>
      <c r="J1184" s="2" t="str">
        <f t="shared" si="132"/>
        <v>97-999</v>
      </c>
      <c r="K1184" s="2">
        <f t="shared" si="137"/>
        <v>237</v>
      </c>
      <c r="L1184" s="2" t="str">
        <f t="shared" si="133"/>
        <v>250-400</v>
      </c>
      <c r="M1184" s="2">
        <f t="shared" si="134"/>
        <v>112</v>
      </c>
      <c r="N1184" s="103">
        <f t="shared" si="135"/>
        <v>154.99800000000002</v>
      </c>
    </row>
    <row r="1185" spans="8:14" x14ac:dyDescent="0.25">
      <c r="H1185" s="2" t="str">
        <f t="shared" si="131"/>
        <v>237_400-1000_112</v>
      </c>
      <c r="I1185" s="2">
        <f t="shared" si="136"/>
        <v>1183</v>
      </c>
      <c r="J1185" s="2" t="str">
        <f t="shared" si="132"/>
        <v>97-999</v>
      </c>
      <c r="K1185" s="2">
        <f t="shared" si="137"/>
        <v>237</v>
      </c>
      <c r="L1185" s="2" t="str">
        <f t="shared" si="133"/>
        <v>400-1000</v>
      </c>
      <c r="M1185" s="2">
        <f t="shared" si="134"/>
        <v>112</v>
      </c>
      <c r="N1185" s="103">
        <f t="shared" si="135"/>
        <v>151.68</v>
      </c>
    </row>
    <row r="1186" spans="8:14" x14ac:dyDescent="0.25">
      <c r="H1186" s="2" t="str">
        <f t="shared" si="131"/>
        <v>237_1000-9999999_112</v>
      </c>
      <c r="I1186" s="2">
        <f t="shared" si="136"/>
        <v>1184</v>
      </c>
      <c r="J1186" s="2" t="str">
        <f t="shared" si="132"/>
        <v>97-999</v>
      </c>
      <c r="K1186" s="2">
        <f t="shared" si="137"/>
        <v>237</v>
      </c>
      <c r="L1186" s="2" t="str">
        <f t="shared" si="133"/>
        <v>1000-9999999</v>
      </c>
      <c r="M1186" s="2">
        <f t="shared" si="134"/>
        <v>112</v>
      </c>
      <c r="N1186" s="103">
        <f t="shared" si="135"/>
        <v>132.72</v>
      </c>
    </row>
    <row r="1187" spans="8:14" x14ac:dyDescent="0.25">
      <c r="H1187" s="2" t="str">
        <f t="shared" si="131"/>
        <v>238_0-120_112</v>
      </c>
      <c r="I1187" s="2">
        <f t="shared" si="136"/>
        <v>1185</v>
      </c>
      <c r="J1187" s="2" t="str">
        <f t="shared" si="132"/>
        <v>97-999</v>
      </c>
      <c r="K1187" s="2">
        <f t="shared" si="137"/>
        <v>238</v>
      </c>
      <c r="L1187" s="2" t="str">
        <f t="shared" si="133"/>
        <v>0-120</v>
      </c>
      <c r="M1187" s="2">
        <f t="shared" si="134"/>
        <v>112</v>
      </c>
      <c r="N1187" s="103">
        <f t="shared" si="135"/>
        <v>158.74600000000001</v>
      </c>
    </row>
    <row r="1188" spans="8:14" x14ac:dyDescent="0.25">
      <c r="H1188" s="2" t="str">
        <f t="shared" si="131"/>
        <v>238_120-250_112</v>
      </c>
      <c r="I1188" s="2">
        <f t="shared" si="136"/>
        <v>1186</v>
      </c>
      <c r="J1188" s="2" t="str">
        <f t="shared" si="132"/>
        <v>97-999</v>
      </c>
      <c r="K1188" s="2">
        <f t="shared" si="137"/>
        <v>238</v>
      </c>
      <c r="L1188" s="2" t="str">
        <f t="shared" si="133"/>
        <v>120-250</v>
      </c>
      <c r="M1188" s="2">
        <f t="shared" si="134"/>
        <v>112</v>
      </c>
      <c r="N1188" s="103">
        <f t="shared" si="135"/>
        <v>157.31800000000001</v>
      </c>
    </row>
    <row r="1189" spans="8:14" x14ac:dyDescent="0.25">
      <c r="H1189" s="2" t="str">
        <f t="shared" si="131"/>
        <v>238_250-400_112</v>
      </c>
      <c r="I1189" s="2">
        <f t="shared" si="136"/>
        <v>1187</v>
      </c>
      <c r="J1189" s="2" t="str">
        <f t="shared" si="132"/>
        <v>97-999</v>
      </c>
      <c r="K1189" s="2">
        <f t="shared" si="137"/>
        <v>238</v>
      </c>
      <c r="L1189" s="2" t="str">
        <f t="shared" si="133"/>
        <v>250-400</v>
      </c>
      <c r="M1189" s="2">
        <f t="shared" si="134"/>
        <v>112</v>
      </c>
      <c r="N1189" s="103">
        <f t="shared" si="135"/>
        <v>155.65200000000002</v>
      </c>
    </row>
    <row r="1190" spans="8:14" x14ac:dyDescent="0.25">
      <c r="H1190" s="2" t="str">
        <f t="shared" si="131"/>
        <v>238_400-1000_112</v>
      </c>
      <c r="I1190" s="2">
        <f t="shared" si="136"/>
        <v>1188</v>
      </c>
      <c r="J1190" s="2" t="str">
        <f t="shared" si="132"/>
        <v>97-999</v>
      </c>
      <c r="K1190" s="2">
        <f t="shared" si="137"/>
        <v>238</v>
      </c>
      <c r="L1190" s="2" t="str">
        <f t="shared" si="133"/>
        <v>400-1000</v>
      </c>
      <c r="M1190" s="2">
        <f t="shared" si="134"/>
        <v>112</v>
      </c>
      <c r="N1190" s="103">
        <f t="shared" si="135"/>
        <v>152.32</v>
      </c>
    </row>
    <row r="1191" spans="8:14" x14ac:dyDescent="0.25">
      <c r="H1191" s="2" t="str">
        <f t="shared" si="131"/>
        <v>238_1000-9999999_112</v>
      </c>
      <c r="I1191" s="2">
        <f t="shared" si="136"/>
        <v>1189</v>
      </c>
      <c r="J1191" s="2" t="str">
        <f t="shared" si="132"/>
        <v>97-999</v>
      </c>
      <c r="K1191" s="2">
        <f t="shared" si="137"/>
        <v>238</v>
      </c>
      <c r="L1191" s="2" t="str">
        <f t="shared" si="133"/>
        <v>1000-9999999</v>
      </c>
      <c r="M1191" s="2">
        <f t="shared" si="134"/>
        <v>112</v>
      </c>
      <c r="N1191" s="103">
        <f t="shared" si="135"/>
        <v>133.28</v>
      </c>
    </row>
    <row r="1192" spans="8:14" x14ac:dyDescent="0.25">
      <c r="H1192" s="2" t="str">
        <f t="shared" si="131"/>
        <v>239_0-120_112</v>
      </c>
      <c r="I1192" s="2">
        <f t="shared" si="136"/>
        <v>1190</v>
      </c>
      <c r="J1192" s="2" t="str">
        <f t="shared" si="132"/>
        <v>97-999</v>
      </c>
      <c r="K1192" s="2">
        <f t="shared" si="137"/>
        <v>239</v>
      </c>
      <c r="L1192" s="2" t="str">
        <f t="shared" si="133"/>
        <v>0-120</v>
      </c>
      <c r="M1192" s="2">
        <f t="shared" si="134"/>
        <v>112</v>
      </c>
      <c r="N1192" s="103">
        <f t="shared" si="135"/>
        <v>159.41300000000001</v>
      </c>
    </row>
    <row r="1193" spans="8:14" x14ac:dyDescent="0.25">
      <c r="H1193" s="2" t="str">
        <f t="shared" si="131"/>
        <v>239_120-250_112</v>
      </c>
      <c r="I1193" s="2">
        <f t="shared" si="136"/>
        <v>1191</v>
      </c>
      <c r="J1193" s="2" t="str">
        <f t="shared" si="132"/>
        <v>97-999</v>
      </c>
      <c r="K1193" s="2">
        <f t="shared" si="137"/>
        <v>239</v>
      </c>
      <c r="L1193" s="2" t="str">
        <f t="shared" si="133"/>
        <v>120-250</v>
      </c>
      <c r="M1193" s="2">
        <f t="shared" si="134"/>
        <v>112</v>
      </c>
      <c r="N1193" s="103">
        <f t="shared" si="135"/>
        <v>157.97900000000001</v>
      </c>
    </row>
    <row r="1194" spans="8:14" x14ac:dyDescent="0.25">
      <c r="H1194" s="2" t="str">
        <f t="shared" si="131"/>
        <v>239_250-400_112</v>
      </c>
      <c r="I1194" s="2">
        <f t="shared" si="136"/>
        <v>1192</v>
      </c>
      <c r="J1194" s="2" t="str">
        <f t="shared" si="132"/>
        <v>97-999</v>
      </c>
      <c r="K1194" s="2">
        <f t="shared" si="137"/>
        <v>239</v>
      </c>
      <c r="L1194" s="2" t="str">
        <f t="shared" si="133"/>
        <v>250-400</v>
      </c>
      <c r="M1194" s="2">
        <f t="shared" si="134"/>
        <v>112</v>
      </c>
      <c r="N1194" s="103">
        <f t="shared" si="135"/>
        <v>156.30600000000001</v>
      </c>
    </row>
    <row r="1195" spans="8:14" x14ac:dyDescent="0.25">
      <c r="H1195" s="2" t="str">
        <f t="shared" si="131"/>
        <v>239_400-1000_112</v>
      </c>
      <c r="I1195" s="2">
        <f t="shared" si="136"/>
        <v>1193</v>
      </c>
      <c r="J1195" s="2" t="str">
        <f t="shared" si="132"/>
        <v>97-999</v>
      </c>
      <c r="K1195" s="2">
        <f t="shared" si="137"/>
        <v>239</v>
      </c>
      <c r="L1195" s="2" t="str">
        <f t="shared" si="133"/>
        <v>400-1000</v>
      </c>
      <c r="M1195" s="2">
        <f t="shared" si="134"/>
        <v>112</v>
      </c>
      <c r="N1195" s="103">
        <f t="shared" si="135"/>
        <v>152.96</v>
      </c>
    </row>
    <row r="1196" spans="8:14" x14ac:dyDescent="0.25">
      <c r="H1196" s="2" t="str">
        <f t="shared" si="131"/>
        <v>239_1000-9999999_112</v>
      </c>
      <c r="I1196" s="2">
        <f t="shared" si="136"/>
        <v>1194</v>
      </c>
      <c r="J1196" s="2" t="str">
        <f t="shared" si="132"/>
        <v>97-999</v>
      </c>
      <c r="K1196" s="2">
        <f t="shared" si="137"/>
        <v>239</v>
      </c>
      <c r="L1196" s="2" t="str">
        <f t="shared" si="133"/>
        <v>1000-9999999</v>
      </c>
      <c r="M1196" s="2">
        <f t="shared" si="134"/>
        <v>112</v>
      </c>
      <c r="N1196" s="103">
        <f t="shared" si="135"/>
        <v>133.84</v>
      </c>
    </row>
    <row r="1197" spans="8:14" x14ac:dyDescent="0.25">
      <c r="H1197" s="2" t="str">
        <f t="shared" si="131"/>
        <v>240_0-120_112</v>
      </c>
      <c r="I1197" s="2">
        <f t="shared" si="136"/>
        <v>1195</v>
      </c>
      <c r="J1197" s="2" t="str">
        <f t="shared" si="132"/>
        <v>97-999</v>
      </c>
      <c r="K1197" s="2">
        <f t="shared" si="137"/>
        <v>240</v>
      </c>
      <c r="L1197" s="2" t="str">
        <f t="shared" si="133"/>
        <v>0-120</v>
      </c>
      <c r="M1197" s="2">
        <f t="shared" si="134"/>
        <v>112</v>
      </c>
      <c r="N1197" s="103">
        <f t="shared" si="135"/>
        <v>160.08000000000001</v>
      </c>
    </row>
    <row r="1198" spans="8:14" x14ac:dyDescent="0.25">
      <c r="H1198" s="2" t="str">
        <f t="shared" si="131"/>
        <v>240_120-250_112</v>
      </c>
      <c r="I1198" s="2">
        <f t="shared" si="136"/>
        <v>1196</v>
      </c>
      <c r="J1198" s="2" t="str">
        <f t="shared" si="132"/>
        <v>97-999</v>
      </c>
      <c r="K1198" s="2">
        <f t="shared" si="137"/>
        <v>240</v>
      </c>
      <c r="L1198" s="2" t="str">
        <f t="shared" si="133"/>
        <v>120-250</v>
      </c>
      <c r="M1198" s="2">
        <f t="shared" si="134"/>
        <v>112</v>
      </c>
      <c r="N1198" s="103">
        <f t="shared" si="135"/>
        <v>158.64000000000001</v>
      </c>
    </row>
    <row r="1199" spans="8:14" x14ac:dyDescent="0.25">
      <c r="H1199" s="2" t="str">
        <f t="shared" si="131"/>
        <v>240_250-400_112</v>
      </c>
      <c r="I1199" s="2">
        <f t="shared" si="136"/>
        <v>1197</v>
      </c>
      <c r="J1199" s="2" t="str">
        <f t="shared" si="132"/>
        <v>97-999</v>
      </c>
      <c r="K1199" s="2">
        <f t="shared" si="137"/>
        <v>240</v>
      </c>
      <c r="L1199" s="2" t="str">
        <f t="shared" si="133"/>
        <v>250-400</v>
      </c>
      <c r="M1199" s="2">
        <f t="shared" si="134"/>
        <v>112</v>
      </c>
      <c r="N1199" s="103">
        <f t="shared" si="135"/>
        <v>156.96</v>
      </c>
    </row>
    <row r="1200" spans="8:14" x14ac:dyDescent="0.25">
      <c r="H1200" s="2" t="str">
        <f t="shared" si="131"/>
        <v>240_400-1000_112</v>
      </c>
      <c r="I1200" s="2">
        <f t="shared" si="136"/>
        <v>1198</v>
      </c>
      <c r="J1200" s="2" t="str">
        <f t="shared" si="132"/>
        <v>97-999</v>
      </c>
      <c r="K1200" s="2">
        <f t="shared" si="137"/>
        <v>240</v>
      </c>
      <c r="L1200" s="2" t="str">
        <f t="shared" si="133"/>
        <v>400-1000</v>
      </c>
      <c r="M1200" s="2">
        <f t="shared" si="134"/>
        <v>112</v>
      </c>
      <c r="N1200" s="103">
        <f t="shared" si="135"/>
        <v>153.6</v>
      </c>
    </row>
    <row r="1201" spans="8:14" x14ac:dyDescent="0.25">
      <c r="H1201" s="2" t="str">
        <f t="shared" si="131"/>
        <v>240_1000-9999999_112</v>
      </c>
      <c r="I1201" s="2">
        <f t="shared" si="136"/>
        <v>1199</v>
      </c>
      <c r="J1201" s="2" t="str">
        <f t="shared" si="132"/>
        <v>97-999</v>
      </c>
      <c r="K1201" s="2">
        <f t="shared" si="137"/>
        <v>240</v>
      </c>
      <c r="L1201" s="2" t="str">
        <f t="shared" si="133"/>
        <v>1000-9999999</v>
      </c>
      <c r="M1201" s="2">
        <f t="shared" si="134"/>
        <v>112</v>
      </c>
      <c r="N1201" s="103">
        <f t="shared" si="135"/>
        <v>134.4</v>
      </c>
    </row>
    <row r="1202" spans="8:14" x14ac:dyDescent="0.25">
      <c r="H1202" s="2" t="str">
        <f t="shared" si="131"/>
        <v>241_0-120_112</v>
      </c>
      <c r="I1202" s="2">
        <f t="shared" si="136"/>
        <v>1200</v>
      </c>
      <c r="J1202" s="2" t="str">
        <f t="shared" si="132"/>
        <v>97-999</v>
      </c>
      <c r="K1202" s="2">
        <f t="shared" si="137"/>
        <v>241</v>
      </c>
      <c r="L1202" s="2" t="str">
        <f t="shared" si="133"/>
        <v>0-120</v>
      </c>
      <c r="M1202" s="2">
        <f t="shared" si="134"/>
        <v>112</v>
      </c>
      <c r="N1202" s="103">
        <f t="shared" si="135"/>
        <v>160.74700000000001</v>
      </c>
    </row>
    <row r="1203" spans="8:14" x14ac:dyDescent="0.25">
      <c r="H1203" s="2" t="str">
        <f t="shared" si="131"/>
        <v>241_120-250_112</v>
      </c>
      <c r="I1203" s="2">
        <f t="shared" si="136"/>
        <v>1201</v>
      </c>
      <c r="J1203" s="2" t="str">
        <f t="shared" si="132"/>
        <v>97-999</v>
      </c>
      <c r="K1203" s="2">
        <f t="shared" si="137"/>
        <v>241</v>
      </c>
      <c r="L1203" s="2" t="str">
        <f t="shared" si="133"/>
        <v>120-250</v>
      </c>
      <c r="M1203" s="2">
        <f t="shared" si="134"/>
        <v>112</v>
      </c>
      <c r="N1203" s="103">
        <f t="shared" si="135"/>
        <v>159.30100000000002</v>
      </c>
    </row>
    <row r="1204" spans="8:14" x14ac:dyDescent="0.25">
      <c r="H1204" s="2" t="str">
        <f t="shared" si="131"/>
        <v>241_250-400_112</v>
      </c>
      <c r="I1204" s="2">
        <f t="shared" si="136"/>
        <v>1202</v>
      </c>
      <c r="J1204" s="2" t="str">
        <f t="shared" si="132"/>
        <v>97-999</v>
      </c>
      <c r="K1204" s="2">
        <f t="shared" si="137"/>
        <v>241</v>
      </c>
      <c r="L1204" s="2" t="str">
        <f t="shared" si="133"/>
        <v>250-400</v>
      </c>
      <c r="M1204" s="2">
        <f t="shared" si="134"/>
        <v>112</v>
      </c>
      <c r="N1204" s="103">
        <f t="shared" si="135"/>
        <v>157.614</v>
      </c>
    </row>
    <row r="1205" spans="8:14" x14ac:dyDescent="0.25">
      <c r="H1205" s="2" t="str">
        <f t="shared" si="131"/>
        <v>241_400-1000_112</v>
      </c>
      <c r="I1205" s="2">
        <f t="shared" si="136"/>
        <v>1203</v>
      </c>
      <c r="J1205" s="2" t="str">
        <f t="shared" si="132"/>
        <v>97-999</v>
      </c>
      <c r="K1205" s="2">
        <f t="shared" si="137"/>
        <v>241</v>
      </c>
      <c r="L1205" s="2" t="str">
        <f t="shared" si="133"/>
        <v>400-1000</v>
      </c>
      <c r="M1205" s="2">
        <f t="shared" si="134"/>
        <v>112</v>
      </c>
      <c r="N1205" s="103">
        <f t="shared" si="135"/>
        <v>154.24</v>
      </c>
    </row>
    <row r="1206" spans="8:14" x14ac:dyDescent="0.25">
      <c r="H1206" s="2" t="str">
        <f t="shared" si="131"/>
        <v>241_1000-9999999_112</v>
      </c>
      <c r="I1206" s="2">
        <f t="shared" si="136"/>
        <v>1204</v>
      </c>
      <c r="J1206" s="2" t="str">
        <f t="shared" si="132"/>
        <v>97-999</v>
      </c>
      <c r="K1206" s="2">
        <f t="shared" si="137"/>
        <v>241</v>
      </c>
      <c r="L1206" s="2" t="str">
        <f t="shared" si="133"/>
        <v>1000-9999999</v>
      </c>
      <c r="M1206" s="2">
        <f t="shared" si="134"/>
        <v>112</v>
      </c>
      <c r="N1206" s="103">
        <f t="shared" si="135"/>
        <v>134.96</v>
      </c>
    </row>
    <row r="1207" spans="8:14" x14ac:dyDescent="0.25">
      <c r="H1207" s="2" t="str">
        <f t="shared" si="131"/>
        <v>242_0-120_112</v>
      </c>
      <c r="I1207" s="2">
        <f t="shared" si="136"/>
        <v>1205</v>
      </c>
      <c r="J1207" s="2" t="str">
        <f t="shared" si="132"/>
        <v>97-999</v>
      </c>
      <c r="K1207" s="2">
        <f t="shared" si="137"/>
        <v>242</v>
      </c>
      <c r="L1207" s="2" t="str">
        <f t="shared" si="133"/>
        <v>0-120</v>
      </c>
      <c r="M1207" s="2">
        <f t="shared" si="134"/>
        <v>112</v>
      </c>
      <c r="N1207" s="103">
        <f t="shared" si="135"/>
        <v>161.41400000000002</v>
      </c>
    </row>
    <row r="1208" spans="8:14" x14ac:dyDescent="0.25">
      <c r="H1208" s="2" t="str">
        <f t="shared" si="131"/>
        <v>242_120-250_112</v>
      </c>
      <c r="I1208" s="2">
        <f t="shared" si="136"/>
        <v>1206</v>
      </c>
      <c r="J1208" s="2" t="str">
        <f t="shared" si="132"/>
        <v>97-999</v>
      </c>
      <c r="K1208" s="2">
        <f t="shared" si="137"/>
        <v>242</v>
      </c>
      <c r="L1208" s="2" t="str">
        <f t="shared" si="133"/>
        <v>120-250</v>
      </c>
      <c r="M1208" s="2">
        <f t="shared" si="134"/>
        <v>112</v>
      </c>
      <c r="N1208" s="103">
        <f t="shared" si="135"/>
        <v>159.96200000000002</v>
      </c>
    </row>
    <row r="1209" spans="8:14" x14ac:dyDescent="0.25">
      <c r="H1209" s="2" t="str">
        <f t="shared" si="131"/>
        <v>242_250-400_112</v>
      </c>
      <c r="I1209" s="2">
        <f t="shared" si="136"/>
        <v>1207</v>
      </c>
      <c r="J1209" s="2" t="str">
        <f t="shared" si="132"/>
        <v>97-999</v>
      </c>
      <c r="K1209" s="2">
        <f t="shared" si="137"/>
        <v>242</v>
      </c>
      <c r="L1209" s="2" t="str">
        <f t="shared" si="133"/>
        <v>250-400</v>
      </c>
      <c r="M1209" s="2">
        <f t="shared" si="134"/>
        <v>112</v>
      </c>
      <c r="N1209" s="103">
        <f t="shared" si="135"/>
        <v>158.268</v>
      </c>
    </row>
    <row r="1210" spans="8:14" x14ac:dyDescent="0.25">
      <c r="H1210" s="2" t="str">
        <f t="shared" si="131"/>
        <v>242_400-1000_112</v>
      </c>
      <c r="I1210" s="2">
        <f t="shared" si="136"/>
        <v>1208</v>
      </c>
      <c r="J1210" s="2" t="str">
        <f t="shared" si="132"/>
        <v>97-999</v>
      </c>
      <c r="K1210" s="2">
        <f t="shared" si="137"/>
        <v>242</v>
      </c>
      <c r="L1210" s="2" t="str">
        <f t="shared" si="133"/>
        <v>400-1000</v>
      </c>
      <c r="M1210" s="2">
        <f t="shared" si="134"/>
        <v>112</v>
      </c>
      <c r="N1210" s="103">
        <f t="shared" si="135"/>
        <v>154.88</v>
      </c>
    </row>
    <row r="1211" spans="8:14" x14ac:dyDescent="0.25">
      <c r="H1211" s="2" t="str">
        <f t="shared" si="131"/>
        <v>242_1000-9999999_112</v>
      </c>
      <c r="I1211" s="2">
        <f t="shared" si="136"/>
        <v>1209</v>
      </c>
      <c r="J1211" s="2" t="str">
        <f t="shared" si="132"/>
        <v>97-999</v>
      </c>
      <c r="K1211" s="2">
        <f t="shared" si="137"/>
        <v>242</v>
      </c>
      <c r="L1211" s="2" t="str">
        <f t="shared" si="133"/>
        <v>1000-9999999</v>
      </c>
      <c r="M1211" s="2">
        <f t="shared" si="134"/>
        <v>112</v>
      </c>
      <c r="N1211" s="103">
        <f t="shared" si="135"/>
        <v>135.52000000000001</v>
      </c>
    </row>
    <row r="1212" spans="8:14" x14ac:dyDescent="0.25">
      <c r="H1212" s="2" t="str">
        <f t="shared" si="131"/>
        <v>243_0-120_112</v>
      </c>
      <c r="I1212" s="2">
        <f t="shared" si="136"/>
        <v>1210</v>
      </c>
      <c r="J1212" s="2" t="str">
        <f t="shared" si="132"/>
        <v>97-999</v>
      </c>
      <c r="K1212" s="2">
        <f t="shared" si="137"/>
        <v>243</v>
      </c>
      <c r="L1212" s="2" t="str">
        <f t="shared" si="133"/>
        <v>0-120</v>
      </c>
      <c r="M1212" s="2">
        <f t="shared" si="134"/>
        <v>112</v>
      </c>
      <c r="N1212" s="103">
        <f t="shared" si="135"/>
        <v>162.08100000000002</v>
      </c>
    </row>
    <row r="1213" spans="8:14" x14ac:dyDescent="0.25">
      <c r="H1213" s="2" t="str">
        <f t="shared" si="131"/>
        <v>243_120-250_112</v>
      </c>
      <c r="I1213" s="2">
        <f t="shared" si="136"/>
        <v>1211</v>
      </c>
      <c r="J1213" s="2" t="str">
        <f t="shared" si="132"/>
        <v>97-999</v>
      </c>
      <c r="K1213" s="2">
        <f t="shared" si="137"/>
        <v>243</v>
      </c>
      <c r="L1213" s="2" t="str">
        <f t="shared" si="133"/>
        <v>120-250</v>
      </c>
      <c r="M1213" s="2">
        <f t="shared" si="134"/>
        <v>112</v>
      </c>
      <c r="N1213" s="103">
        <f t="shared" si="135"/>
        <v>160.62300000000002</v>
      </c>
    </row>
    <row r="1214" spans="8:14" x14ac:dyDescent="0.25">
      <c r="H1214" s="2" t="str">
        <f t="shared" si="131"/>
        <v>243_250-400_112</v>
      </c>
      <c r="I1214" s="2">
        <f t="shared" si="136"/>
        <v>1212</v>
      </c>
      <c r="J1214" s="2" t="str">
        <f t="shared" si="132"/>
        <v>97-999</v>
      </c>
      <c r="K1214" s="2">
        <f t="shared" si="137"/>
        <v>243</v>
      </c>
      <c r="L1214" s="2" t="str">
        <f t="shared" si="133"/>
        <v>250-400</v>
      </c>
      <c r="M1214" s="2">
        <f t="shared" si="134"/>
        <v>112</v>
      </c>
      <c r="N1214" s="103">
        <f t="shared" si="135"/>
        <v>158.922</v>
      </c>
    </row>
    <row r="1215" spans="8:14" x14ac:dyDescent="0.25">
      <c r="H1215" s="2" t="str">
        <f t="shared" si="131"/>
        <v>243_400-1000_112</v>
      </c>
      <c r="I1215" s="2">
        <f t="shared" si="136"/>
        <v>1213</v>
      </c>
      <c r="J1215" s="2" t="str">
        <f t="shared" si="132"/>
        <v>97-999</v>
      </c>
      <c r="K1215" s="2">
        <f t="shared" si="137"/>
        <v>243</v>
      </c>
      <c r="L1215" s="2" t="str">
        <f t="shared" si="133"/>
        <v>400-1000</v>
      </c>
      <c r="M1215" s="2">
        <f t="shared" si="134"/>
        <v>112</v>
      </c>
      <c r="N1215" s="103">
        <f t="shared" si="135"/>
        <v>155.52000000000001</v>
      </c>
    </row>
    <row r="1216" spans="8:14" x14ac:dyDescent="0.25">
      <c r="H1216" s="2" t="str">
        <f t="shared" si="131"/>
        <v>243_1000-9999999_112</v>
      </c>
      <c r="I1216" s="2">
        <f t="shared" si="136"/>
        <v>1214</v>
      </c>
      <c r="J1216" s="2" t="str">
        <f t="shared" si="132"/>
        <v>97-999</v>
      </c>
      <c r="K1216" s="2">
        <f t="shared" si="137"/>
        <v>243</v>
      </c>
      <c r="L1216" s="2" t="str">
        <f t="shared" si="133"/>
        <v>1000-9999999</v>
      </c>
      <c r="M1216" s="2">
        <f t="shared" si="134"/>
        <v>112</v>
      </c>
      <c r="N1216" s="103">
        <f t="shared" si="135"/>
        <v>136.08000000000001</v>
      </c>
    </row>
    <row r="1217" spans="8:14" x14ac:dyDescent="0.25">
      <c r="H1217" s="2" t="str">
        <f t="shared" si="131"/>
        <v>244_0-120_112</v>
      </c>
      <c r="I1217" s="2">
        <f t="shared" si="136"/>
        <v>1215</v>
      </c>
      <c r="J1217" s="2" t="str">
        <f t="shared" si="132"/>
        <v>97-999</v>
      </c>
      <c r="K1217" s="2">
        <f t="shared" si="137"/>
        <v>244</v>
      </c>
      <c r="L1217" s="2" t="str">
        <f t="shared" si="133"/>
        <v>0-120</v>
      </c>
      <c r="M1217" s="2">
        <f t="shared" si="134"/>
        <v>112</v>
      </c>
      <c r="N1217" s="103">
        <f t="shared" si="135"/>
        <v>162.74800000000002</v>
      </c>
    </row>
    <row r="1218" spans="8:14" x14ac:dyDescent="0.25">
      <c r="H1218" s="2" t="str">
        <f t="shared" si="131"/>
        <v>244_120-250_112</v>
      </c>
      <c r="I1218" s="2">
        <f t="shared" si="136"/>
        <v>1216</v>
      </c>
      <c r="J1218" s="2" t="str">
        <f t="shared" si="132"/>
        <v>97-999</v>
      </c>
      <c r="K1218" s="2">
        <f t="shared" si="137"/>
        <v>244</v>
      </c>
      <c r="L1218" s="2" t="str">
        <f t="shared" si="133"/>
        <v>120-250</v>
      </c>
      <c r="M1218" s="2">
        <f t="shared" si="134"/>
        <v>112</v>
      </c>
      <c r="N1218" s="103">
        <f t="shared" si="135"/>
        <v>161.28400000000002</v>
      </c>
    </row>
    <row r="1219" spans="8:14" x14ac:dyDescent="0.25">
      <c r="H1219" s="2" t="str">
        <f t="shared" ref="H1219:H1282" si="138">K1219&amp;"_"&amp;L1219&amp;"_"&amp;M1219</f>
        <v>244_250-400_112</v>
      </c>
      <c r="I1219" s="2">
        <f t="shared" si="136"/>
        <v>1217</v>
      </c>
      <c r="J1219" s="2" t="str">
        <f t="shared" ref="J1219:J1282" si="139">VLOOKUP(K1219,$U$2:$V$7,2,1)</f>
        <v>97-999</v>
      </c>
      <c r="K1219" s="2">
        <f t="shared" si="137"/>
        <v>244</v>
      </c>
      <c r="L1219" s="2" t="str">
        <f t="shared" ref="L1219:L1282" si="140">VLOOKUP(MOD(I1219,5),$P$2:$Q$6,2,0)</f>
        <v>250-400</v>
      </c>
      <c r="M1219" s="2">
        <f t="shared" ref="M1219:M1282" si="141">$S$2</f>
        <v>112</v>
      </c>
      <c r="N1219" s="103">
        <f t="shared" ref="N1219:N1282" si="142">VLOOKUP(J1219&amp;"_"&amp;L1219&amp;"_"&amp;M1219,$A$2:$F$61,6,0)*K1219</f>
        <v>159.57599999999999</v>
      </c>
    </row>
    <row r="1220" spans="8:14" x14ac:dyDescent="0.25">
      <c r="H1220" s="2" t="str">
        <f t="shared" si="138"/>
        <v>244_400-1000_112</v>
      </c>
      <c r="I1220" s="2">
        <f t="shared" ref="I1220:I1283" si="143">+I1219+1</f>
        <v>1218</v>
      </c>
      <c r="J1220" s="2" t="str">
        <f t="shared" si="139"/>
        <v>97-999</v>
      </c>
      <c r="K1220" s="2">
        <f t="shared" si="137"/>
        <v>244</v>
      </c>
      <c r="L1220" s="2" t="str">
        <f t="shared" si="140"/>
        <v>400-1000</v>
      </c>
      <c r="M1220" s="2">
        <f t="shared" si="141"/>
        <v>112</v>
      </c>
      <c r="N1220" s="103">
        <f t="shared" si="142"/>
        <v>156.16</v>
      </c>
    </row>
    <row r="1221" spans="8:14" x14ac:dyDescent="0.25">
      <c r="H1221" s="2" t="str">
        <f t="shared" si="138"/>
        <v>244_1000-9999999_112</v>
      </c>
      <c r="I1221" s="2">
        <f t="shared" si="143"/>
        <v>1219</v>
      </c>
      <c r="J1221" s="2" t="str">
        <f t="shared" si="139"/>
        <v>97-999</v>
      </c>
      <c r="K1221" s="2">
        <f t="shared" si="137"/>
        <v>244</v>
      </c>
      <c r="L1221" s="2" t="str">
        <f t="shared" si="140"/>
        <v>1000-9999999</v>
      </c>
      <c r="M1221" s="2">
        <f t="shared" si="141"/>
        <v>112</v>
      </c>
      <c r="N1221" s="103">
        <f t="shared" si="142"/>
        <v>136.64000000000001</v>
      </c>
    </row>
    <row r="1222" spans="8:14" x14ac:dyDescent="0.25">
      <c r="H1222" s="2" t="str">
        <f t="shared" si="138"/>
        <v>245_0-120_112</v>
      </c>
      <c r="I1222" s="2">
        <f t="shared" si="143"/>
        <v>1220</v>
      </c>
      <c r="J1222" s="2" t="str">
        <f t="shared" si="139"/>
        <v>97-999</v>
      </c>
      <c r="K1222" s="2">
        <f t="shared" si="137"/>
        <v>245</v>
      </c>
      <c r="L1222" s="2" t="str">
        <f t="shared" si="140"/>
        <v>0-120</v>
      </c>
      <c r="M1222" s="2">
        <f t="shared" si="141"/>
        <v>112</v>
      </c>
      <c r="N1222" s="103">
        <f t="shared" si="142"/>
        <v>163.41500000000002</v>
      </c>
    </row>
    <row r="1223" spans="8:14" x14ac:dyDescent="0.25">
      <c r="H1223" s="2" t="str">
        <f t="shared" si="138"/>
        <v>245_120-250_112</v>
      </c>
      <c r="I1223" s="2">
        <f t="shared" si="143"/>
        <v>1221</v>
      </c>
      <c r="J1223" s="2" t="str">
        <f t="shared" si="139"/>
        <v>97-999</v>
      </c>
      <c r="K1223" s="2">
        <f t="shared" si="137"/>
        <v>245</v>
      </c>
      <c r="L1223" s="2" t="str">
        <f t="shared" si="140"/>
        <v>120-250</v>
      </c>
      <c r="M1223" s="2">
        <f t="shared" si="141"/>
        <v>112</v>
      </c>
      <c r="N1223" s="103">
        <f t="shared" si="142"/>
        <v>161.94500000000002</v>
      </c>
    </row>
    <row r="1224" spans="8:14" x14ac:dyDescent="0.25">
      <c r="H1224" s="2" t="str">
        <f t="shared" si="138"/>
        <v>245_250-400_112</v>
      </c>
      <c r="I1224" s="2">
        <f t="shared" si="143"/>
        <v>1222</v>
      </c>
      <c r="J1224" s="2" t="str">
        <f t="shared" si="139"/>
        <v>97-999</v>
      </c>
      <c r="K1224" s="2">
        <f t="shared" ref="K1224:K1287" si="144">+K1219+1</f>
        <v>245</v>
      </c>
      <c r="L1224" s="2" t="str">
        <f t="shared" si="140"/>
        <v>250-400</v>
      </c>
      <c r="M1224" s="2">
        <f t="shared" si="141"/>
        <v>112</v>
      </c>
      <c r="N1224" s="103">
        <f t="shared" si="142"/>
        <v>160.23000000000002</v>
      </c>
    </row>
    <row r="1225" spans="8:14" x14ac:dyDescent="0.25">
      <c r="H1225" s="2" t="str">
        <f t="shared" si="138"/>
        <v>245_400-1000_112</v>
      </c>
      <c r="I1225" s="2">
        <f t="shared" si="143"/>
        <v>1223</v>
      </c>
      <c r="J1225" s="2" t="str">
        <f t="shared" si="139"/>
        <v>97-999</v>
      </c>
      <c r="K1225" s="2">
        <f t="shared" si="144"/>
        <v>245</v>
      </c>
      <c r="L1225" s="2" t="str">
        <f t="shared" si="140"/>
        <v>400-1000</v>
      </c>
      <c r="M1225" s="2">
        <f t="shared" si="141"/>
        <v>112</v>
      </c>
      <c r="N1225" s="103">
        <f t="shared" si="142"/>
        <v>156.80000000000001</v>
      </c>
    </row>
    <row r="1226" spans="8:14" x14ac:dyDescent="0.25">
      <c r="H1226" s="2" t="str">
        <f t="shared" si="138"/>
        <v>245_1000-9999999_112</v>
      </c>
      <c r="I1226" s="2">
        <f t="shared" si="143"/>
        <v>1224</v>
      </c>
      <c r="J1226" s="2" t="str">
        <f t="shared" si="139"/>
        <v>97-999</v>
      </c>
      <c r="K1226" s="2">
        <f t="shared" si="144"/>
        <v>245</v>
      </c>
      <c r="L1226" s="2" t="str">
        <f t="shared" si="140"/>
        <v>1000-9999999</v>
      </c>
      <c r="M1226" s="2">
        <f t="shared" si="141"/>
        <v>112</v>
      </c>
      <c r="N1226" s="103">
        <f t="shared" si="142"/>
        <v>137.20000000000002</v>
      </c>
    </row>
    <row r="1227" spans="8:14" x14ac:dyDescent="0.25">
      <c r="H1227" s="2" t="str">
        <f t="shared" si="138"/>
        <v>246_0-120_112</v>
      </c>
      <c r="I1227" s="2">
        <f t="shared" si="143"/>
        <v>1225</v>
      </c>
      <c r="J1227" s="2" t="str">
        <f t="shared" si="139"/>
        <v>97-999</v>
      </c>
      <c r="K1227" s="2">
        <f t="shared" si="144"/>
        <v>246</v>
      </c>
      <c r="L1227" s="2" t="str">
        <f t="shared" si="140"/>
        <v>0-120</v>
      </c>
      <c r="M1227" s="2">
        <f t="shared" si="141"/>
        <v>112</v>
      </c>
      <c r="N1227" s="103">
        <f t="shared" si="142"/>
        <v>164.08200000000002</v>
      </c>
    </row>
    <row r="1228" spans="8:14" x14ac:dyDescent="0.25">
      <c r="H1228" s="2" t="str">
        <f t="shared" si="138"/>
        <v>246_120-250_112</v>
      </c>
      <c r="I1228" s="2">
        <f t="shared" si="143"/>
        <v>1226</v>
      </c>
      <c r="J1228" s="2" t="str">
        <f t="shared" si="139"/>
        <v>97-999</v>
      </c>
      <c r="K1228" s="2">
        <f t="shared" si="144"/>
        <v>246</v>
      </c>
      <c r="L1228" s="2" t="str">
        <f t="shared" si="140"/>
        <v>120-250</v>
      </c>
      <c r="M1228" s="2">
        <f t="shared" si="141"/>
        <v>112</v>
      </c>
      <c r="N1228" s="103">
        <f t="shared" si="142"/>
        <v>162.60599999999999</v>
      </c>
    </row>
    <row r="1229" spans="8:14" x14ac:dyDescent="0.25">
      <c r="H1229" s="2" t="str">
        <f t="shared" si="138"/>
        <v>246_250-400_112</v>
      </c>
      <c r="I1229" s="2">
        <f t="shared" si="143"/>
        <v>1227</v>
      </c>
      <c r="J1229" s="2" t="str">
        <f t="shared" si="139"/>
        <v>97-999</v>
      </c>
      <c r="K1229" s="2">
        <f t="shared" si="144"/>
        <v>246</v>
      </c>
      <c r="L1229" s="2" t="str">
        <f t="shared" si="140"/>
        <v>250-400</v>
      </c>
      <c r="M1229" s="2">
        <f t="shared" si="141"/>
        <v>112</v>
      </c>
      <c r="N1229" s="103">
        <f t="shared" si="142"/>
        <v>160.88400000000001</v>
      </c>
    </row>
    <row r="1230" spans="8:14" x14ac:dyDescent="0.25">
      <c r="H1230" s="2" t="str">
        <f t="shared" si="138"/>
        <v>246_400-1000_112</v>
      </c>
      <c r="I1230" s="2">
        <f t="shared" si="143"/>
        <v>1228</v>
      </c>
      <c r="J1230" s="2" t="str">
        <f t="shared" si="139"/>
        <v>97-999</v>
      </c>
      <c r="K1230" s="2">
        <f t="shared" si="144"/>
        <v>246</v>
      </c>
      <c r="L1230" s="2" t="str">
        <f t="shared" si="140"/>
        <v>400-1000</v>
      </c>
      <c r="M1230" s="2">
        <f t="shared" si="141"/>
        <v>112</v>
      </c>
      <c r="N1230" s="103">
        <f t="shared" si="142"/>
        <v>157.44</v>
      </c>
    </row>
    <row r="1231" spans="8:14" x14ac:dyDescent="0.25">
      <c r="H1231" s="2" t="str">
        <f t="shared" si="138"/>
        <v>246_1000-9999999_112</v>
      </c>
      <c r="I1231" s="2">
        <f t="shared" si="143"/>
        <v>1229</v>
      </c>
      <c r="J1231" s="2" t="str">
        <f t="shared" si="139"/>
        <v>97-999</v>
      </c>
      <c r="K1231" s="2">
        <f t="shared" si="144"/>
        <v>246</v>
      </c>
      <c r="L1231" s="2" t="str">
        <f t="shared" si="140"/>
        <v>1000-9999999</v>
      </c>
      <c r="M1231" s="2">
        <f t="shared" si="141"/>
        <v>112</v>
      </c>
      <c r="N1231" s="103">
        <f t="shared" si="142"/>
        <v>137.76000000000002</v>
      </c>
    </row>
    <row r="1232" spans="8:14" x14ac:dyDescent="0.25">
      <c r="H1232" s="2" t="str">
        <f t="shared" si="138"/>
        <v>247_0-120_112</v>
      </c>
      <c r="I1232" s="2">
        <f t="shared" si="143"/>
        <v>1230</v>
      </c>
      <c r="J1232" s="2" t="str">
        <f t="shared" si="139"/>
        <v>97-999</v>
      </c>
      <c r="K1232" s="2">
        <f t="shared" si="144"/>
        <v>247</v>
      </c>
      <c r="L1232" s="2" t="str">
        <f t="shared" si="140"/>
        <v>0-120</v>
      </c>
      <c r="M1232" s="2">
        <f t="shared" si="141"/>
        <v>112</v>
      </c>
      <c r="N1232" s="103">
        <f t="shared" si="142"/>
        <v>164.749</v>
      </c>
    </row>
    <row r="1233" spans="8:14" x14ac:dyDescent="0.25">
      <c r="H1233" s="2" t="str">
        <f t="shared" si="138"/>
        <v>247_120-250_112</v>
      </c>
      <c r="I1233" s="2">
        <f t="shared" si="143"/>
        <v>1231</v>
      </c>
      <c r="J1233" s="2" t="str">
        <f t="shared" si="139"/>
        <v>97-999</v>
      </c>
      <c r="K1233" s="2">
        <f t="shared" si="144"/>
        <v>247</v>
      </c>
      <c r="L1233" s="2" t="str">
        <f t="shared" si="140"/>
        <v>120-250</v>
      </c>
      <c r="M1233" s="2">
        <f t="shared" si="141"/>
        <v>112</v>
      </c>
      <c r="N1233" s="103">
        <f t="shared" si="142"/>
        <v>163.267</v>
      </c>
    </row>
    <row r="1234" spans="8:14" x14ac:dyDescent="0.25">
      <c r="H1234" s="2" t="str">
        <f t="shared" si="138"/>
        <v>247_250-400_112</v>
      </c>
      <c r="I1234" s="2">
        <f t="shared" si="143"/>
        <v>1232</v>
      </c>
      <c r="J1234" s="2" t="str">
        <f t="shared" si="139"/>
        <v>97-999</v>
      </c>
      <c r="K1234" s="2">
        <f t="shared" si="144"/>
        <v>247</v>
      </c>
      <c r="L1234" s="2" t="str">
        <f t="shared" si="140"/>
        <v>250-400</v>
      </c>
      <c r="M1234" s="2">
        <f t="shared" si="141"/>
        <v>112</v>
      </c>
      <c r="N1234" s="103">
        <f t="shared" si="142"/>
        <v>161.53800000000001</v>
      </c>
    </row>
    <row r="1235" spans="8:14" x14ac:dyDescent="0.25">
      <c r="H1235" s="2" t="str">
        <f t="shared" si="138"/>
        <v>247_400-1000_112</v>
      </c>
      <c r="I1235" s="2">
        <f t="shared" si="143"/>
        <v>1233</v>
      </c>
      <c r="J1235" s="2" t="str">
        <f t="shared" si="139"/>
        <v>97-999</v>
      </c>
      <c r="K1235" s="2">
        <f t="shared" si="144"/>
        <v>247</v>
      </c>
      <c r="L1235" s="2" t="str">
        <f t="shared" si="140"/>
        <v>400-1000</v>
      </c>
      <c r="M1235" s="2">
        <f t="shared" si="141"/>
        <v>112</v>
      </c>
      <c r="N1235" s="103">
        <f t="shared" si="142"/>
        <v>158.08000000000001</v>
      </c>
    </row>
    <row r="1236" spans="8:14" x14ac:dyDescent="0.25">
      <c r="H1236" s="2" t="str">
        <f t="shared" si="138"/>
        <v>247_1000-9999999_112</v>
      </c>
      <c r="I1236" s="2">
        <f t="shared" si="143"/>
        <v>1234</v>
      </c>
      <c r="J1236" s="2" t="str">
        <f t="shared" si="139"/>
        <v>97-999</v>
      </c>
      <c r="K1236" s="2">
        <f t="shared" si="144"/>
        <v>247</v>
      </c>
      <c r="L1236" s="2" t="str">
        <f t="shared" si="140"/>
        <v>1000-9999999</v>
      </c>
      <c r="M1236" s="2">
        <f t="shared" si="141"/>
        <v>112</v>
      </c>
      <c r="N1236" s="103">
        <f t="shared" si="142"/>
        <v>138.32000000000002</v>
      </c>
    </row>
    <row r="1237" spans="8:14" x14ac:dyDescent="0.25">
      <c r="H1237" s="2" t="str">
        <f t="shared" si="138"/>
        <v>248_0-120_112</v>
      </c>
      <c r="I1237" s="2">
        <f t="shared" si="143"/>
        <v>1235</v>
      </c>
      <c r="J1237" s="2" t="str">
        <f t="shared" si="139"/>
        <v>97-999</v>
      </c>
      <c r="K1237" s="2">
        <f t="shared" si="144"/>
        <v>248</v>
      </c>
      <c r="L1237" s="2" t="str">
        <f t="shared" si="140"/>
        <v>0-120</v>
      </c>
      <c r="M1237" s="2">
        <f t="shared" si="141"/>
        <v>112</v>
      </c>
      <c r="N1237" s="103">
        <f t="shared" si="142"/>
        <v>165.416</v>
      </c>
    </row>
    <row r="1238" spans="8:14" x14ac:dyDescent="0.25">
      <c r="H1238" s="2" t="str">
        <f t="shared" si="138"/>
        <v>248_120-250_112</v>
      </c>
      <c r="I1238" s="2">
        <f t="shared" si="143"/>
        <v>1236</v>
      </c>
      <c r="J1238" s="2" t="str">
        <f t="shared" si="139"/>
        <v>97-999</v>
      </c>
      <c r="K1238" s="2">
        <f t="shared" si="144"/>
        <v>248</v>
      </c>
      <c r="L1238" s="2" t="str">
        <f t="shared" si="140"/>
        <v>120-250</v>
      </c>
      <c r="M1238" s="2">
        <f t="shared" si="141"/>
        <v>112</v>
      </c>
      <c r="N1238" s="103">
        <f t="shared" si="142"/>
        <v>163.928</v>
      </c>
    </row>
    <row r="1239" spans="8:14" x14ac:dyDescent="0.25">
      <c r="H1239" s="2" t="str">
        <f t="shared" si="138"/>
        <v>248_250-400_112</v>
      </c>
      <c r="I1239" s="2">
        <f t="shared" si="143"/>
        <v>1237</v>
      </c>
      <c r="J1239" s="2" t="str">
        <f t="shared" si="139"/>
        <v>97-999</v>
      </c>
      <c r="K1239" s="2">
        <f t="shared" si="144"/>
        <v>248</v>
      </c>
      <c r="L1239" s="2" t="str">
        <f t="shared" si="140"/>
        <v>250-400</v>
      </c>
      <c r="M1239" s="2">
        <f t="shared" si="141"/>
        <v>112</v>
      </c>
      <c r="N1239" s="103">
        <f t="shared" si="142"/>
        <v>162.19200000000001</v>
      </c>
    </row>
    <row r="1240" spans="8:14" x14ac:dyDescent="0.25">
      <c r="H1240" s="2" t="str">
        <f t="shared" si="138"/>
        <v>248_400-1000_112</v>
      </c>
      <c r="I1240" s="2">
        <f t="shared" si="143"/>
        <v>1238</v>
      </c>
      <c r="J1240" s="2" t="str">
        <f t="shared" si="139"/>
        <v>97-999</v>
      </c>
      <c r="K1240" s="2">
        <f t="shared" si="144"/>
        <v>248</v>
      </c>
      <c r="L1240" s="2" t="str">
        <f t="shared" si="140"/>
        <v>400-1000</v>
      </c>
      <c r="M1240" s="2">
        <f t="shared" si="141"/>
        <v>112</v>
      </c>
      <c r="N1240" s="103">
        <f t="shared" si="142"/>
        <v>158.72</v>
      </c>
    </row>
    <row r="1241" spans="8:14" x14ac:dyDescent="0.25">
      <c r="H1241" s="2" t="str">
        <f t="shared" si="138"/>
        <v>248_1000-9999999_112</v>
      </c>
      <c r="I1241" s="2">
        <f t="shared" si="143"/>
        <v>1239</v>
      </c>
      <c r="J1241" s="2" t="str">
        <f t="shared" si="139"/>
        <v>97-999</v>
      </c>
      <c r="K1241" s="2">
        <f t="shared" si="144"/>
        <v>248</v>
      </c>
      <c r="L1241" s="2" t="str">
        <f t="shared" si="140"/>
        <v>1000-9999999</v>
      </c>
      <c r="M1241" s="2">
        <f t="shared" si="141"/>
        <v>112</v>
      </c>
      <c r="N1241" s="103">
        <f t="shared" si="142"/>
        <v>138.88000000000002</v>
      </c>
    </row>
    <row r="1242" spans="8:14" x14ac:dyDescent="0.25">
      <c r="H1242" s="2" t="str">
        <f t="shared" si="138"/>
        <v>249_0-120_112</v>
      </c>
      <c r="I1242" s="2">
        <f t="shared" si="143"/>
        <v>1240</v>
      </c>
      <c r="J1242" s="2" t="str">
        <f t="shared" si="139"/>
        <v>97-999</v>
      </c>
      <c r="K1242" s="2">
        <f t="shared" si="144"/>
        <v>249</v>
      </c>
      <c r="L1242" s="2" t="str">
        <f t="shared" si="140"/>
        <v>0-120</v>
      </c>
      <c r="M1242" s="2">
        <f t="shared" si="141"/>
        <v>112</v>
      </c>
      <c r="N1242" s="103">
        <f t="shared" si="142"/>
        <v>166.083</v>
      </c>
    </row>
    <row r="1243" spans="8:14" x14ac:dyDescent="0.25">
      <c r="H1243" s="2" t="str">
        <f t="shared" si="138"/>
        <v>249_120-250_112</v>
      </c>
      <c r="I1243" s="2">
        <f t="shared" si="143"/>
        <v>1241</v>
      </c>
      <c r="J1243" s="2" t="str">
        <f t="shared" si="139"/>
        <v>97-999</v>
      </c>
      <c r="K1243" s="2">
        <f t="shared" si="144"/>
        <v>249</v>
      </c>
      <c r="L1243" s="2" t="str">
        <f t="shared" si="140"/>
        <v>120-250</v>
      </c>
      <c r="M1243" s="2">
        <f t="shared" si="141"/>
        <v>112</v>
      </c>
      <c r="N1243" s="103">
        <f t="shared" si="142"/>
        <v>164.589</v>
      </c>
    </row>
    <row r="1244" spans="8:14" x14ac:dyDescent="0.25">
      <c r="H1244" s="2" t="str">
        <f t="shared" si="138"/>
        <v>249_250-400_112</v>
      </c>
      <c r="I1244" s="2">
        <f t="shared" si="143"/>
        <v>1242</v>
      </c>
      <c r="J1244" s="2" t="str">
        <f t="shared" si="139"/>
        <v>97-999</v>
      </c>
      <c r="K1244" s="2">
        <f t="shared" si="144"/>
        <v>249</v>
      </c>
      <c r="L1244" s="2" t="str">
        <f t="shared" si="140"/>
        <v>250-400</v>
      </c>
      <c r="M1244" s="2">
        <f t="shared" si="141"/>
        <v>112</v>
      </c>
      <c r="N1244" s="103">
        <f t="shared" si="142"/>
        <v>162.846</v>
      </c>
    </row>
    <row r="1245" spans="8:14" x14ac:dyDescent="0.25">
      <c r="H1245" s="2" t="str">
        <f t="shared" si="138"/>
        <v>249_400-1000_112</v>
      </c>
      <c r="I1245" s="2">
        <f t="shared" si="143"/>
        <v>1243</v>
      </c>
      <c r="J1245" s="2" t="str">
        <f t="shared" si="139"/>
        <v>97-999</v>
      </c>
      <c r="K1245" s="2">
        <f t="shared" si="144"/>
        <v>249</v>
      </c>
      <c r="L1245" s="2" t="str">
        <f t="shared" si="140"/>
        <v>400-1000</v>
      </c>
      <c r="M1245" s="2">
        <f t="shared" si="141"/>
        <v>112</v>
      </c>
      <c r="N1245" s="103">
        <f t="shared" si="142"/>
        <v>159.36000000000001</v>
      </c>
    </row>
    <row r="1246" spans="8:14" x14ac:dyDescent="0.25">
      <c r="H1246" s="2" t="str">
        <f t="shared" si="138"/>
        <v>249_1000-9999999_112</v>
      </c>
      <c r="I1246" s="2">
        <f t="shared" si="143"/>
        <v>1244</v>
      </c>
      <c r="J1246" s="2" t="str">
        <f t="shared" si="139"/>
        <v>97-999</v>
      </c>
      <c r="K1246" s="2">
        <f t="shared" si="144"/>
        <v>249</v>
      </c>
      <c r="L1246" s="2" t="str">
        <f t="shared" si="140"/>
        <v>1000-9999999</v>
      </c>
      <c r="M1246" s="2">
        <f t="shared" si="141"/>
        <v>112</v>
      </c>
      <c r="N1246" s="103">
        <f t="shared" si="142"/>
        <v>139.44000000000003</v>
      </c>
    </row>
    <row r="1247" spans="8:14" x14ac:dyDescent="0.25">
      <c r="H1247" s="2" t="str">
        <f t="shared" si="138"/>
        <v>250_0-120_112</v>
      </c>
      <c r="I1247" s="2">
        <f t="shared" si="143"/>
        <v>1245</v>
      </c>
      <c r="J1247" s="2" t="str">
        <f t="shared" si="139"/>
        <v>97-999</v>
      </c>
      <c r="K1247" s="2">
        <f t="shared" si="144"/>
        <v>250</v>
      </c>
      <c r="L1247" s="2" t="str">
        <f t="shared" si="140"/>
        <v>0-120</v>
      </c>
      <c r="M1247" s="2">
        <f t="shared" si="141"/>
        <v>112</v>
      </c>
      <c r="N1247" s="103">
        <f t="shared" si="142"/>
        <v>166.75</v>
      </c>
    </row>
    <row r="1248" spans="8:14" x14ac:dyDescent="0.25">
      <c r="H1248" s="2" t="str">
        <f t="shared" si="138"/>
        <v>250_120-250_112</v>
      </c>
      <c r="I1248" s="2">
        <f t="shared" si="143"/>
        <v>1246</v>
      </c>
      <c r="J1248" s="2" t="str">
        <f t="shared" si="139"/>
        <v>97-999</v>
      </c>
      <c r="K1248" s="2">
        <f t="shared" si="144"/>
        <v>250</v>
      </c>
      <c r="L1248" s="2" t="str">
        <f t="shared" si="140"/>
        <v>120-250</v>
      </c>
      <c r="M1248" s="2">
        <f t="shared" si="141"/>
        <v>112</v>
      </c>
      <c r="N1248" s="103">
        <f t="shared" si="142"/>
        <v>165.25</v>
      </c>
    </row>
    <row r="1249" spans="8:14" x14ac:dyDescent="0.25">
      <c r="H1249" s="2" t="str">
        <f t="shared" si="138"/>
        <v>250_250-400_112</v>
      </c>
      <c r="I1249" s="2">
        <f t="shared" si="143"/>
        <v>1247</v>
      </c>
      <c r="J1249" s="2" t="str">
        <f t="shared" si="139"/>
        <v>97-999</v>
      </c>
      <c r="K1249" s="2">
        <f t="shared" si="144"/>
        <v>250</v>
      </c>
      <c r="L1249" s="2" t="str">
        <f t="shared" si="140"/>
        <v>250-400</v>
      </c>
      <c r="M1249" s="2">
        <f t="shared" si="141"/>
        <v>112</v>
      </c>
      <c r="N1249" s="103">
        <f t="shared" si="142"/>
        <v>163.5</v>
      </c>
    </row>
    <row r="1250" spans="8:14" x14ac:dyDescent="0.25">
      <c r="H1250" s="2" t="str">
        <f t="shared" si="138"/>
        <v>250_400-1000_112</v>
      </c>
      <c r="I1250" s="2">
        <f t="shared" si="143"/>
        <v>1248</v>
      </c>
      <c r="J1250" s="2" t="str">
        <f t="shared" si="139"/>
        <v>97-999</v>
      </c>
      <c r="K1250" s="2">
        <f t="shared" si="144"/>
        <v>250</v>
      </c>
      <c r="L1250" s="2" t="str">
        <f t="shared" si="140"/>
        <v>400-1000</v>
      </c>
      <c r="M1250" s="2">
        <f t="shared" si="141"/>
        <v>112</v>
      </c>
      <c r="N1250" s="103">
        <f t="shared" si="142"/>
        <v>160</v>
      </c>
    </row>
    <row r="1251" spans="8:14" x14ac:dyDescent="0.25">
      <c r="H1251" s="2" t="str">
        <f t="shared" si="138"/>
        <v>250_1000-9999999_112</v>
      </c>
      <c r="I1251" s="2">
        <f t="shared" si="143"/>
        <v>1249</v>
      </c>
      <c r="J1251" s="2" t="str">
        <f t="shared" si="139"/>
        <v>97-999</v>
      </c>
      <c r="K1251" s="2">
        <f t="shared" si="144"/>
        <v>250</v>
      </c>
      <c r="L1251" s="2" t="str">
        <f t="shared" si="140"/>
        <v>1000-9999999</v>
      </c>
      <c r="M1251" s="2">
        <f t="shared" si="141"/>
        <v>112</v>
      </c>
      <c r="N1251" s="103">
        <f t="shared" si="142"/>
        <v>140</v>
      </c>
    </row>
    <row r="1252" spans="8:14" x14ac:dyDescent="0.25">
      <c r="H1252" s="2" t="str">
        <f t="shared" si="138"/>
        <v>251_0-120_112</v>
      </c>
      <c r="I1252" s="2">
        <f t="shared" si="143"/>
        <v>1250</v>
      </c>
      <c r="J1252" s="2" t="str">
        <f t="shared" si="139"/>
        <v>97-999</v>
      </c>
      <c r="K1252" s="2">
        <f t="shared" si="144"/>
        <v>251</v>
      </c>
      <c r="L1252" s="2" t="str">
        <f t="shared" si="140"/>
        <v>0-120</v>
      </c>
      <c r="M1252" s="2">
        <f t="shared" si="141"/>
        <v>112</v>
      </c>
      <c r="N1252" s="103">
        <f t="shared" si="142"/>
        <v>167.417</v>
      </c>
    </row>
    <row r="1253" spans="8:14" x14ac:dyDescent="0.25">
      <c r="H1253" s="2" t="str">
        <f t="shared" si="138"/>
        <v>251_120-250_112</v>
      </c>
      <c r="I1253" s="2">
        <f t="shared" si="143"/>
        <v>1251</v>
      </c>
      <c r="J1253" s="2" t="str">
        <f t="shared" si="139"/>
        <v>97-999</v>
      </c>
      <c r="K1253" s="2">
        <f t="shared" si="144"/>
        <v>251</v>
      </c>
      <c r="L1253" s="2" t="str">
        <f t="shared" si="140"/>
        <v>120-250</v>
      </c>
      <c r="M1253" s="2">
        <f t="shared" si="141"/>
        <v>112</v>
      </c>
      <c r="N1253" s="103">
        <f t="shared" si="142"/>
        <v>165.911</v>
      </c>
    </row>
    <row r="1254" spans="8:14" x14ac:dyDescent="0.25">
      <c r="H1254" s="2" t="str">
        <f t="shared" si="138"/>
        <v>251_250-400_112</v>
      </c>
      <c r="I1254" s="2">
        <f t="shared" si="143"/>
        <v>1252</v>
      </c>
      <c r="J1254" s="2" t="str">
        <f t="shared" si="139"/>
        <v>97-999</v>
      </c>
      <c r="K1254" s="2">
        <f t="shared" si="144"/>
        <v>251</v>
      </c>
      <c r="L1254" s="2" t="str">
        <f t="shared" si="140"/>
        <v>250-400</v>
      </c>
      <c r="M1254" s="2">
        <f t="shared" si="141"/>
        <v>112</v>
      </c>
      <c r="N1254" s="103">
        <f t="shared" si="142"/>
        <v>164.154</v>
      </c>
    </row>
    <row r="1255" spans="8:14" x14ac:dyDescent="0.25">
      <c r="H1255" s="2" t="str">
        <f t="shared" si="138"/>
        <v>251_400-1000_112</v>
      </c>
      <c r="I1255" s="2">
        <f t="shared" si="143"/>
        <v>1253</v>
      </c>
      <c r="J1255" s="2" t="str">
        <f t="shared" si="139"/>
        <v>97-999</v>
      </c>
      <c r="K1255" s="2">
        <f t="shared" si="144"/>
        <v>251</v>
      </c>
      <c r="L1255" s="2" t="str">
        <f t="shared" si="140"/>
        <v>400-1000</v>
      </c>
      <c r="M1255" s="2">
        <f t="shared" si="141"/>
        <v>112</v>
      </c>
      <c r="N1255" s="103">
        <f t="shared" si="142"/>
        <v>160.64000000000001</v>
      </c>
    </row>
    <row r="1256" spans="8:14" x14ac:dyDescent="0.25">
      <c r="H1256" s="2" t="str">
        <f t="shared" si="138"/>
        <v>251_1000-9999999_112</v>
      </c>
      <c r="I1256" s="2">
        <f t="shared" si="143"/>
        <v>1254</v>
      </c>
      <c r="J1256" s="2" t="str">
        <f t="shared" si="139"/>
        <v>97-999</v>
      </c>
      <c r="K1256" s="2">
        <f t="shared" si="144"/>
        <v>251</v>
      </c>
      <c r="L1256" s="2" t="str">
        <f t="shared" si="140"/>
        <v>1000-9999999</v>
      </c>
      <c r="M1256" s="2">
        <f t="shared" si="141"/>
        <v>112</v>
      </c>
      <c r="N1256" s="103">
        <f t="shared" si="142"/>
        <v>140.56</v>
      </c>
    </row>
    <row r="1257" spans="8:14" x14ac:dyDescent="0.25">
      <c r="H1257" s="2" t="str">
        <f t="shared" si="138"/>
        <v>252_0-120_112</v>
      </c>
      <c r="I1257" s="2">
        <f t="shared" si="143"/>
        <v>1255</v>
      </c>
      <c r="J1257" s="2" t="str">
        <f t="shared" si="139"/>
        <v>97-999</v>
      </c>
      <c r="K1257" s="2">
        <f t="shared" si="144"/>
        <v>252</v>
      </c>
      <c r="L1257" s="2" t="str">
        <f t="shared" si="140"/>
        <v>0-120</v>
      </c>
      <c r="M1257" s="2">
        <f t="shared" si="141"/>
        <v>112</v>
      </c>
      <c r="N1257" s="103">
        <f t="shared" si="142"/>
        <v>168.084</v>
      </c>
    </row>
    <row r="1258" spans="8:14" x14ac:dyDescent="0.25">
      <c r="H1258" s="2" t="str">
        <f t="shared" si="138"/>
        <v>252_120-250_112</v>
      </c>
      <c r="I1258" s="2">
        <f t="shared" si="143"/>
        <v>1256</v>
      </c>
      <c r="J1258" s="2" t="str">
        <f t="shared" si="139"/>
        <v>97-999</v>
      </c>
      <c r="K1258" s="2">
        <f t="shared" si="144"/>
        <v>252</v>
      </c>
      <c r="L1258" s="2" t="str">
        <f t="shared" si="140"/>
        <v>120-250</v>
      </c>
      <c r="M1258" s="2">
        <f t="shared" si="141"/>
        <v>112</v>
      </c>
      <c r="N1258" s="103">
        <f t="shared" si="142"/>
        <v>166.572</v>
      </c>
    </row>
    <row r="1259" spans="8:14" x14ac:dyDescent="0.25">
      <c r="H1259" s="2" t="str">
        <f t="shared" si="138"/>
        <v>252_250-400_112</v>
      </c>
      <c r="I1259" s="2">
        <f t="shared" si="143"/>
        <v>1257</v>
      </c>
      <c r="J1259" s="2" t="str">
        <f t="shared" si="139"/>
        <v>97-999</v>
      </c>
      <c r="K1259" s="2">
        <f t="shared" si="144"/>
        <v>252</v>
      </c>
      <c r="L1259" s="2" t="str">
        <f t="shared" si="140"/>
        <v>250-400</v>
      </c>
      <c r="M1259" s="2">
        <f t="shared" si="141"/>
        <v>112</v>
      </c>
      <c r="N1259" s="103">
        <f t="shared" si="142"/>
        <v>164.80799999999999</v>
      </c>
    </row>
    <row r="1260" spans="8:14" x14ac:dyDescent="0.25">
      <c r="H1260" s="2" t="str">
        <f t="shared" si="138"/>
        <v>252_400-1000_112</v>
      </c>
      <c r="I1260" s="2">
        <f t="shared" si="143"/>
        <v>1258</v>
      </c>
      <c r="J1260" s="2" t="str">
        <f t="shared" si="139"/>
        <v>97-999</v>
      </c>
      <c r="K1260" s="2">
        <f t="shared" si="144"/>
        <v>252</v>
      </c>
      <c r="L1260" s="2" t="str">
        <f t="shared" si="140"/>
        <v>400-1000</v>
      </c>
      <c r="M1260" s="2">
        <f t="shared" si="141"/>
        <v>112</v>
      </c>
      <c r="N1260" s="103">
        <f t="shared" si="142"/>
        <v>161.28</v>
      </c>
    </row>
    <row r="1261" spans="8:14" x14ac:dyDescent="0.25">
      <c r="H1261" s="2" t="str">
        <f t="shared" si="138"/>
        <v>252_1000-9999999_112</v>
      </c>
      <c r="I1261" s="2">
        <f t="shared" si="143"/>
        <v>1259</v>
      </c>
      <c r="J1261" s="2" t="str">
        <f t="shared" si="139"/>
        <v>97-999</v>
      </c>
      <c r="K1261" s="2">
        <f t="shared" si="144"/>
        <v>252</v>
      </c>
      <c r="L1261" s="2" t="str">
        <f t="shared" si="140"/>
        <v>1000-9999999</v>
      </c>
      <c r="M1261" s="2">
        <f t="shared" si="141"/>
        <v>112</v>
      </c>
      <c r="N1261" s="103">
        <f t="shared" si="142"/>
        <v>141.12</v>
      </c>
    </row>
    <row r="1262" spans="8:14" x14ac:dyDescent="0.25">
      <c r="H1262" s="2" t="str">
        <f t="shared" si="138"/>
        <v>253_0-120_112</v>
      </c>
      <c r="I1262" s="2">
        <f t="shared" si="143"/>
        <v>1260</v>
      </c>
      <c r="J1262" s="2" t="str">
        <f t="shared" si="139"/>
        <v>97-999</v>
      </c>
      <c r="K1262" s="2">
        <f t="shared" si="144"/>
        <v>253</v>
      </c>
      <c r="L1262" s="2" t="str">
        <f t="shared" si="140"/>
        <v>0-120</v>
      </c>
      <c r="M1262" s="2">
        <f t="shared" si="141"/>
        <v>112</v>
      </c>
      <c r="N1262" s="103">
        <f t="shared" si="142"/>
        <v>168.751</v>
      </c>
    </row>
    <row r="1263" spans="8:14" x14ac:dyDescent="0.25">
      <c r="H1263" s="2" t="str">
        <f t="shared" si="138"/>
        <v>253_120-250_112</v>
      </c>
      <c r="I1263" s="2">
        <f t="shared" si="143"/>
        <v>1261</v>
      </c>
      <c r="J1263" s="2" t="str">
        <f t="shared" si="139"/>
        <v>97-999</v>
      </c>
      <c r="K1263" s="2">
        <f t="shared" si="144"/>
        <v>253</v>
      </c>
      <c r="L1263" s="2" t="str">
        <f t="shared" si="140"/>
        <v>120-250</v>
      </c>
      <c r="M1263" s="2">
        <f t="shared" si="141"/>
        <v>112</v>
      </c>
      <c r="N1263" s="103">
        <f t="shared" si="142"/>
        <v>167.233</v>
      </c>
    </row>
    <row r="1264" spans="8:14" x14ac:dyDescent="0.25">
      <c r="H1264" s="2" t="str">
        <f t="shared" si="138"/>
        <v>253_250-400_112</v>
      </c>
      <c r="I1264" s="2">
        <f t="shared" si="143"/>
        <v>1262</v>
      </c>
      <c r="J1264" s="2" t="str">
        <f t="shared" si="139"/>
        <v>97-999</v>
      </c>
      <c r="K1264" s="2">
        <f t="shared" si="144"/>
        <v>253</v>
      </c>
      <c r="L1264" s="2" t="str">
        <f t="shared" si="140"/>
        <v>250-400</v>
      </c>
      <c r="M1264" s="2">
        <f t="shared" si="141"/>
        <v>112</v>
      </c>
      <c r="N1264" s="103">
        <f t="shared" si="142"/>
        <v>165.46200000000002</v>
      </c>
    </row>
    <row r="1265" spans="8:14" x14ac:dyDescent="0.25">
      <c r="H1265" s="2" t="str">
        <f t="shared" si="138"/>
        <v>253_400-1000_112</v>
      </c>
      <c r="I1265" s="2">
        <f t="shared" si="143"/>
        <v>1263</v>
      </c>
      <c r="J1265" s="2" t="str">
        <f t="shared" si="139"/>
        <v>97-999</v>
      </c>
      <c r="K1265" s="2">
        <f t="shared" si="144"/>
        <v>253</v>
      </c>
      <c r="L1265" s="2" t="str">
        <f t="shared" si="140"/>
        <v>400-1000</v>
      </c>
      <c r="M1265" s="2">
        <f t="shared" si="141"/>
        <v>112</v>
      </c>
      <c r="N1265" s="103">
        <f t="shared" si="142"/>
        <v>161.92000000000002</v>
      </c>
    </row>
    <row r="1266" spans="8:14" x14ac:dyDescent="0.25">
      <c r="H1266" s="2" t="str">
        <f t="shared" si="138"/>
        <v>253_1000-9999999_112</v>
      </c>
      <c r="I1266" s="2">
        <f t="shared" si="143"/>
        <v>1264</v>
      </c>
      <c r="J1266" s="2" t="str">
        <f t="shared" si="139"/>
        <v>97-999</v>
      </c>
      <c r="K1266" s="2">
        <f t="shared" si="144"/>
        <v>253</v>
      </c>
      <c r="L1266" s="2" t="str">
        <f t="shared" si="140"/>
        <v>1000-9999999</v>
      </c>
      <c r="M1266" s="2">
        <f t="shared" si="141"/>
        <v>112</v>
      </c>
      <c r="N1266" s="103">
        <f t="shared" si="142"/>
        <v>141.68</v>
      </c>
    </row>
    <row r="1267" spans="8:14" x14ac:dyDescent="0.25">
      <c r="H1267" s="2" t="str">
        <f t="shared" si="138"/>
        <v>254_0-120_112</v>
      </c>
      <c r="I1267" s="2">
        <f t="shared" si="143"/>
        <v>1265</v>
      </c>
      <c r="J1267" s="2" t="str">
        <f t="shared" si="139"/>
        <v>97-999</v>
      </c>
      <c r="K1267" s="2">
        <f t="shared" si="144"/>
        <v>254</v>
      </c>
      <c r="L1267" s="2" t="str">
        <f t="shared" si="140"/>
        <v>0-120</v>
      </c>
      <c r="M1267" s="2">
        <f t="shared" si="141"/>
        <v>112</v>
      </c>
      <c r="N1267" s="103">
        <f t="shared" si="142"/>
        <v>169.41800000000001</v>
      </c>
    </row>
    <row r="1268" spans="8:14" x14ac:dyDescent="0.25">
      <c r="H1268" s="2" t="str">
        <f t="shared" si="138"/>
        <v>254_120-250_112</v>
      </c>
      <c r="I1268" s="2">
        <f t="shared" si="143"/>
        <v>1266</v>
      </c>
      <c r="J1268" s="2" t="str">
        <f t="shared" si="139"/>
        <v>97-999</v>
      </c>
      <c r="K1268" s="2">
        <f t="shared" si="144"/>
        <v>254</v>
      </c>
      <c r="L1268" s="2" t="str">
        <f t="shared" si="140"/>
        <v>120-250</v>
      </c>
      <c r="M1268" s="2">
        <f t="shared" si="141"/>
        <v>112</v>
      </c>
      <c r="N1268" s="103">
        <f t="shared" si="142"/>
        <v>167.89400000000001</v>
      </c>
    </row>
    <row r="1269" spans="8:14" x14ac:dyDescent="0.25">
      <c r="H1269" s="2" t="str">
        <f t="shared" si="138"/>
        <v>254_250-400_112</v>
      </c>
      <c r="I1269" s="2">
        <f t="shared" si="143"/>
        <v>1267</v>
      </c>
      <c r="J1269" s="2" t="str">
        <f t="shared" si="139"/>
        <v>97-999</v>
      </c>
      <c r="K1269" s="2">
        <f t="shared" si="144"/>
        <v>254</v>
      </c>
      <c r="L1269" s="2" t="str">
        <f t="shared" si="140"/>
        <v>250-400</v>
      </c>
      <c r="M1269" s="2">
        <f t="shared" si="141"/>
        <v>112</v>
      </c>
      <c r="N1269" s="103">
        <f t="shared" si="142"/>
        <v>166.11600000000001</v>
      </c>
    </row>
    <row r="1270" spans="8:14" x14ac:dyDescent="0.25">
      <c r="H1270" s="2" t="str">
        <f t="shared" si="138"/>
        <v>254_400-1000_112</v>
      </c>
      <c r="I1270" s="2">
        <f t="shared" si="143"/>
        <v>1268</v>
      </c>
      <c r="J1270" s="2" t="str">
        <f t="shared" si="139"/>
        <v>97-999</v>
      </c>
      <c r="K1270" s="2">
        <f t="shared" si="144"/>
        <v>254</v>
      </c>
      <c r="L1270" s="2" t="str">
        <f t="shared" si="140"/>
        <v>400-1000</v>
      </c>
      <c r="M1270" s="2">
        <f t="shared" si="141"/>
        <v>112</v>
      </c>
      <c r="N1270" s="103">
        <f t="shared" si="142"/>
        <v>162.56</v>
      </c>
    </row>
    <row r="1271" spans="8:14" x14ac:dyDescent="0.25">
      <c r="H1271" s="2" t="str">
        <f t="shared" si="138"/>
        <v>254_1000-9999999_112</v>
      </c>
      <c r="I1271" s="2">
        <f t="shared" si="143"/>
        <v>1269</v>
      </c>
      <c r="J1271" s="2" t="str">
        <f t="shared" si="139"/>
        <v>97-999</v>
      </c>
      <c r="K1271" s="2">
        <f t="shared" si="144"/>
        <v>254</v>
      </c>
      <c r="L1271" s="2" t="str">
        <f t="shared" si="140"/>
        <v>1000-9999999</v>
      </c>
      <c r="M1271" s="2">
        <f t="shared" si="141"/>
        <v>112</v>
      </c>
      <c r="N1271" s="103">
        <f t="shared" si="142"/>
        <v>142.24</v>
      </c>
    </row>
    <row r="1272" spans="8:14" x14ac:dyDescent="0.25">
      <c r="H1272" s="2" t="str">
        <f t="shared" si="138"/>
        <v>255_0-120_112</v>
      </c>
      <c r="I1272" s="2">
        <f t="shared" si="143"/>
        <v>1270</v>
      </c>
      <c r="J1272" s="2" t="str">
        <f t="shared" si="139"/>
        <v>97-999</v>
      </c>
      <c r="K1272" s="2">
        <f t="shared" si="144"/>
        <v>255</v>
      </c>
      <c r="L1272" s="2" t="str">
        <f t="shared" si="140"/>
        <v>0-120</v>
      </c>
      <c r="M1272" s="2">
        <f t="shared" si="141"/>
        <v>112</v>
      </c>
      <c r="N1272" s="103">
        <f t="shared" si="142"/>
        <v>170.08500000000001</v>
      </c>
    </row>
    <row r="1273" spans="8:14" x14ac:dyDescent="0.25">
      <c r="H1273" s="2" t="str">
        <f t="shared" si="138"/>
        <v>255_120-250_112</v>
      </c>
      <c r="I1273" s="2">
        <f t="shared" si="143"/>
        <v>1271</v>
      </c>
      <c r="J1273" s="2" t="str">
        <f t="shared" si="139"/>
        <v>97-999</v>
      </c>
      <c r="K1273" s="2">
        <f t="shared" si="144"/>
        <v>255</v>
      </c>
      <c r="L1273" s="2" t="str">
        <f t="shared" si="140"/>
        <v>120-250</v>
      </c>
      <c r="M1273" s="2">
        <f t="shared" si="141"/>
        <v>112</v>
      </c>
      <c r="N1273" s="103">
        <f t="shared" si="142"/>
        <v>168.55500000000001</v>
      </c>
    </row>
    <row r="1274" spans="8:14" x14ac:dyDescent="0.25">
      <c r="H1274" s="2" t="str">
        <f t="shared" si="138"/>
        <v>255_250-400_112</v>
      </c>
      <c r="I1274" s="2">
        <f t="shared" si="143"/>
        <v>1272</v>
      </c>
      <c r="J1274" s="2" t="str">
        <f t="shared" si="139"/>
        <v>97-999</v>
      </c>
      <c r="K1274" s="2">
        <f t="shared" si="144"/>
        <v>255</v>
      </c>
      <c r="L1274" s="2" t="str">
        <f t="shared" si="140"/>
        <v>250-400</v>
      </c>
      <c r="M1274" s="2">
        <f t="shared" si="141"/>
        <v>112</v>
      </c>
      <c r="N1274" s="103">
        <f t="shared" si="142"/>
        <v>166.77</v>
      </c>
    </row>
    <row r="1275" spans="8:14" x14ac:dyDescent="0.25">
      <c r="H1275" s="2" t="str">
        <f t="shared" si="138"/>
        <v>255_400-1000_112</v>
      </c>
      <c r="I1275" s="2">
        <f t="shared" si="143"/>
        <v>1273</v>
      </c>
      <c r="J1275" s="2" t="str">
        <f t="shared" si="139"/>
        <v>97-999</v>
      </c>
      <c r="K1275" s="2">
        <f t="shared" si="144"/>
        <v>255</v>
      </c>
      <c r="L1275" s="2" t="str">
        <f t="shared" si="140"/>
        <v>400-1000</v>
      </c>
      <c r="M1275" s="2">
        <f t="shared" si="141"/>
        <v>112</v>
      </c>
      <c r="N1275" s="103">
        <f t="shared" si="142"/>
        <v>163.20000000000002</v>
      </c>
    </row>
    <row r="1276" spans="8:14" x14ac:dyDescent="0.25">
      <c r="H1276" s="2" t="str">
        <f t="shared" si="138"/>
        <v>255_1000-9999999_112</v>
      </c>
      <c r="I1276" s="2">
        <f t="shared" si="143"/>
        <v>1274</v>
      </c>
      <c r="J1276" s="2" t="str">
        <f t="shared" si="139"/>
        <v>97-999</v>
      </c>
      <c r="K1276" s="2">
        <f t="shared" si="144"/>
        <v>255</v>
      </c>
      <c r="L1276" s="2" t="str">
        <f t="shared" si="140"/>
        <v>1000-9999999</v>
      </c>
      <c r="M1276" s="2">
        <f t="shared" si="141"/>
        <v>112</v>
      </c>
      <c r="N1276" s="103">
        <f t="shared" si="142"/>
        <v>142.80000000000001</v>
      </c>
    </row>
    <row r="1277" spans="8:14" x14ac:dyDescent="0.25">
      <c r="H1277" s="2" t="str">
        <f t="shared" si="138"/>
        <v>256_0-120_112</v>
      </c>
      <c r="I1277" s="2">
        <f t="shared" si="143"/>
        <v>1275</v>
      </c>
      <c r="J1277" s="2" t="str">
        <f t="shared" si="139"/>
        <v>97-999</v>
      </c>
      <c r="K1277" s="2">
        <f t="shared" si="144"/>
        <v>256</v>
      </c>
      <c r="L1277" s="2" t="str">
        <f t="shared" si="140"/>
        <v>0-120</v>
      </c>
      <c r="M1277" s="2">
        <f t="shared" si="141"/>
        <v>112</v>
      </c>
      <c r="N1277" s="103">
        <f t="shared" si="142"/>
        <v>170.75200000000001</v>
      </c>
    </row>
    <row r="1278" spans="8:14" x14ac:dyDescent="0.25">
      <c r="H1278" s="2" t="str">
        <f t="shared" si="138"/>
        <v>256_120-250_112</v>
      </c>
      <c r="I1278" s="2">
        <f t="shared" si="143"/>
        <v>1276</v>
      </c>
      <c r="J1278" s="2" t="str">
        <f t="shared" si="139"/>
        <v>97-999</v>
      </c>
      <c r="K1278" s="2">
        <f t="shared" si="144"/>
        <v>256</v>
      </c>
      <c r="L1278" s="2" t="str">
        <f t="shared" si="140"/>
        <v>120-250</v>
      </c>
      <c r="M1278" s="2">
        <f t="shared" si="141"/>
        <v>112</v>
      </c>
      <c r="N1278" s="103">
        <f t="shared" si="142"/>
        <v>169.21600000000001</v>
      </c>
    </row>
    <row r="1279" spans="8:14" x14ac:dyDescent="0.25">
      <c r="H1279" s="2" t="str">
        <f t="shared" si="138"/>
        <v>256_250-400_112</v>
      </c>
      <c r="I1279" s="2">
        <f t="shared" si="143"/>
        <v>1277</v>
      </c>
      <c r="J1279" s="2" t="str">
        <f t="shared" si="139"/>
        <v>97-999</v>
      </c>
      <c r="K1279" s="2">
        <f t="shared" si="144"/>
        <v>256</v>
      </c>
      <c r="L1279" s="2" t="str">
        <f t="shared" si="140"/>
        <v>250-400</v>
      </c>
      <c r="M1279" s="2">
        <f t="shared" si="141"/>
        <v>112</v>
      </c>
      <c r="N1279" s="103">
        <f t="shared" si="142"/>
        <v>167.42400000000001</v>
      </c>
    </row>
    <row r="1280" spans="8:14" x14ac:dyDescent="0.25">
      <c r="H1280" s="2" t="str">
        <f t="shared" si="138"/>
        <v>256_400-1000_112</v>
      </c>
      <c r="I1280" s="2">
        <f t="shared" si="143"/>
        <v>1278</v>
      </c>
      <c r="J1280" s="2" t="str">
        <f t="shared" si="139"/>
        <v>97-999</v>
      </c>
      <c r="K1280" s="2">
        <f t="shared" si="144"/>
        <v>256</v>
      </c>
      <c r="L1280" s="2" t="str">
        <f t="shared" si="140"/>
        <v>400-1000</v>
      </c>
      <c r="M1280" s="2">
        <f t="shared" si="141"/>
        <v>112</v>
      </c>
      <c r="N1280" s="103">
        <f t="shared" si="142"/>
        <v>163.84</v>
      </c>
    </row>
    <row r="1281" spans="8:14" x14ac:dyDescent="0.25">
      <c r="H1281" s="2" t="str">
        <f t="shared" si="138"/>
        <v>256_1000-9999999_112</v>
      </c>
      <c r="I1281" s="2">
        <f t="shared" si="143"/>
        <v>1279</v>
      </c>
      <c r="J1281" s="2" t="str">
        <f t="shared" si="139"/>
        <v>97-999</v>
      </c>
      <c r="K1281" s="2">
        <f t="shared" si="144"/>
        <v>256</v>
      </c>
      <c r="L1281" s="2" t="str">
        <f t="shared" si="140"/>
        <v>1000-9999999</v>
      </c>
      <c r="M1281" s="2">
        <f t="shared" si="141"/>
        <v>112</v>
      </c>
      <c r="N1281" s="103">
        <f t="shared" si="142"/>
        <v>143.36000000000001</v>
      </c>
    </row>
    <row r="1282" spans="8:14" x14ac:dyDescent="0.25">
      <c r="H1282" s="2" t="str">
        <f t="shared" si="138"/>
        <v>257_0-120_112</v>
      </c>
      <c r="I1282" s="2">
        <f t="shared" si="143"/>
        <v>1280</v>
      </c>
      <c r="J1282" s="2" t="str">
        <f t="shared" si="139"/>
        <v>97-999</v>
      </c>
      <c r="K1282" s="2">
        <f t="shared" si="144"/>
        <v>257</v>
      </c>
      <c r="L1282" s="2" t="str">
        <f t="shared" si="140"/>
        <v>0-120</v>
      </c>
      <c r="M1282" s="2">
        <f t="shared" si="141"/>
        <v>112</v>
      </c>
      <c r="N1282" s="103">
        <f t="shared" si="142"/>
        <v>171.41900000000001</v>
      </c>
    </row>
    <row r="1283" spans="8:14" x14ac:dyDescent="0.25">
      <c r="H1283" s="2" t="str">
        <f t="shared" ref="H1283:H1346" si="145">K1283&amp;"_"&amp;L1283&amp;"_"&amp;M1283</f>
        <v>257_120-250_112</v>
      </c>
      <c r="I1283" s="2">
        <f t="shared" si="143"/>
        <v>1281</v>
      </c>
      <c r="J1283" s="2" t="str">
        <f t="shared" ref="J1283:J1346" si="146">VLOOKUP(K1283,$U$2:$V$7,2,1)</f>
        <v>97-999</v>
      </c>
      <c r="K1283" s="2">
        <f t="shared" si="144"/>
        <v>257</v>
      </c>
      <c r="L1283" s="2" t="str">
        <f t="shared" ref="L1283:L1346" si="147">VLOOKUP(MOD(I1283,5),$P$2:$Q$6,2,0)</f>
        <v>120-250</v>
      </c>
      <c r="M1283" s="2">
        <f t="shared" ref="M1283:M1346" si="148">$S$2</f>
        <v>112</v>
      </c>
      <c r="N1283" s="103">
        <f t="shared" ref="N1283:N1346" si="149">VLOOKUP(J1283&amp;"_"&amp;L1283&amp;"_"&amp;M1283,$A$2:$F$61,6,0)*K1283</f>
        <v>169.87700000000001</v>
      </c>
    </row>
    <row r="1284" spans="8:14" x14ac:dyDescent="0.25">
      <c r="H1284" s="2" t="str">
        <f t="shared" si="145"/>
        <v>257_250-400_112</v>
      </c>
      <c r="I1284" s="2">
        <f t="shared" ref="I1284:I1347" si="150">+I1283+1</f>
        <v>1282</v>
      </c>
      <c r="J1284" s="2" t="str">
        <f t="shared" si="146"/>
        <v>97-999</v>
      </c>
      <c r="K1284" s="2">
        <f t="shared" si="144"/>
        <v>257</v>
      </c>
      <c r="L1284" s="2" t="str">
        <f t="shared" si="147"/>
        <v>250-400</v>
      </c>
      <c r="M1284" s="2">
        <f t="shared" si="148"/>
        <v>112</v>
      </c>
      <c r="N1284" s="103">
        <f t="shared" si="149"/>
        <v>168.078</v>
      </c>
    </row>
    <row r="1285" spans="8:14" x14ac:dyDescent="0.25">
      <c r="H1285" s="2" t="str">
        <f t="shared" si="145"/>
        <v>257_400-1000_112</v>
      </c>
      <c r="I1285" s="2">
        <f t="shared" si="150"/>
        <v>1283</v>
      </c>
      <c r="J1285" s="2" t="str">
        <f t="shared" si="146"/>
        <v>97-999</v>
      </c>
      <c r="K1285" s="2">
        <f t="shared" si="144"/>
        <v>257</v>
      </c>
      <c r="L1285" s="2" t="str">
        <f t="shared" si="147"/>
        <v>400-1000</v>
      </c>
      <c r="M1285" s="2">
        <f t="shared" si="148"/>
        <v>112</v>
      </c>
      <c r="N1285" s="103">
        <f t="shared" si="149"/>
        <v>164.48</v>
      </c>
    </row>
    <row r="1286" spans="8:14" x14ac:dyDescent="0.25">
      <c r="H1286" s="2" t="str">
        <f t="shared" si="145"/>
        <v>257_1000-9999999_112</v>
      </c>
      <c r="I1286" s="2">
        <f t="shared" si="150"/>
        <v>1284</v>
      </c>
      <c r="J1286" s="2" t="str">
        <f t="shared" si="146"/>
        <v>97-999</v>
      </c>
      <c r="K1286" s="2">
        <f t="shared" si="144"/>
        <v>257</v>
      </c>
      <c r="L1286" s="2" t="str">
        <f t="shared" si="147"/>
        <v>1000-9999999</v>
      </c>
      <c r="M1286" s="2">
        <f t="shared" si="148"/>
        <v>112</v>
      </c>
      <c r="N1286" s="103">
        <f t="shared" si="149"/>
        <v>143.92000000000002</v>
      </c>
    </row>
    <row r="1287" spans="8:14" x14ac:dyDescent="0.25">
      <c r="H1287" s="2" t="str">
        <f t="shared" si="145"/>
        <v>258_0-120_112</v>
      </c>
      <c r="I1287" s="2">
        <f t="shared" si="150"/>
        <v>1285</v>
      </c>
      <c r="J1287" s="2" t="str">
        <f t="shared" si="146"/>
        <v>97-999</v>
      </c>
      <c r="K1287" s="2">
        <f t="shared" si="144"/>
        <v>258</v>
      </c>
      <c r="L1287" s="2" t="str">
        <f t="shared" si="147"/>
        <v>0-120</v>
      </c>
      <c r="M1287" s="2">
        <f t="shared" si="148"/>
        <v>112</v>
      </c>
      <c r="N1287" s="103">
        <f t="shared" si="149"/>
        <v>172.08600000000001</v>
      </c>
    </row>
    <row r="1288" spans="8:14" x14ac:dyDescent="0.25">
      <c r="H1288" s="2" t="str">
        <f t="shared" si="145"/>
        <v>258_120-250_112</v>
      </c>
      <c r="I1288" s="2">
        <f t="shared" si="150"/>
        <v>1286</v>
      </c>
      <c r="J1288" s="2" t="str">
        <f t="shared" si="146"/>
        <v>97-999</v>
      </c>
      <c r="K1288" s="2">
        <f t="shared" ref="K1288:K1351" si="151">+K1283+1</f>
        <v>258</v>
      </c>
      <c r="L1288" s="2" t="str">
        <f t="shared" si="147"/>
        <v>120-250</v>
      </c>
      <c r="M1288" s="2">
        <f t="shared" si="148"/>
        <v>112</v>
      </c>
      <c r="N1288" s="103">
        <f t="shared" si="149"/>
        <v>170.53800000000001</v>
      </c>
    </row>
    <row r="1289" spans="8:14" x14ac:dyDescent="0.25">
      <c r="H1289" s="2" t="str">
        <f t="shared" si="145"/>
        <v>258_250-400_112</v>
      </c>
      <c r="I1289" s="2">
        <f t="shared" si="150"/>
        <v>1287</v>
      </c>
      <c r="J1289" s="2" t="str">
        <f t="shared" si="146"/>
        <v>97-999</v>
      </c>
      <c r="K1289" s="2">
        <f t="shared" si="151"/>
        <v>258</v>
      </c>
      <c r="L1289" s="2" t="str">
        <f t="shared" si="147"/>
        <v>250-400</v>
      </c>
      <c r="M1289" s="2">
        <f t="shared" si="148"/>
        <v>112</v>
      </c>
      <c r="N1289" s="103">
        <f t="shared" si="149"/>
        <v>168.732</v>
      </c>
    </row>
    <row r="1290" spans="8:14" x14ac:dyDescent="0.25">
      <c r="H1290" s="2" t="str">
        <f t="shared" si="145"/>
        <v>258_400-1000_112</v>
      </c>
      <c r="I1290" s="2">
        <f t="shared" si="150"/>
        <v>1288</v>
      </c>
      <c r="J1290" s="2" t="str">
        <f t="shared" si="146"/>
        <v>97-999</v>
      </c>
      <c r="K1290" s="2">
        <f t="shared" si="151"/>
        <v>258</v>
      </c>
      <c r="L1290" s="2" t="str">
        <f t="shared" si="147"/>
        <v>400-1000</v>
      </c>
      <c r="M1290" s="2">
        <f t="shared" si="148"/>
        <v>112</v>
      </c>
      <c r="N1290" s="103">
        <f t="shared" si="149"/>
        <v>165.12</v>
      </c>
    </row>
    <row r="1291" spans="8:14" x14ac:dyDescent="0.25">
      <c r="H1291" s="2" t="str">
        <f t="shared" si="145"/>
        <v>258_1000-9999999_112</v>
      </c>
      <c r="I1291" s="2">
        <f t="shared" si="150"/>
        <v>1289</v>
      </c>
      <c r="J1291" s="2" t="str">
        <f t="shared" si="146"/>
        <v>97-999</v>
      </c>
      <c r="K1291" s="2">
        <f t="shared" si="151"/>
        <v>258</v>
      </c>
      <c r="L1291" s="2" t="str">
        <f t="shared" si="147"/>
        <v>1000-9999999</v>
      </c>
      <c r="M1291" s="2">
        <f t="shared" si="148"/>
        <v>112</v>
      </c>
      <c r="N1291" s="103">
        <f t="shared" si="149"/>
        <v>144.48000000000002</v>
      </c>
    </row>
    <row r="1292" spans="8:14" x14ac:dyDescent="0.25">
      <c r="H1292" s="2" t="str">
        <f t="shared" si="145"/>
        <v>259_0-120_112</v>
      </c>
      <c r="I1292" s="2">
        <f t="shared" si="150"/>
        <v>1290</v>
      </c>
      <c r="J1292" s="2" t="str">
        <f t="shared" si="146"/>
        <v>97-999</v>
      </c>
      <c r="K1292" s="2">
        <f t="shared" si="151"/>
        <v>259</v>
      </c>
      <c r="L1292" s="2" t="str">
        <f t="shared" si="147"/>
        <v>0-120</v>
      </c>
      <c r="M1292" s="2">
        <f t="shared" si="148"/>
        <v>112</v>
      </c>
      <c r="N1292" s="103">
        <f t="shared" si="149"/>
        <v>172.75300000000001</v>
      </c>
    </row>
    <row r="1293" spans="8:14" x14ac:dyDescent="0.25">
      <c r="H1293" s="2" t="str">
        <f t="shared" si="145"/>
        <v>259_120-250_112</v>
      </c>
      <c r="I1293" s="2">
        <f t="shared" si="150"/>
        <v>1291</v>
      </c>
      <c r="J1293" s="2" t="str">
        <f t="shared" si="146"/>
        <v>97-999</v>
      </c>
      <c r="K1293" s="2">
        <f t="shared" si="151"/>
        <v>259</v>
      </c>
      <c r="L1293" s="2" t="str">
        <f t="shared" si="147"/>
        <v>120-250</v>
      </c>
      <c r="M1293" s="2">
        <f t="shared" si="148"/>
        <v>112</v>
      </c>
      <c r="N1293" s="103">
        <f t="shared" si="149"/>
        <v>171.19900000000001</v>
      </c>
    </row>
    <row r="1294" spans="8:14" x14ac:dyDescent="0.25">
      <c r="H1294" s="2" t="str">
        <f t="shared" si="145"/>
        <v>259_250-400_112</v>
      </c>
      <c r="I1294" s="2">
        <f t="shared" si="150"/>
        <v>1292</v>
      </c>
      <c r="J1294" s="2" t="str">
        <f t="shared" si="146"/>
        <v>97-999</v>
      </c>
      <c r="K1294" s="2">
        <f t="shared" si="151"/>
        <v>259</v>
      </c>
      <c r="L1294" s="2" t="str">
        <f t="shared" si="147"/>
        <v>250-400</v>
      </c>
      <c r="M1294" s="2">
        <f t="shared" si="148"/>
        <v>112</v>
      </c>
      <c r="N1294" s="103">
        <f t="shared" si="149"/>
        <v>169.386</v>
      </c>
    </row>
    <row r="1295" spans="8:14" x14ac:dyDescent="0.25">
      <c r="H1295" s="2" t="str">
        <f t="shared" si="145"/>
        <v>259_400-1000_112</v>
      </c>
      <c r="I1295" s="2">
        <f t="shared" si="150"/>
        <v>1293</v>
      </c>
      <c r="J1295" s="2" t="str">
        <f t="shared" si="146"/>
        <v>97-999</v>
      </c>
      <c r="K1295" s="2">
        <f t="shared" si="151"/>
        <v>259</v>
      </c>
      <c r="L1295" s="2" t="str">
        <f t="shared" si="147"/>
        <v>400-1000</v>
      </c>
      <c r="M1295" s="2">
        <f t="shared" si="148"/>
        <v>112</v>
      </c>
      <c r="N1295" s="103">
        <f t="shared" si="149"/>
        <v>165.76</v>
      </c>
    </row>
    <row r="1296" spans="8:14" x14ac:dyDescent="0.25">
      <c r="H1296" s="2" t="str">
        <f t="shared" si="145"/>
        <v>259_1000-9999999_112</v>
      </c>
      <c r="I1296" s="2">
        <f t="shared" si="150"/>
        <v>1294</v>
      </c>
      <c r="J1296" s="2" t="str">
        <f t="shared" si="146"/>
        <v>97-999</v>
      </c>
      <c r="K1296" s="2">
        <f t="shared" si="151"/>
        <v>259</v>
      </c>
      <c r="L1296" s="2" t="str">
        <f t="shared" si="147"/>
        <v>1000-9999999</v>
      </c>
      <c r="M1296" s="2">
        <f t="shared" si="148"/>
        <v>112</v>
      </c>
      <c r="N1296" s="103">
        <f t="shared" si="149"/>
        <v>145.04000000000002</v>
      </c>
    </row>
    <row r="1297" spans="8:14" x14ac:dyDescent="0.25">
      <c r="H1297" s="2" t="str">
        <f t="shared" si="145"/>
        <v>260_0-120_112</v>
      </c>
      <c r="I1297" s="2">
        <f t="shared" si="150"/>
        <v>1295</v>
      </c>
      <c r="J1297" s="2" t="str">
        <f t="shared" si="146"/>
        <v>97-999</v>
      </c>
      <c r="K1297" s="2">
        <f t="shared" si="151"/>
        <v>260</v>
      </c>
      <c r="L1297" s="2" t="str">
        <f t="shared" si="147"/>
        <v>0-120</v>
      </c>
      <c r="M1297" s="2">
        <f t="shared" si="148"/>
        <v>112</v>
      </c>
      <c r="N1297" s="103">
        <f t="shared" si="149"/>
        <v>173.42000000000002</v>
      </c>
    </row>
    <row r="1298" spans="8:14" x14ac:dyDescent="0.25">
      <c r="H1298" s="2" t="str">
        <f t="shared" si="145"/>
        <v>260_120-250_112</v>
      </c>
      <c r="I1298" s="2">
        <f t="shared" si="150"/>
        <v>1296</v>
      </c>
      <c r="J1298" s="2" t="str">
        <f t="shared" si="146"/>
        <v>97-999</v>
      </c>
      <c r="K1298" s="2">
        <f t="shared" si="151"/>
        <v>260</v>
      </c>
      <c r="L1298" s="2" t="str">
        <f t="shared" si="147"/>
        <v>120-250</v>
      </c>
      <c r="M1298" s="2">
        <f t="shared" si="148"/>
        <v>112</v>
      </c>
      <c r="N1298" s="103">
        <f t="shared" si="149"/>
        <v>171.86</v>
      </c>
    </row>
    <row r="1299" spans="8:14" x14ac:dyDescent="0.25">
      <c r="H1299" s="2" t="str">
        <f t="shared" si="145"/>
        <v>260_250-400_112</v>
      </c>
      <c r="I1299" s="2">
        <f t="shared" si="150"/>
        <v>1297</v>
      </c>
      <c r="J1299" s="2" t="str">
        <f t="shared" si="146"/>
        <v>97-999</v>
      </c>
      <c r="K1299" s="2">
        <f t="shared" si="151"/>
        <v>260</v>
      </c>
      <c r="L1299" s="2" t="str">
        <f t="shared" si="147"/>
        <v>250-400</v>
      </c>
      <c r="M1299" s="2">
        <f t="shared" si="148"/>
        <v>112</v>
      </c>
      <c r="N1299" s="103">
        <f t="shared" si="149"/>
        <v>170.04000000000002</v>
      </c>
    </row>
    <row r="1300" spans="8:14" x14ac:dyDescent="0.25">
      <c r="H1300" s="2" t="str">
        <f t="shared" si="145"/>
        <v>260_400-1000_112</v>
      </c>
      <c r="I1300" s="2">
        <f t="shared" si="150"/>
        <v>1298</v>
      </c>
      <c r="J1300" s="2" t="str">
        <f t="shared" si="146"/>
        <v>97-999</v>
      </c>
      <c r="K1300" s="2">
        <f t="shared" si="151"/>
        <v>260</v>
      </c>
      <c r="L1300" s="2" t="str">
        <f t="shared" si="147"/>
        <v>400-1000</v>
      </c>
      <c r="M1300" s="2">
        <f t="shared" si="148"/>
        <v>112</v>
      </c>
      <c r="N1300" s="103">
        <f t="shared" si="149"/>
        <v>166.4</v>
      </c>
    </row>
    <row r="1301" spans="8:14" x14ac:dyDescent="0.25">
      <c r="H1301" s="2" t="str">
        <f t="shared" si="145"/>
        <v>260_1000-9999999_112</v>
      </c>
      <c r="I1301" s="2">
        <f t="shared" si="150"/>
        <v>1299</v>
      </c>
      <c r="J1301" s="2" t="str">
        <f t="shared" si="146"/>
        <v>97-999</v>
      </c>
      <c r="K1301" s="2">
        <f t="shared" si="151"/>
        <v>260</v>
      </c>
      <c r="L1301" s="2" t="str">
        <f t="shared" si="147"/>
        <v>1000-9999999</v>
      </c>
      <c r="M1301" s="2">
        <f t="shared" si="148"/>
        <v>112</v>
      </c>
      <c r="N1301" s="103">
        <f t="shared" si="149"/>
        <v>145.60000000000002</v>
      </c>
    </row>
    <row r="1302" spans="8:14" x14ac:dyDescent="0.25">
      <c r="H1302" s="2" t="str">
        <f t="shared" si="145"/>
        <v>261_0-120_112</v>
      </c>
      <c r="I1302" s="2">
        <f t="shared" si="150"/>
        <v>1300</v>
      </c>
      <c r="J1302" s="2" t="str">
        <f t="shared" si="146"/>
        <v>97-999</v>
      </c>
      <c r="K1302" s="2">
        <f t="shared" si="151"/>
        <v>261</v>
      </c>
      <c r="L1302" s="2" t="str">
        <f t="shared" si="147"/>
        <v>0-120</v>
      </c>
      <c r="M1302" s="2">
        <f t="shared" si="148"/>
        <v>112</v>
      </c>
      <c r="N1302" s="103">
        <f t="shared" si="149"/>
        <v>174.08700000000002</v>
      </c>
    </row>
    <row r="1303" spans="8:14" x14ac:dyDescent="0.25">
      <c r="H1303" s="2" t="str">
        <f t="shared" si="145"/>
        <v>261_120-250_112</v>
      </c>
      <c r="I1303" s="2">
        <f t="shared" si="150"/>
        <v>1301</v>
      </c>
      <c r="J1303" s="2" t="str">
        <f t="shared" si="146"/>
        <v>97-999</v>
      </c>
      <c r="K1303" s="2">
        <f t="shared" si="151"/>
        <v>261</v>
      </c>
      <c r="L1303" s="2" t="str">
        <f t="shared" si="147"/>
        <v>120-250</v>
      </c>
      <c r="M1303" s="2">
        <f t="shared" si="148"/>
        <v>112</v>
      </c>
      <c r="N1303" s="103">
        <f t="shared" si="149"/>
        <v>172.52100000000002</v>
      </c>
    </row>
    <row r="1304" spans="8:14" x14ac:dyDescent="0.25">
      <c r="H1304" s="2" t="str">
        <f t="shared" si="145"/>
        <v>261_250-400_112</v>
      </c>
      <c r="I1304" s="2">
        <f t="shared" si="150"/>
        <v>1302</v>
      </c>
      <c r="J1304" s="2" t="str">
        <f t="shared" si="146"/>
        <v>97-999</v>
      </c>
      <c r="K1304" s="2">
        <f t="shared" si="151"/>
        <v>261</v>
      </c>
      <c r="L1304" s="2" t="str">
        <f t="shared" si="147"/>
        <v>250-400</v>
      </c>
      <c r="M1304" s="2">
        <f t="shared" si="148"/>
        <v>112</v>
      </c>
      <c r="N1304" s="103">
        <f t="shared" si="149"/>
        <v>170.69400000000002</v>
      </c>
    </row>
    <row r="1305" spans="8:14" x14ac:dyDescent="0.25">
      <c r="H1305" s="2" t="str">
        <f t="shared" si="145"/>
        <v>261_400-1000_112</v>
      </c>
      <c r="I1305" s="2">
        <f t="shared" si="150"/>
        <v>1303</v>
      </c>
      <c r="J1305" s="2" t="str">
        <f t="shared" si="146"/>
        <v>97-999</v>
      </c>
      <c r="K1305" s="2">
        <f t="shared" si="151"/>
        <v>261</v>
      </c>
      <c r="L1305" s="2" t="str">
        <f t="shared" si="147"/>
        <v>400-1000</v>
      </c>
      <c r="M1305" s="2">
        <f t="shared" si="148"/>
        <v>112</v>
      </c>
      <c r="N1305" s="103">
        <f t="shared" si="149"/>
        <v>167.04</v>
      </c>
    </row>
    <row r="1306" spans="8:14" x14ac:dyDescent="0.25">
      <c r="H1306" s="2" t="str">
        <f t="shared" si="145"/>
        <v>261_1000-9999999_112</v>
      </c>
      <c r="I1306" s="2">
        <f t="shared" si="150"/>
        <v>1304</v>
      </c>
      <c r="J1306" s="2" t="str">
        <f t="shared" si="146"/>
        <v>97-999</v>
      </c>
      <c r="K1306" s="2">
        <f t="shared" si="151"/>
        <v>261</v>
      </c>
      <c r="L1306" s="2" t="str">
        <f t="shared" si="147"/>
        <v>1000-9999999</v>
      </c>
      <c r="M1306" s="2">
        <f t="shared" si="148"/>
        <v>112</v>
      </c>
      <c r="N1306" s="103">
        <f t="shared" si="149"/>
        <v>146.16000000000003</v>
      </c>
    </row>
    <row r="1307" spans="8:14" x14ac:dyDescent="0.25">
      <c r="H1307" s="2" t="str">
        <f t="shared" si="145"/>
        <v>262_0-120_112</v>
      </c>
      <c r="I1307" s="2">
        <f t="shared" si="150"/>
        <v>1305</v>
      </c>
      <c r="J1307" s="2" t="str">
        <f t="shared" si="146"/>
        <v>97-999</v>
      </c>
      <c r="K1307" s="2">
        <f t="shared" si="151"/>
        <v>262</v>
      </c>
      <c r="L1307" s="2" t="str">
        <f t="shared" si="147"/>
        <v>0-120</v>
      </c>
      <c r="M1307" s="2">
        <f t="shared" si="148"/>
        <v>112</v>
      </c>
      <c r="N1307" s="103">
        <f t="shared" si="149"/>
        <v>174.75400000000002</v>
      </c>
    </row>
    <row r="1308" spans="8:14" x14ac:dyDescent="0.25">
      <c r="H1308" s="2" t="str">
        <f t="shared" si="145"/>
        <v>262_120-250_112</v>
      </c>
      <c r="I1308" s="2">
        <f t="shared" si="150"/>
        <v>1306</v>
      </c>
      <c r="J1308" s="2" t="str">
        <f t="shared" si="146"/>
        <v>97-999</v>
      </c>
      <c r="K1308" s="2">
        <f t="shared" si="151"/>
        <v>262</v>
      </c>
      <c r="L1308" s="2" t="str">
        <f t="shared" si="147"/>
        <v>120-250</v>
      </c>
      <c r="M1308" s="2">
        <f t="shared" si="148"/>
        <v>112</v>
      </c>
      <c r="N1308" s="103">
        <f t="shared" si="149"/>
        <v>173.18200000000002</v>
      </c>
    </row>
    <row r="1309" spans="8:14" x14ac:dyDescent="0.25">
      <c r="H1309" s="2" t="str">
        <f t="shared" si="145"/>
        <v>262_250-400_112</v>
      </c>
      <c r="I1309" s="2">
        <f t="shared" si="150"/>
        <v>1307</v>
      </c>
      <c r="J1309" s="2" t="str">
        <f t="shared" si="146"/>
        <v>97-999</v>
      </c>
      <c r="K1309" s="2">
        <f t="shared" si="151"/>
        <v>262</v>
      </c>
      <c r="L1309" s="2" t="str">
        <f t="shared" si="147"/>
        <v>250-400</v>
      </c>
      <c r="M1309" s="2">
        <f t="shared" si="148"/>
        <v>112</v>
      </c>
      <c r="N1309" s="103">
        <f t="shared" si="149"/>
        <v>171.34800000000001</v>
      </c>
    </row>
    <row r="1310" spans="8:14" x14ac:dyDescent="0.25">
      <c r="H1310" s="2" t="str">
        <f t="shared" si="145"/>
        <v>262_400-1000_112</v>
      </c>
      <c r="I1310" s="2">
        <f t="shared" si="150"/>
        <v>1308</v>
      </c>
      <c r="J1310" s="2" t="str">
        <f t="shared" si="146"/>
        <v>97-999</v>
      </c>
      <c r="K1310" s="2">
        <f t="shared" si="151"/>
        <v>262</v>
      </c>
      <c r="L1310" s="2" t="str">
        <f t="shared" si="147"/>
        <v>400-1000</v>
      </c>
      <c r="M1310" s="2">
        <f t="shared" si="148"/>
        <v>112</v>
      </c>
      <c r="N1310" s="103">
        <f t="shared" si="149"/>
        <v>167.68</v>
      </c>
    </row>
    <row r="1311" spans="8:14" x14ac:dyDescent="0.25">
      <c r="H1311" s="2" t="str">
        <f t="shared" si="145"/>
        <v>262_1000-9999999_112</v>
      </c>
      <c r="I1311" s="2">
        <f t="shared" si="150"/>
        <v>1309</v>
      </c>
      <c r="J1311" s="2" t="str">
        <f t="shared" si="146"/>
        <v>97-999</v>
      </c>
      <c r="K1311" s="2">
        <f t="shared" si="151"/>
        <v>262</v>
      </c>
      <c r="L1311" s="2" t="str">
        <f t="shared" si="147"/>
        <v>1000-9999999</v>
      </c>
      <c r="M1311" s="2">
        <f t="shared" si="148"/>
        <v>112</v>
      </c>
      <c r="N1311" s="103">
        <f t="shared" si="149"/>
        <v>146.72000000000003</v>
      </c>
    </row>
    <row r="1312" spans="8:14" x14ac:dyDescent="0.25">
      <c r="H1312" s="2" t="str">
        <f t="shared" si="145"/>
        <v>263_0-120_112</v>
      </c>
      <c r="I1312" s="2">
        <f t="shared" si="150"/>
        <v>1310</v>
      </c>
      <c r="J1312" s="2" t="str">
        <f t="shared" si="146"/>
        <v>97-999</v>
      </c>
      <c r="K1312" s="2">
        <f t="shared" si="151"/>
        <v>263</v>
      </c>
      <c r="L1312" s="2" t="str">
        <f t="shared" si="147"/>
        <v>0-120</v>
      </c>
      <c r="M1312" s="2">
        <f t="shared" si="148"/>
        <v>112</v>
      </c>
      <c r="N1312" s="103">
        <f t="shared" si="149"/>
        <v>175.42100000000002</v>
      </c>
    </row>
    <row r="1313" spans="8:14" x14ac:dyDescent="0.25">
      <c r="H1313" s="2" t="str">
        <f t="shared" si="145"/>
        <v>263_120-250_112</v>
      </c>
      <c r="I1313" s="2">
        <f t="shared" si="150"/>
        <v>1311</v>
      </c>
      <c r="J1313" s="2" t="str">
        <f t="shared" si="146"/>
        <v>97-999</v>
      </c>
      <c r="K1313" s="2">
        <f t="shared" si="151"/>
        <v>263</v>
      </c>
      <c r="L1313" s="2" t="str">
        <f t="shared" si="147"/>
        <v>120-250</v>
      </c>
      <c r="M1313" s="2">
        <f t="shared" si="148"/>
        <v>112</v>
      </c>
      <c r="N1313" s="103">
        <f t="shared" si="149"/>
        <v>173.84300000000002</v>
      </c>
    </row>
    <row r="1314" spans="8:14" x14ac:dyDescent="0.25">
      <c r="H1314" s="2" t="str">
        <f t="shared" si="145"/>
        <v>263_250-400_112</v>
      </c>
      <c r="I1314" s="2">
        <f t="shared" si="150"/>
        <v>1312</v>
      </c>
      <c r="J1314" s="2" t="str">
        <f t="shared" si="146"/>
        <v>97-999</v>
      </c>
      <c r="K1314" s="2">
        <f t="shared" si="151"/>
        <v>263</v>
      </c>
      <c r="L1314" s="2" t="str">
        <f t="shared" si="147"/>
        <v>250-400</v>
      </c>
      <c r="M1314" s="2">
        <f t="shared" si="148"/>
        <v>112</v>
      </c>
      <c r="N1314" s="103">
        <f t="shared" si="149"/>
        <v>172.00200000000001</v>
      </c>
    </row>
    <row r="1315" spans="8:14" x14ac:dyDescent="0.25">
      <c r="H1315" s="2" t="str">
        <f t="shared" si="145"/>
        <v>263_400-1000_112</v>
      </c>
      <c r="I1315" s="2">
        <f t="shared" si="150"/>
        <v>1313</v>
      </c>
      <c r="J1315" s="2" t="str">
        <f t="shared" si="146"/>
        <v>97-999</v>
      </c>
      <c r="K1315" s="2">
        <f t="shared" si="151"/>
        <v>263</v>
      </c>
      <c r="L1315" s="2" t="str">
        <f t="shared" si="147"/>
        <v>400-1000</v>
      </c>
      <c r="M1315" s="2">
        <f t="shared" si="148"/>
        <v>112</v>
      </c>
      <c r="N1315" s="103">
        <f t="shared" si="149"/>
        <v>168.32</v>
      </c>
    </row>
    <row r="1316" spans="8:14" x14ac:dyDescent="0.25">
      <c r="H1316" s="2" t="str">
        <f t="shared" si="145"/>
        <v>263_1000-9999999_112</v>
      </c>
      <c r="I1316" s="2">
        <f t="shared" si="150"/>
        <v>1314</v>
      </c>
      <c r="J1316" s="2" t="str">
        <f t="shared" si="146"/>
        <v>97-999</v>
      </c>
      <c r="K1316" s="2">
        <f t="shared" si="151"/>
        <v>263</v>
      </c>
      <c r="L1316" s="2" t="str">
        <f t="shared" si="147"/>
        <v>1000-9999999</v>
      </c>
      <c r="M1316" s="2">
        <f t="shared" si="148"/>
        <v>112</v>
      </c>
      <c r="N1316" s="103">
        <f t="shared" si="149"/>
        <v>147.28</v>
      </c>
    </row>
    <row r="1317" spans="8:14" x14ac:dyDescent="0.25">
      <c r="H1317" s="2" t="str">
        <f t="shared" si="145"/>
        <v>264_0-120_112</v>
      </c>
      <c r="I1317" s="2">
        <f t="shared" si="150"/>
        <v>1315</v>
      </c>
      <c r="J1317" s="2" t="str">
        <f t="shared" si="146"/>
        <v>97-999</v>
      </c>
      <c r="K1317" s="2">
        <f t="shared" si="151"/>
        <v>264</v>
      </c>
      <c r="L1317" s="2" t="str">
        <f t="shared" si="147"/>
        <v>0-120</v>
      </c>
      <c r="M1317" s="2">
        <f t="shared" si="148"/>
        <v>112</v>
      </c>
      <c r="N1317" s="103">
        <f t="shared" si="149"/>
        <v>176.08800000000002</v>
      </c>
    </row>
    <row r="1318" spans="8:14" x14ac:dyDescent="0.25">
      <c r="H1318" s="2" t="str">
        <f t="shared" si="145"/>
        <v>264_120-250_112</v>
      </c>
      <c r="I1318" s="2">
        <f t="shared" si="150"/>
        <v>1316</v>
      </c>
      <c r="J1318" s="2" t="str">
        <f t="shared" si="146"/>
        <v>97-999</v>
      </c>
      <c r="K1318" s="2">
        <f t="shared" si="151"/>
        <v>264</v>
      </c>
      <c r="L1318" s="2" t="str">
        <f t="shared" si="147"/>
        <v>120-250</v>
      </c>
      <c r="M1318" s="2">
        <f t="shared" si="148"/>
        <v>112</v>
      </c>
      <c r="N1318" s="103">
        <f t="shared" si="149"/>
        <v>174.50400000000002</v>
      </c>
    </row>
    <row r="1319" spans="8:14" x14ac:dyDescent="0.25">
      <c r="H1319" s="2" t="str">
        <f t="shared" si="145"/>
        <v>264_250-400_112</v>
      </c>
      <c r="I1319" s="2">
        <f t="shared" si="150"/>
        <v>1317</v>
      </c>
      <c r="J1319" s="2" t="str">
        <f t="shared" si="146"/>
        <v>97-999</v>
      </c>
      <c r="K1319" s="2">
        <f t="shared" si="151"/>
        <v>264</v>
      </c>
      <c r="L1319" s="2" t="str">
        <f t="shared" si="147"/>
        <v>250-400</v>
      </c>
      <c r="M1319" s="2">
        <f t="shared" si="148"/>
        <v>112</v>
      </c>
      <c r="N1319" s="103">
        <f t="shared" si="149"/>
        <v>172.65600000000001</v>
      </c>
    </row>
    <row r="1320" spans="8:14" x14ac:dyDescent="0.25">
      <c r="H1320" s="2" t="str">
        <f t="shared" si="145"/>
        <v>264_400-1000_112</v>
      </c>
      <c r="I1320" s="2">
        <f t="shared" si="150"/>
        <v>1318</v>
      </c>
      <c r="J1320" s="2" t="str">
        <f t="shared" si="146"/>
        <v>97-999</v>
      </c>
      <c r="K1320" s="2">
        <f t="shared" si="151"/>
        <v>264</v>
      </c>
      <c r="L1320" s="2" t="str">
        <f t="shared" si="147"/>
        <v>400-1000</v>
      </c>
      <c r="M1320" s="2">
        <f t="shared" si="148"/>
        <v>112</v>
      </c>
      <c r="N1320" s="103">
        <f t="shared" si="149"/>
        <v>168.96</v>
      </c>
    </row>
    <row r="1321" spans="8:14" x14ac:dyDescent="0.25">
      <c r="H1321" s="2" t="str">
        <f t="shared" si="145"/>
        <v>264_1000-9999999_112</v>
      </c>
      <c r="I1321" s="2">
        <f t="shared" si="150"/>
        <v>1319</v>
      </c>
      <c r="J1321" s="2" t="str">
        <f t="shared" si="146"/>
        <v>97-999</v>
      </c>
      <c r="K1321" s="2">
        <f t="shared" si="151"/>
        <v>264</v>
      </c>
      <c r="L1321" s="2" t="str">
        <f t="shared" si="147"/>
        <v>1000-9999999</v>
      </c>
      <c r="M1321" s="2">
        <f t="shared" si="148"/>
        <v>112</v>
      </c>
      <c r="N1321" s="103">
        <f t="shared" si="149"/>
        <v>147.84</v>
      </c>
    </row>
    <row r="1322" spans="8:14" x14ac:dyDescent="0.25">
      <c r="H1322" s="2" t="str">
        <f t="shared" si="145"/>
        <v>265_0-120_112</v>
      </c>
      <c r="I1322" s="2">
        <f t="shared" si="150"/>
        <v>1320</v>
      </c>
      <c r="J1322" s="2" t="str">
        <f t="shared" si="146"/>
        <v>97-999</v>
      </c>
      <c r="K1322" s="2">
        <f t="shared" si="151"/>
        <v>265</v>
      </c>
      <c r="L1322" s="2" t="str">
        <f t="shared" si="147"/>
        <v>0-120</v>
      </c>
      <c r="M1322" s="2">
        <f t="shared" si="148"/>
        <v>112</v>
      </c>
      <c r="N1322" s="103">
        <f t="shared" si="149"/>
        <v>176.75500000000002</v>
      </c>
    </row>
    <row r="1323" spans="8:14" x14ac:dyDescent="0.25">
      <c r="H1323" s="2" t="str">
        <f t="shared" si="145"/>
        <v>265_120-250_112</v>
      </c>
      <c r="I1323" s="2">
        <f t="shared" si="150"/>
        <v>1321</v>
      </c>
      <c r="J1323" s="2" t="str">
        <f t="shared" si="146"/>
        <v>97-999</v>
      </c>
      <c r="K1323" s="2">
        <f t="shared" si="151"/>
        <v>265</v>
      </c>
      <c r="L1323" s="2" t="str">
        <f t="shared" si="147"/>
        <v>120-250</v>
      </c>
      <c r="M1323" s="2">
        <f t="shared" si="148"/>
        <v>112</v>
      </c>
      <c r="N1323" s="103">
        <f t="shared" si="149"/>
        <v>175.16500000000002</v>
      </c>
    </row>
    <row r="1324" spans="8:14" x14ac:dyDescent="0.25">
      <c r="H1324" s="2" t="str">
        <f t="shared" si="145"/>
        <v>265_250-400_112</v>
      </c>
      <c r="I1324" s="2">
        <f t="shared" si="150"/>
        <v>1322</v>
      </c>
      <c r="J1324" s="2" t="str">
        <f t="shared" si="146"/>
        <v>97-999</v>
      </c>
      <c r="K1324" s="2">
        <f t="shared" si="151"/>
        <v>265</v>
      </c>
      <c r="L1324" s="2" t="str">
        <f t="shared" si="147"/>
        <v>250-400</v>
      </c>
      <c r="M1324" s="2">
        <f t="shared" si="148"/>
        <v>112</v>
      </c>
      <c r="N1324" s="103">
        <f t="shared" si="149"/>
        <v>173.31</v>
      </c>
    </row>
    <row r="1325" spans="8:14" x14ac:dyDescent="0.25">
      <c r="H1325" s="2" t="str">
        <f t="shared" si="145"/>
        <v>265_400-1000_112</v>
      </c>
      <c r="I1325" s="2">
        <f t="shared" si="150"/>
        <v>1323</v>
      </c>
      <c r="J1325" s="2" t="str">
        <f t="shared" si="146"/>
        <v>97-999</v>
      </c>
      <c r="K1325" s="2">
        <f t="shared" si="151"/>
        <v>265</v>
      </c>
      <c r="L1325" s="2" t="str">
        <f t="shared" si="147"/>
        <v>400-1000</v>
      </c>
      <c r="M1325" s="2">
        <f t="shared" si="148"/>
        <v>112</v>
      </c>
      <c r="N1325" s="103">
        <f t="shared" si="149"/>
        <v>169.6</v>
      </c>
    </row>
    <row r="1326" spans="8:14" x14ac:dyDescent="0.25">
      <c r="H1326" s="2" t="str">
        <f t="shared" si="145"/>
        <v>265_1000-9999999_112</v>
      </c>
      <c r="I1326" s="2">
        <f t="shared" si="150"/>
        <v>1324</v>
      </c>
      <c r="J1326" s="2" t="str">
        <f t="shared" si="146"/>
        <v>97-999</v>
      </c>
      <c r="K1326" s="2">
        <f t="shared" si="151"/>
        <v>265</v>
      </c>
      <c r="L1326" s="2" t="str">
        <f t="shared" si="147"/>
        <v>1000-9999999</v>
      </c>
      <c r="M1326" s="2">
        <f t="shared" si="148"/>
        <v>112</v>
      </c>
      <c r="N1326" s="103">
        <f t="shared" si="149"/>
        <v>148.4</v>
      </c>
    </row>
    <row r="1327" spans="8:14" x14ac:dyDescent="0.25">
      <c r="H1327" s="2" t="str">
        <f t="shared" si="145"/>
        <v>266_0-120_112</v>
      </c>
      <c r="I1327" s="2">
        <f t="shared" si="150"/>
        <v>1325</v>
      </c>
      <c r="J1327" s="2" t="str">
        <f t="shared" si="146"/>
        <v>97-999</v>
      </c>
      <c r="K1327" s="2">
        <f t="shared" si="151"/>
        <v>266</v>
      </c>
      <c r="L1327" s="2" t="str">
        <f t="shared" si="147"/>
        <v>0-120</v>
      </c>
      <c r="M1327" s="2">
        <f t="shared" si="148"/>
        <v>112</v>
      </c>
      <c r="N1327" s="103">
        <f t="shared" si="149"/>
        <v>177.422</v>
      </c>
    </row>
    <row r="1328" spans="8:14" x14ac:dyDescent="0.25">
      <c r="H1328" s="2" t="str">
        <f t="shared" si="145"/>
        <v>266_120-250_112</v>
      </c>
      <c r="I1328" s="2">
        <f t="shared" si="150"/>
        <v>1326</v>
      </c>
      <c r="J1328" s="2" t="str">
        <f t="shared" si="146"/>
        <v>97-999</v>
      </c>
      <c r="K1328" s="2">
        <f t="shared" si="151"/>
        <v>266</v>
      </c>
      <c r="L1328" s="2" t="str">
        <f t="shared" si="147"/>
        <v>120-250</v>
      </c>
      <c r="M1328" s="2">
        <f t="shared" si="148"/>
        <v>112</v>
      </c>
      <c r="N1328" s="103">
        <f t="shared" si="149"/>
        <v>175.82600000000002</v>
      </c>
    </row>
    <row r="1329" spans="8:14" x14ac:dyDescent="0.25">
      <c r="H1329" s="2" t="str">
        <f t="shared" si="145"/>
        <v>266_250-400_112</v>
      </c>
      <c r="I1329" s="2">
        <f t="shared" si="150"/>
        <v>1327</v>
      </c>
      <c r="J1329" s="2" t="str">
        <f t="shared" si="146"/>
        <v>97-999</v>
      </c>
      <c r="K1329" s="2">
        <f t="shared" si="151"/>
        <v>266</v>
      </c>
      <c r="L1329" s="2" t="str">
        <f t="shared" si="147"/>
        <v>250-400</v>
      </c>
      <c r="M1329" s="2">
        <f t="shared" si="148"/>
        <v>112</v>
      </c>
      <c r="N1329" s="103">
        <f t="shared" si="149"/>
        <v>173.964</v>
      </c>
    </row>
    <row r="1330" spans="8:14" x14ac:dyDescent="0.25">
      <c r="H1330" s="2" t="str">
        <f t="shared" si="145"/>
        <v>266_400-1000_112</v>
      </c>
      <c r="I1330" s="2">
        <f t="shared" si="150"/>
        <v>1328</v>
      </c>
      <c r="J1330" s="2" t="str">
        <f t="shared" si="146"/>
        <v>97-999</v>
      </c>
      <c r="K1330" s="2">
        <f t="shared" si="151"/>
        <v>266</v>
      </c>
      <c r="L1330" s="2" t="str">
        <f t="shared" si="147"/>
        <v>400-1000</v>
      </c>
      <c r="M1330" s="2">
        <f t="shared" si="148"/>
        <v>112</v>
      </c>
      <c r="N1330" s="103">
        <f t="shared" si="149"/>
        <v>170.24</v>
      </c>
    </row>
    <row r="1331" spans="8:14" x14ac:dyDescent="0.25">
      <c r="H1331" s="2" t="str">
        <f t="shared" si="145"/>
        <v>266_1000-9999999_112</v>
      </c>
      <c r="I1331" s="2">
        <f t="shared" si="150"/>
        <v>1329</v>
      </c>
      <c r="J1331" s="2" t="str">
        <f t="shared" si="146"/>
        <v>97-999</v>
      </c>
      <c r="K1331" s="2">
        <f t="shared" si="151"/>
        <v>266</v>
      </c>
      <c r="L1331" s="2" t="str">
        <f t="shared" si="147"/>
        <v>1000-9999999</v>
      </c>
      <c r="M1331" s="2">
        <f t="shared" si="148"/>
        <v>112</v>
      </c>
      <c r="N1331" s="103">
        <f t="shared" si="149"/>
        <v>148.96</v>
      </c>
    </row>
    <row r="1332" spans="8:14" x14ac:dyDescent="0.25">
      <c r="H1332" s="2" t="str">
        <f t="shared" si="145"/>
        <v>267_0-120_112</v>
      </c>
      <c r="I1332" s="2">
        <f t="shared" si="150"/>
        <v>1330</v>
      </c>
      <c r="J1332" s="2" t="str">
        <f t="shared" si="146"/>
        <v>97-999</v>
      </c>
      <c r="K1332" s="2">
        <f t="shared" si="151"/>
        <v>267</v>
      </c>
      <c r="L1332" s="2" t="str">
        <f t="shared" si="147"/>
        <v>0-120</v>
      </c>
      <c r="M1332" s="2">
        <f t="shared" si="148"/>
        <v>112</v>
      </c>
      <c r="N1332" s="103">
        <f t="shared" si="149"/>
        <v>178.089</v>
      </c>
    </row>
    <row r="1333" spans="8:14" x14ac:dyDescent="0.25">
      <c r="H1333" s="2" t="str">
        <f t="shared" si="145"/>
        <v>267_120-250_112</v>
      </c>
      <c r="I1333" s="2">
        <f t="shared" si="150"/>
        <v>1331</v>
      </c>
      <c r="J1333" s="2" t="str">
        <f t="shared" si="146"/>
        <v>97-999</v>
      </c>
      <c r="K1333" s="2">
        <f t="shared" si="151"/>
        <v>267</v>
      </c>
      <c r="L1333" s="2" t="str">
        <f t="shared" si="147"/>
        <v>120-250</v>
      </c>
      <c r="M1333" s="2">
        <f t="shared" si="148"/>
        <v>112</v>
      </c>
      <c r="N1333" s="103">
        <f t="shared" si="149"/>
        <v>176.48699999999999</v>
      </c>
    </row>
    <row r="1334" spans="8:14" x14ac:dyDescent="0.25">
      <c r="H1334" s="2" t="str">
        <f t="shared" si="145"/>
        <v>267_250-400_112</v>
      </c>
      <c r="I1334" s="2">
        <f t="shared" si="150"/>
        <v>1332</v>
      </c>
      <c r="J1334" s="2" t="str">
        <f t="shared" si="146"/>
        <v>97-999</v>
      </c>
      <c r="K1334" s="2">
        <f t="shared" si="151"/>
        <v>267</v>
      </c>
      <c r="L1334" s="2" t="str">
        <f t="shared" si="147"/>
        <v>250-400</v>
      </c>
      <c r="M1334" s="2">
        <f t="shared" si="148"/>
        <v>112</v>
      </c>
      <c r="N1334" s="103">
        <f t="shared" si="149"/>
        <v>174.61799999999999</v>
      </c>
    </row>
    <row r="1335" spans="8:14" x14ac:dyDescent="0.25">
      <c r="H1335" s="2" t="str">
        <f t="shared" si="145"/>
        <v>267_400-1000_112</v>
      </c>
      <c r="I1335" s="2">
        <f t="shared" si="150"/>
        <v>1333</v>
      </c>
      <c r="J1335" s="2" t="str">
        <f t="shared" si="146"/>
        <v>97-999</v>
      </c>
      <c r="K1335" s="2">
        <f t="shared" si="151"/>
        <v>267</v>
      </c>
      <c r="L1335" s="2" t="str">
        <f t="shared" si="147"/>
        <v>400-1000</v>
      </c>
      <c r="M1335" s="2">
        <f t="shared" si="148"/>
        <v>112</v>
      </c>
      <c r="N1335" s="103">
        <f t="shared" si="149"/>
        <v>170.88</v>
      </c>
    </row>
    <row r="1336" spans="8:14" x14ac:dyDescent="0.25">
      <c r="H1336" s="2" t="str">
        <f t="shared" si="145"/>
        <v>267_1000-9999999_112</v>
      </c>
      <c r="I1336" s="2">
        <f t="shared" si="150"/>
        <v>1334</v>
      </c>
      <c r="J1336" s="2" t="str">
        <f t="shared" si="146"/>
        <v>97-999</v>
      </c>
      <c r="K1336" s="2">
        <f t="shared" si="151"/>
        <v>267</v>
      </c>
      <c r="L1336" s="2" t="str">
        <f t="shared" si="147"/>
        <v>1000-9999999</v>
      </c>
      <c r="M1336" s="2">
        <f t="shared" si="148"/>
        <v>112</v>
      </c>
      <c r="N1336" s="103">
        <f t="shared" si="149"/>
        <v>149.52000000000001</v>
      </c>
    </row>
    <row r="1337" spans="8:14" x14ac:dyDescent="0.25">
      <c r="H1337" s="2" t="str">
        <f t="shared" si="145"/>
        <v>268_0-120_112</v>
      </c>
      <c r="I1337" s="2">
        <f t="shared" si="150"/>
        <v>1335</v>
      </c>
      <c r="J1337" s="2" t="str">
        <f t="shared" si="146"/>
        <v>97-999</v>
      </c>
      <c r="K1337" s="2">
        <f t="shared" si="151"/>
        <v>268</v>
      </c>
      <c r="L1337" s="2" t="str">
        <f t="shared" si="147"/>
        <v>0-120</v>
      </c>
      <c r="M1337" s="2">
        <f t="shared" si="148"/>
        <v>112</v>
      </c>
      <c r="N1337" s="103">
        <f t="shared" si="149"/>
        <v>178.756</v>
      </c>
    </row>
    <row r="1338" spans="8:14" x14ac:dyDescent="0.25">
      <c r="H1338" s="2" t="str">
        <f t="shared" si="145"/>
        <v>268_120-250_112</v>
      </c>
      <c r="I1338" s="2">
        <f t="shared" si="150"/>
        <v>1336</v>
      </c>
      <c r="J1338" s="2" t="str">
        <f t="shared" si="146"/>
        <v>97-999</v>
      </c>
      <c r="K1338" s="2">
        <f t="shared" si="151"/>
        <v>268</v>
      </c>
      <c r="L1338" s="2" t="str">
        <f t="shared" si="147"/>
        <v>120-250</v>
      </c>
      <c r="M1338" s="2">
        <f t="shared" si="148"/>
        <v>112</v>
      </c>
      <c r="N1338" s="103">
        <f t="shared" si="149"/>
        <v>177.148</v>
      </c>
    </row>
    <row r="1339" spans="8:14" x14ac:dyDescent="0.25">
      <c r="H1339" s="2" t="str">
        <f t="shared" si="145"/>
        <v>268_250-400_112</v>
      </c>
      <c r="I1339" s="2">
        <f t="shared" si="150"/>
        <v>1337</v>
      </c>
      <c r="J1339" s="2" t="str">
        <f t="shared" si="146"/>
        <v>97-999</v>
      </c>
      <c r="K1339" s="2">
        <f t="shared" si="151"/>
        <v>268</v>
      </c>
      <c r="L1339" s="2" t="str">
        <f t="shared" si="147"/>
        <v>250-400</v>
      </c>
      <c r="M1339" s="2">
        <f t="shared" si="148"/>
        <v>112</v>
      </c>
      <c r="N1339" s="103">
        <f t="shared" si="149"/>
        <v>175.27200000000002</v>
      </c>
    </row>
    <row r="1340" spans="8:14" x14ac:dyDescent="0.25">
      <c r="H1340" s="2" t="str">
        <f t="shared" si="145"/>
        <v>268_400-1000_112</v>
      </c>
      <c r="I1340" s="2">
        <f t="shared" si="150"/>
        <v>1338</v>
      </c>
      <c r="J1340" s="2" t="str">
        <f t="shared" si="146"/>
        <v>97-999</v>
      </c>
      <c r="K1340" s="2">
        <f t="shared" si="151"/>
        <v>268</v>
      </c>
      <c r="L1340" s="2" t="str">
        <f t="shared" si="147"/>
        <v>400-1000</v>
      </c>
      <c r="M1340" s="2">
        <f t="shared" si="148"/>
        <v>112</v>
      </c>
      <c r="N1340" s="103">
        <f t="shared" si="149"/>
        <v>171.52</v>
      </c>
    </row>
    <row r="1341" spans="8:14" x14ac:dyDescent="0.25">
      <c r="H1341" s="2" t="str">
        <f t="shared" si="145"/>
        <v>268_1000-9999999_112</v>
      </c>
      <c r="I1341" s="2">
        <f t="shared" si="150"/>
        <v>1339</v>
      </c>
      <c r="J1341" s="2" t="str">
        <f t="shared" si="146"/>
        <v>97-999</v>
      </c>
      <c r="K1341" s="2">
        <f t="shared" si="151"/>
        <v>268</v>
      </c>
      <c r="L1341" s="2" t="str">
        <f t="shared" si="147"/>
        <v>1000-9999999</v>
      </c>
      <c r="M1341" s="2">
        <f t="shared" si="148"/>
        <v>112</v>
      </c>
      <c r="N1341" s="103">
        <f t="shared" si="149"/>
        <v>150.08000000000001</v>
      </c>
    </row>
    <row r="1342" spans="8:14" x14ac:dyDescent="0.25">
      <c r="H1342" s="2" t="str">
        <f t="shared" si="145"/>
        <v>269_0-120_112</v>
      </c>
      <c r="I1342" s="2">
        <f t="shared" si="150"/>
        <v>1340</v>
      </c>
      <c r="J1342" s="2" t="str">
        <f t="shared" si="146"/>
        <v>97-999</v>
      </c>
      <c r="K1342" s="2">
        <f t="shared" si="151"/>
        <v>269</v>
      </c>
      <c r="L1342" s="2" t="str">
        <f t="shared" si="147"/>
        <v>0-120</v>
      </c>
      <c r="M1342" s="2">
        <f t="shared" si="148"/>
        <v>112</v>
      </c>
      <c r="N1342" s="103">
        <f t="shared" si="149"/>
        <v>179.423</v>
      </c>
    </row>
    <row r="1343" spans="8:14" x14ac:dyDescent="0.25">
      <c r="H1343" s="2" t="str">
        <f t="shared" si="145"/>
        <v>269_120-250_112</v>
      </c>
      <c r="I1343" s="2">
        <f t="shared" si="150"/>
        <v>1341</v>
      </c>
      <c r="J1343" s="2" t="str">
        <f t="shared" si="146"/>
        <v>97-999</v>
      </c>
      <c r="K1343" s="2">
        <f t="shared" si="151"/>
        <v>269</v>
      </c>
      <c r="L1343" s="2" t="str">
        <f t="shared" si="147"/>
        <v>120-250</v>
      </c>
      <c r="M1343" s="2">
        <f t="shared" si="148"/>
        <v>112</v>
      </c>
      <c r="N1343" s="103">
        <f t="shared" si="149"/>
        <v>177.809</v>
      </c>
    </row>
    <row r="1344" spans="8:14" x14ac:dyDescent="0.25">
      <c r="H1344" s="2" t="str">
        <f t="shared" si="145"/>
        <v>269_250-400_112</v>
      </c>
      <c r="I1344" s="2">
        <f t="shared" si="150"/>
        <v>1342</v>
      </c>
      <c r="J1344" s="2" t="str">
        <f t="shared" si="146"/>
        <v>97-999</v>
      </c>
      <c r="K1344" s="2">
        <f t="shared" si="151"/>
        <v>269</v>
      </c>
      <c r="L1344" s="2" t="str">
        <f t="shared" si="147"/>
        <v>250-400</v>
      </c>
      <c r="M1344" s="2">
        <f t="shared" si="148"/>
        <v>112</v>
      </c>
      <c r="N1344" s="103">
        <f t="shared" si="149"/>
        <v>175.92600000000002</v>
      </c>
    </row>
    <row r="1345" spans="8:14" x14ac:dyDescent="0.25">
      <c r="H1345" s="2" t="str">
        <f t="shared" si="145"/>
        <v>269_400-1000_112</v>
      </c>
      <c r="I1345" s="2">
        <f t="shared" si="150"/>
        <v>1343</v>
      </c>
      <c r="J1345" s="2" t="str">
        <f t="shared" si="146"/>
        <v>97-999</v>
      </c>
      <c r="K1345" s="2">
        <f t="shared" si="151"/>
        <v>269</v>
      </c>
      <c r="L1345" s="2" t="str">
        <f t="shared" si="147"/>
        <v>400-1000</v>
      </c>
      <c r="M1345" s="2">
        <f t="shared" si="148"/>
        <v>112</v>
      </c>
      <c r="N1345" s="103">
        <f t="shared" si="149"/>
        <v>172.16</v>
      </c>
    </row>
    <row r="1346" spans="8:14" x14ac:dyDescent="0.25">
      <c r="H1346" s="2" t="str">
        <f t="shared" si="145"/>
        <v>269_1000-9999999_112</v>
      </c>
      <c r="I1346" s="2">
        <f t="shared" si="150"/>
        <v>1344</v>
      </c>
      <c r="J1346" s="2" t="str">
        <f t="shared" si="146"/>
        <v>97-999</v>
      </c>
      <c r="K1346" s="2">
        <f t="shared" si="151"/>
        <v>269</v>
      </c>
      <c r="L1346" s="2" t="str">
        <f t="shared" si="147"/>
        <v>1000-9999999</v>
      </c>
      <c r="M1346" s="2">
        <f t="shared" si="148"/>
        <v>112</v>
      </c>
      <c r="N1346" s="103">
        <f t="shared" si="149"/>
        <v>150.64000000000001</v>
      </c>
    </row>
    <row r="1347" spans="8:14" x14ac:dyDescent="0.25">
      <c r="H1347" s="2" t="str">
        <f t="shared" ref="H1347:H1410" si="152">K1347&amp;"_"&amp;L1347&amp;"_"&amp;M1347</f>
        <v>270_0-120_112</v>
      </c>
      <c r="I1347" s="2">
        <f t="shared" si="150"/>
        <v>1345</v>
      </c>
      <c r="J1347" s="2" t="str">
        <f t="shared" ref="J1347:J1410" si="153">VLOOKUP(K1347,$U$2:$V$7,2,1)</f>
        <v>97-999</v>
      </c>
      <c r="K1347" s="2">
        <f t="shared" si="151"/>
        <v>270</v>
      </c>
      <c r="L1347" s="2" t="str">
        <f t="shared" ref="L1347:L1410" si="154">VLOOKUP(MOD(I1347,5),$P$2:$Q$6,2,0)</f>
        <v>0-120</v>
      </c>
      <c r="M1347" s="2">
        <f t="shared" ref="M1347:M1410" si="155">$S$2</f>
        <v>112</v>
      </c>
      <c r="N1347" s="103">
        <f t="shared" ref="N1347:N1410" si="156">VLOOKUP(J1347&amp;"_"&amp;L1347&amp;"_"&amp;M1347,$A$2:$F$61,6,0)*K1347</f>
        <v>180.09</v>
      </c>
    </row>
    <row r="1348" spans="8:14" x14ac:dyDescent="0.25">
      <c r="H1348" s="2" t="str">
        <f t="shared" si="152"/>
        <v>270_120-250_112</v>
      </c>
      <c r="I1348" s="2">
        <f t="shared" ref="I1348:I1411" si="157">+I1347+1</f>
        <v>1346</v>
      </c>
      <c r="J1348" s="2" t="str">
        <f t="shared" si="153"/>
        <v>97-999</v>
      </c>
      <c r="K1348" s="2">
        <f t="shared" si="151"/>
        <v>270</v>
      </c>
      <c r="L1348" s="2" t="str">
        <f t="shared" si="154"/>
        <v>120-250</v>
      </c>
      <c r="M1348" s="2">
        <f t="shared" si="155"/>
        <v>112</v>
      </c>
      <c r="N1348" s="103">
        <f t="shared" si="156"/>
        <v>178.47</v>
      </c>
    </row>
    <row r="1349" spans="8:14" x14ac:dyDescent="0.25">
      <c r="H1349" s="2" t="str">
        <f t="shared" si="152"/>
        <v>270_250-400_112</v>
      </c>
      <c r="I1349" s="2">
        <f t="shared" si="157"/>
        <v>1347</v>
      </c>
      <c r="J1349" s="2" t="str">
        <f t="shared" si="153"/>
        <v>97-999</v>
      </c>
      <c r="K1349" s="2">
        <f t="shared" si="151"/>
        <v>270</v>
      </c>
      <c r="L1349" s="2" t="str">
        <f t="shared" si="154"/>
        <v>250-400</v>
      </c>
      <c r="M1349" s="2">
        <f t="shared" si="155"/>
        <v>112</v>
      </c>
      <c r="N1349" s="103">
        <f t="shared" si="156"/>
        <v>176.58</v>
      </c>
    </row>
    <row r="1350" spans="8:14" x14ac:dyDescent="0.25">
      <c r="H1350" s="2" t="str">
        <f t="shared" si="152"/>
        <v>270_400-1000_112</v>
      </c>
      <c r="I1350" s="2">
        <f t="shared" si="157"/>
        <v>1348</v>
      </c>
      <c r="J1350" s="2" t="str">
        <f t="shared" si="153"/>
        <v>97-999</v>
      </c>
      <c r="K1350" s="2">
        <f t="shared" si="151"/>
        <v>270</v>
      </c>
      <c r="L1350" s="2" t="str">
        <f t="shared" si="154"/>
        <v>400-1000</v>
      </c>
      <c r="M1350" s="2">
        <f t="shared" si="155"/>
        <v>112</v>
      </c>
      <c r="N1350" s="103">
        <f t="shared" si="156"/>
        <v>172.8</v>
      </c>
    </row>
    <row r="1351" spans="8:14" x14ac:dyDescent="0.25">
      <c r="H1351" s="2" t="str">
        <f t="shared" si="152"/>
        <v>270_1000-9999999_112</v>
      </c>
      <c r="I1351" s="2">
        <f t="shared" si="157"/>
        <v>1349</v>
      </c>
      <c r="J1351" s="2" t="str">
        <f t="shared" si="153"/>
        <v>97-999</v>
      </c>
      <c r="K1351" s="2">
        <f t="shared" si="151"/>
        <v>270</v>
      </c>
      <c r="L1351" s="2" t="str">
        <f t="shared" si="154"/>
        <v>1000-9999999</v>
      </c>
      <c r="M1351" s="2">
        <f t="shared" si="155"/>
        <v>112</v>
      </c>
      <c r="N1351" s="103">
        <f t="shared" si="156"/>
        <v>151.20000000000002</v>
      </c>
    </row>
    <row r="1352" spans="8:14" x14ac:dyDescent="0.25">
      <c r="H1352" s="2" t="str">
        <f t="shared" si="152"/>
        <v>271_0-120_112</v>
      </c>
      <c r="I1352" s="2">
        <f t="shared" si="157"/>
        <v>1350</v>
      </c>
      <c r="J1352" s="2" t="str">
        <f t="shared" si="153"/>
        <v>97-999</v>
      </c>
      <c r="K1352" s="2">
        <f t="shared" ref="K1352:K1415" si="158">+K1347+1</f>
        <v>271</v>
      </c>
      <c r="L1352" s="2" t="str">
        <f t="shared" si="154"/>
        <v>0-120</v>
      </c>
      <c r="M1352" s="2">
        <f t="shared" si="155"/>
        <v>112</v>
      </c>
      <c r="N1352" s="103">
        <f t="shared" si="156"/>
        <v>180.75700000000001</v>
      </c>
    </row>
    <row r="1353" spans="8:14" x14ac:dyDescent="0.25">
      <c r="H1353" s="2" t="str">
        <f t="shared" si="152"/>
        <v>271_120-250_112</v>
      </c>
      <c r="I1353" s="2">
        <f t="shared" si="157"/>
        <v>1351</v>
      </c>
      <c r="J1353" s="2" t="str">
        <f t="shared" si="153"/>
        <v>97-999</v>
      </c>
      <c r="K1353" s="2">
        <f t="shared" si="158"/>
        <v>271</v>
      </c>
      <c r="L1353" s="2" t="str">
        <f t="shared" si="154"/>
        <v>120-250</v>
      </c>
      <c r="M1353" s="2">
        <f t="shared" si="155"/>
        <v>112</v>
      </c>
      <c r="N1353" s="103">
        <f t="shared" si="156"/>
        <v>179.131</v>
      </c>
    </row>
    <row r="1354" spans="8:14" x14ac:dyDescent="0.25">
      <c r="H1354" s="2" t="str">
        <f t="shared" si="152"/>
        <v>271_250-400_112</v>
      </c>
      <c r="I1354" s="2">
        <f t="shared" si="157"/>
        <v>1352</v>
      </c>
      <c r="J1354" s="2" t="str">
        <f t="shared" si="153"/>
        <v>97-999</v>
      </c>
      <c r="K1354" s="2">
        <f t="shared" si="158"/>
        <v>271</v>
      </c>
      <c r="L1354" s="2" t="str">
        <f t="shared" si="154"/>
        <v>250-400</v>
      </c>
      <c r="M1354" s="2">
        <f t="shared" si="155"/>
        <v>112</v>
      </c>
      <c r="N1354" s="103">
        <f t="shared" si="156"/>
        <v>177.23400000000001</v>
      </c>
    </row>
    <row r="1355" spans="8:14" x14ac:dyDescent="0.25">
      <c r="H1355" s="2" t="str">
        <f t="shared" si="152"/>
        <v>271_400-1000_112</v>
      </c>
      <c r="I1355" s="2">
        <f t="shared" si="157"/>
        <v>1353</v>
      </c>
      <c r="J1355" s="2" t="str">
        <f t="shared" si="153"/>
        <v>97-999</v>
      </c>
      <c r="K1355" s="2">
        <f t="shared" si="158"/>
        <v>271</v>
      </c>
      <c r="L1355" s="2" t="str">
        <f t="shared" si="154"/>
        <v>400-1000</v>
      </c>
      <c r="M1355" s="2">
        <f t="shared" si="155"/>
        <v>112</v>
      </c>
      <c r="N1355" s="103">
        <f t="shared" si="156"/>
        <v>173.44</v>
      </c>
    </row>
    <row r="1356" spans="8:14" x14ac:dyDescent="0.25">
      <c r="H1356" s="2" t="str">
        <f t="shared" si="152"/>
        <v>271_1000-9999999_112</v>
      </c>
      <c r="I1356" s="2">
        <f t="shared" si="157"/>
        <v>1354</v>
      </c>
      <c r="J1356" s="2" t="str">
        <f t="shared" si="153"/>
        <v>97-999</v>
      </c>
      <c r="K1356" s="2">
        <f t="shared" si="158"/>
        <v>271</v>
      </c>
      <c r="L1356" s="2" t="str">
        <f t="shared" si="154"/>
        <v>1000-9999999</v>
      </c>
      <c r="M1356" s="2">
        <f t="shared" si="155"/>
        <v>112</v>
      </c>
      <c r="N1356" s="103">
        <f t="shared" si="156"/>
        <v>151.76000000000002</v>
      </c>
    </row>
    <row r="1357" spans="8:14" x14ac:dyDescent="0.25">
      <c r="H1357" s="2" t="str">
        <f t="shared" si="152"/>
        <v>272_0-120_112</v>
      </c>
      <c r="I1357" s="2">
        <f t="shared" si="157"/>
        <v>1355</v>
      </c>
      <c r="J1357" s="2" t="str">
        <f t="shared" si="153"/>
        <v>97-999</v>
      </c>
      <c r="K1357" s="2">
        <f t="shared" si="158"/>
        <v>272</v>
      </c>
      <c r="L1357" s="2" t="str">
        <f t="shared" si="154"/>
        <v>0-120</v>
      </c>
      <c r="M1357" s="2">
        <f t="shared" si="155"/>
        <v>112</v>
      </c>
      <c r="N1357" s="103">
        <f t="shared" si="156"/>
        <v>181.42400000000001</v>
      </c>
    </row>
    <row r="1358" spans="8:14" x14ac:dyDescent="0.25">
      <c r="H1358" s="2" t="str">
        <f t="shared" si="152"/>
        <v>272_120-250_112</v>
      </c>
      <c r="I1358" s="2">
        <f t="shared" si="157"/>
        <v>1356</v>
      </c>
      <c r="J1358" s="2" t="str">
        <f t="shared" si="153"/>
        <v>97-999</v>
      </c>
      <c r="K1358" s="2">
        <f t="shared" si="158"/>
        <v>272</v>
      </c>
      <c r="L1358" s="2" t="str">
        <f t="shared" si="154"/>
        <v>120-250</v>
      </c>
      <c r="M1358" s="2">
        <f t="shared" si="155"/>
        <v>112</v>
      </c>
      <c r="N1358" s="103">
        <f t="shared" si="156"/>
        <v>179.792</v>
      </c>
    </row>
    <row r="1359" spans="8:14" x14ac:dyDescent="0.25">
      <c r="H1359" s="2" t="str">
        <f t="shared" si="152"/>
        <v>272_250-400_112</v>
      </c>
      <c r="I1359" s="2">
        <f t="shared" si="157"/>
        <v>1357</v>
      </c>
      <c r="J1359" s="2" t="str">
        <f t="shared" si="153"/>
        <v>97-999</v>
      </c>
      <c r="K1359" s="2">
        <f t="shared" si="158"/>
        <v>272</v>
      </c>
      <c r="L1359" s="2" t="str">
        <f t="shared" si="154"/>
        <v>250-400</v>
      </c>
      <c r="M1359" s="2">
        <f t="shared" si="155"/>
        <v>112</v>
      </c>
      <c r="N1359" s="103">
        <f t="shared" si="156"/>
        <v>177.88800000000001</v>
      </c>
    </row>
    <row r="1360" spans="8:14" x14ac:dyDescent="0.25">
      <c r="H1360" s="2" t="str">
        <f t="shared" si="152"/>
        <v>272_400-1000_112</v>
      </c>
      <c r="I1360" s="2">
        <f t="shared" si="157"/>
        <v>1358</v>
      </c>
      <c r="J1360" s="2" t="str">
        <f t="shared" si="153"/>
        <v>97-999</v>
      </c>
      <c r="K1360" s="2">
        <f t="shared" si="158"/>
        <v>272</v>
      </c>
      <c r="L1360" s="2" t="str">
        <f t="shared" si="154"/>
        <v>400-1000</v>
      </c>
      <c r="M1360" s="2">
        <f t="shared" si="155"/>
        <v>112</v>
      </c>
      <c r="N1360" s="103">
        <f t="shared" si="156"/>
        <v>174.08</v>
      </c>
    </row>
    <row r="1361" spans="8:14" x14ac:dyDescent="0.25">
      <c r="H1361" s="2" t="str">
        <f t="shared" si="152"/>
        <v>272_1000-9999999_112</v>
      </c>
      <c r="I1361" s="2">
        <f t="shared" si="157"/>
        <v>1359</v>
      </c>
      <c r="J1361" s="2" t="str">
        <f t="shared" si="153"/>
        <v>97-999</v>
      </c>
      <c r="K1361" s="2">
        <f t="shared" si="158"/>
        <v>272</v>
      </c>
      <c r="L1361" s="2" t="str">
        <f t="shared" si="154"/>
        <v>1000-9999999</v>
      </c>
      <c r="M1361" s="2">
        <f t="shared" si="155"/>
        <v>112</v>
      </c>
      <c r="N1361" s="103">
        <f t="shared" si="156"/>
        <v>152.32000000000002</v>
      </c>
    </row>
    <row r="1362" spans="8:14" x14ac:dyDescent="0.25">
      <c r="H1362" s="2" t="str">
        <f t="shared" si="152"/>
        <v>273_0-120_112</v>
      </c>
      <c r="I1362" s="2">
        <f t="shared" si="157"/>
        <v>1360</v>
      </c>
      <c r="J1362" s="2" t="str">
        <f t="shared" si="153"/>
        <v>97-999</v>
      </c>
      <c r="K1362" s="2">
        <f t="shared" si="158"/>
        <v>273</v>
      </c>
      <c r="L1362" s="2" t="str">
        <f t="shared" si="154"/>
        <v>0-120</v>
      </c>
      <c r="M1362" s="2">
        <f t="shared" si="155"/>
        <v>112</v>
      </c>
      <c r="N1362" s="103">
        <f t="shared" si="156"/>
        <v>182.09100000000001</v>
      </c>
    </row>
    <row r="1363" spans="8:14" x14ac:dyDescent="0.25">
      <c r="H1363" s="2" t="str">
        <f t="shared" si="152"/>
        <v>273_120-250_112</v>
      </c>
      <c r="I1363" s="2">
        <f t="shared" si="157"/>
        <v>1361</v>
      </c>
      <c r="J1363" s="2" t="str">
        <f t="shared" si="153"/>
        <v>97-999</v>
      </c>
      <c r="K1363" s="2">
        <f t="shared" si="158"/>
        <v>273</v>
      </c>
      <c r="L1363" s="2" t="str">
        <f t="shared" si="154"/>
        <v>120-250</v>
      </c>
      <c r="M1363" s="2">
        <f t="shared" si="155"/>
        <v>112</v>
      </c>
      <c r="N1363" s="103">
        <f t="shared" si="156"/>
        <v>180.453</v>
      </c>
    </row>
    <row r="1364" spans="8:14" x14ac:dyDescent="0.25">
      <c r="H1364" s="2" t="str">
        <f t="shared" si="152"/>
        <v>273_250-400_112</v>
      </c>
      <c r="I1364" s="2">
        <f t="shared" si="157"/>
        <v>1362</v>
      </c>
      <c r="J1364" s="2" t="str">
        <f t="shared" si="153"/>
        <v>97-999</v>
      </c>
      <c r="K1364" s="2">
        <f t="shared" si="158"/>
        <v>273</v>
      </c>
      <c r="L1364" s="2" t="str">
        <f t="shared" si="154"/>
        <v>250-400</v>
      </c>
      <c r="M1364" s="2">
        <f t="shared" si="155"/>
        <v>112</v>
      </c>
      <c r="N1364" s="103">
        <f t="shared" si="156"/>
        <v>178.542</v>
      </c>
    </row>
    <row r="1365" spans="8:14" x14ac:dyDescent="0.25">
      <c r="H1365" s="2" t="str">
        <f t="shared" si="152"/>
        <v>273_400-1000_112</v>
      </c>
      <c r="I1365" s="2">
        <f t="shared" si="157"/>
        <v>1363</v>
      </c>
      <c r="J1365" s="2" t="str">
        <f t="shared" si="153"/>
        <v>97-999</v>
      </c>
      <c r="K1365" s="2">
        <f t="shared" si="158"/>
        <v>273</v>
      </c>
      <c r="L1365" s="2" t="str">
        <f t="shared" si="154"/>
        <v>400-1000</v>
      </c>
      <c r="M1365" s="2">
        <f t="shared" si="155"/>
        <v>112</v>
      </c>
      <c r="N1365" s="103">
        <f t="shared" si="156"/>
        <v>174.72</v>
      </c>
    </row>
    <row r="1366" spans="8:14" x14ac:dyDescent="0.25">
      <c r="H1366" s="2" t="str">
        <f t="shared" si="152"/>
        <v>273_1000-9999999_112</v>
      </c>
      <c r="I1366" s="2">
        <f t="shared" si="157"/>
        <v>1364</v>
      </c>
      <c r="J1366" s="2" t="str">
        <f t="shared" si="153"/>
        <v>97-999</v>
      </c>
      <c r="K1366" s="2">
        <f t="shared" si="158"/>
        <v>273</v>
      </c>
      <c r="L1366" s="2" t="str">
        <f t="shared" si="154"/>
        <v>1000-9999999</v>
      </c>
      <c r="M1366" s="2">
        <f t="shared" si="155"/>
        <v>112</v>
      </c>
      <c r="N1366" s="103">
        <f t="shared" si="156"/>
        <v>152.88000000000002</v>
      </c>
    </row>
    <row r="1367" spans="8:14" x14ac:dyDescent="0.25">
      <c r="H1367" s="2" t="str">
        <f t="shared" si="152"/>
        <v>274_0-120_112</v>
      </c>
      <c r="I1367" s="2">
        <f t="shared" si="157"/>
        <v>1365</v>
      </c>
      <c r="J1367" s="2" t="str">
        <f t="shared" si="153"/>
        <v>97-999</v>
      </c>
      <c r="K1367" s="2">
        <f t="shared" si="158"/>
        <v>274</v>
      </c>
      <c r="L1367" s="2" t="str">
        <f t="shared" si="154"/>
        <v>0-120</v>
      </c>
      <c r="M1367" s="2">
        <f t="shared" si="155"/>
        <v>112</v>
      </c>
      <c r="N1367" s="103">
        <f t="shared" si="156"/>
        <v>182.75800000000001</v>
      </c>
    </row>
    <row r="1368" spans="8:14" x14ac:dyDescent="0.25">
      <c r="H1368" s="2" t="str">
        <f t="shared" si="152"/>
        <v>274_120-250_112</v>
      </c>
      <c r="I1368" s="2">
        <f t="shared" si="157"/>
        <v>1366</v>
      </c>
      <c r="J1368" s="2" t="str">
        <f t="shared" si="153"/>
        <v>97-999</v>
      </c>
      <c r="K1368" s="2">
        <f t="shared" si="158"/>
        <v>274</v>
      </c>
      <c r="L1368" s="2" t="str">
        <f t="shared" si="154"/>
        <v>120-250</v>
      </c>
      <c r="M1368" s="2">
        <f t="shared" si="155"/>
        <v>112</v>
      </c>
      <c r="N1368" s="103">
        <f t="shared" si="156"/>
        <v>181.114</v>
      </c>
    </row>
    <row r="1369" spans="8:14" x14ac:dyDescent="0.25">
      <c r="H1369" s="2" t="str">
        <f t="shared" si="152"/>
        <v>274_250-400_112</v>
      </c>
      <c r="I1369" s="2">
        <f t="shared" si="157"/>
        <v>1367</v>
      </c>
      <c r="J1369" s="2" t="str">
        <f t="shared" si="153"/>
        <v>97-999</v>
      </c>
      <c r="K1369" s="2">
        <f t="shared" si="158"/>
        <v>274</v>
      </c>
      <c r="L1369" s="2" t="str">
        <f t="shared" si="154"/>
        <v>250-400</v>
      </c>
      <c r="M1369" s="2">
        <f t="shared" si="155"/>
        <v>112</v>
      </c>
      <c r="N1369" s="103">
        <f t="shared" si="156"/>
        <v>179.196</v>
      </c>
    </row>
    <row r="1370" spans="8:14" x14ac:dyDescent="0.25">
      <c r="H1370" s="2" t="str">
        <f t="shared" si="152"/>
        <v>274_400-1000_112</v>
      </c>
      <c r="I1370" s="2">
        <f t="shared" si="157"/>
        <v>1368</v>
      </c>
      <c r="J1370" s="2" t="str">
        <f t="shared" si="153"/>
        <v>97-999</v>
      </c>
      <c r="K1370" s="2">
        <f t="shared" si="158"/>
        <v>274</v>
      </c>
      <c r="L1370" s="2" t="str">
        <f t="shared" si="154"/>
        <v>400-1000</v>
      </c>
      <c r="M1370" s="2">
        <f t="shared" si="155"/>
        <v>112</v>
      </c>
      <c r="N1370" s="103">
        <f t="shared" si="156"/>
        <v>175.36</v>
      </c>
    </row>
    <row r="1371" spans="8:14" x14ac:dyDescent="0.25">
      <c r="H1371" s="2" t="str">
        <f t="shared" si="152"/>
        <v>274_1000-9999999_112</v>
      </c>
      <c r="I1371" s="2">
        <f t="shared" si="157"/>
        <v>1369</v>
      </c>
      <c r="J1371" s="2" t="str">
        <f t="shared" si="153"/>
        <v>97-999</v>
      </c>
      <c r="K1371" s="2">
        <f t="shared" si="158"/>
        <v>274</v>
      </c>
      <c r="L1371" s="2" t="str">
        <f t="shared" si="154"/>
        <v>1000-9999999</v>
      </c>
      <c r="M1371" s="2">
        <f t="shared" si="155"/>
        <v>112</v>
      </c>
      <c r="N1371" s="103">
        <f t="shared" si="156"/>
        <v>153.44000000000003</v>
      </c>
    </row>
    <row r="1372" spans="8:14" x14ac:dyDescent="0.25">
      <c r="H1372" s="2" t="str">
        <f t="shared" si="152"/>
        <v>275_0-120_112</v>
      </c>
      <c r="I1372" s="2">
        <f t="shared" si="157"/>
        <v>1370</v>
      </c>
      <c r="J1372" s="2" t="str">
        <f t="shared" si="153"/>
        <v>97-999</v>
      </c>
      <c r="K1372" s="2">
        <f t="shared" si="158"/>
        <v>275</v>
      </c>
      <c r="L1372" s="2" t="str">
        <f t="shared" si="154"/>
        <v>0-120</v>
      </c>
      <c r="M1372" s="2">
        <f t="shared" si="155"/>
        <v>112</v>
      </c>
      <c r="N1372" s="103">
        <f t="shared" si="156"/>
        <v>183.42500000000001</v>
      </c>
    </row>
    <row r="1373" spans="8:14" x14ac:dyDescent="0.25">
      <c r="H1373" s="2" t="str">
        <f t="shared" si="152"/>
        <v>275_120-250_112</v>
      </c>
      <c r="I1373" s="2">
        <f t="shared" si="157"/>
        <v>1371</v>
      </c>
      <c r="J1373" s="2" t="str">
        <f t="shared" si="153"/>
        <v>97-999</v>
      </c>
      <c r="K1373" s="2">
        <f t="shared" si="158"/>
        <v>275</v>
      </c>
      <c r="L1373" s="2" t="str">
        <f t="shared" si="154"/>
        <v>120-250</v>
      </c>
      <c r="M1373" s="2">
        <f t="shared" si="155"/>
        <v>112</v>
      </c>
      <c r="N1373" s="103">
        <f t="shared" si="156"/>
        <v>181.77500000000001</v>
      </c>
    </row>
    <row r="1374" spans="8:14" x14ac:dyDescent="0.25">
      <c r="H1374" s="2" t="str">
        <f t="shared" si="152"/>
        <v>275_250-400_112</v>
      </c>
      <c r="I1374" s="2">
        <f t="shared" si="157"/>
        <v>1372</v>
      </c>
      <c r="J1374" s="2" t="str">
        <f t="shared" si="153"/>
        <v>97-999</v>
      </c>
      <c r="K1374" s="2">
        <f t="shared" si="158"/>
        <v>275</v>
      </c>
      <c r="L1374" s="2" t="str">
        <f t="shared" si="154"/>
        <v>250-400</v>
      </c>
      <c r="M1374" s="2">
        <f t="shared" si="155"/>
        <v>112</v>
      </c>
      <c r="N1374" s="103">
        <f t="shared" si="156"/>
        <v>179.85</v>
      </c>
    </row>
    <row r="1375" spans="8:14" x14ac:dyDescent="0.25">
      <c r="H1375" s="2" t="str">
        <f t="shared" si="152"/>
        <v>275_400-1000_112</v>
      </c>
      <c r="I1375" s="2">
        <f t="shared" si="157"/>
        <v>1373</v>
      </c>
      <c r="J1375" s="2" t="str">
        <f t="shared" si="153"/>
        <v>97-999</v>
      </c>
      <c r="K1375" s="2">
        <f t="shared" si="158"/>
        <v>275</v>
      </c>
      <c r="L1375" s="2" t="str">
        <f t="shared" si="154"/>
        <v>400-1000</v>
      </c>
      <c r="M1375" s="2">
        <f t="shared" si="155"/>
        <v>112</v>
      </c>
      <c r="N1375" s="103">
        <f t="shared" si="156"/>
        <v>176</v>
      </c>
    </row>
    <row r="1376" spans="8:14" x14ac:dyDescent="0.25">
      <c r="H1376" s="2" t="str">
        <f t="shared" si="152"/>
        <v>275_1000-9999999_112</v>
      </c>
      <c r="I1376" s="2">
        <f t="shared" si="157"/>
        <v>1374</v>
      </c>
      <c r="J1376" s="2" t="str">
        <f t="shared" si="153"/>
        <v>97-999</v>
      </c>
      <c r="K1376" s="2">
        <f t="shared" si="158"/>
        <v>275</v>
      </c>
      <c r="L1376" s="2" t="str">
        <f t="shared" si="154"/>
        <v>1000-9999999</v>
      </c>
      <c r="M1376" s="2">
        <f t="shared" si="155"/>
        <v>112</v>
      </c>
      <c r="N1376" s="103">
        <f t="shared" si="156"/>
        <v>154.00000000000003</v>
      </c>
    </row>
    <row r="1377" spans="8:14" x14ac:dyDescent="0.25">
      <c r="H1377" s="2" t="str">
        <f t="shared" si="152"/>
        <v>276_0-120_112</v>
      </c>
      <c r="I1377" s="2">
        <f t="shared" si="157"/>
        <v>1375</v>
      </c>
      <c r="J1377" s="2" t="str">
        <f t="shared" si="153"/>
        <v>97-999</v>
      </c>
      <c r="K1377" s="2">
        <f t="shared" si="158"/>
        <v>276</v>
      </c>
      <c r="L1377" s="2" t="str">
        <f t="shared" si="154"/>
        <v>0-120</v>
      </c>
      <c r="M1377" s="2">
        <f t="shared" si="155"/>
        <v>112</v>
      </c>
      <c r="N1377" s="103">
        <f t="shared" si="156"/>
        <v>184.09200000000001</v>
      </c>
    </row>
    <row r="1378" spans="8:14" x14ac:dyDescent="0.25">
      <c r="H1378" s="2" t="str">
        <f t="shared" si="152"/>
        <v>276_120-250_112</v>
      </c>
      <c r="I1378" s="2">
        <f t="shared" si="157"/>
        <v>1376</v>
      </c>
      <c r="J1378" s="2" t="str">
        <f t="shared" si="153"/>
        <v>97-999</v>
      </c>
      <c r="K1378" s="2">
        <f t="shared" si="158"/>
        <v>276</v>
      </c>
      <c r="L1378" s="2" t="str">
        <f t="shared" si="154"/>
        <v>120-250</v>
      </c>
      <c r="M1378" s="2">
        <f t="shared" si="155"/>
        <v>112</v>
      </c>
      <c r="N1378" s="103">
        <f t="shared" si="156"/>
        <v>182.43600000000001</v>
      </c>
    </row>
    <row r="1379" spans="8:14" x14ac:dyDescent="0.25">
      <c r="H1379" s="2" t="str">
        <f t="shared" si="152"/>
        <v>276_250-400_112</v>
      </c>
      <c r="I1379" s="2">
        <f t="shared" si="157"/>
        <v>1377</v>
      </c>
      <c r="J1379" s="2" t="str">
        <f t="shared" si="153"/>
        <v>97-999</v>
      </c>
      <c r="K1379" s="2">
        <f t="shared" si="158"/>
        <v>276</v>
      </c>
      <c r="L1379" s="2" t="str">
        <f t="shared" si="154"/>
        <v>250-400</v>
      </c>
      <c r="M1379" s="2">
        <f t="shared" si="155"/>
        <v>112</v>
      </c>
      <c r="N1379" s="103">
        <f t="shared" si="156"/>
        <v>180.50400000000002</v>
      </c>
    </row>
    <row r="1380" spans="8:14" x14ac:dyDescent="0.25">
      <c r="H1380" s="2" t="str">
        <f t="shared" si="152"/>
        <v>276_400-1000_112</v>
      </c>
      <c r="I1380" s="2">
        <f t="shared" si="157"/>
        <v>1378</v>
      </c>
      <c r="J1380" s="2" t="str">
        <f t="shared" si="153"/>
        <v>97-999</v>
      </c>
      <c r="K1380" s="2">
        <f t="shared" si="158"/>
        <v>276</v>
      </c>
      <c r="L1380" s="2" t="str">
        <f t="shared" si="154"/>
        <v>400-1000</v>
      </c>
      <c r="M1380" s="2">
        <f t="shared" si="155"/>
        <v>112</v>
      </c>
      <c r="N1380" s="103">
        <f t="shared" si="156"/>
        <v>176.64000000000001</v>
      </c>
    </row>
    <row r="1381" spans="8:14" x14ac:dyDescent="0.25">
      <c r="H1381" s="2" t="str">
        <f t="shared" si="152"/>
        <v>276_1000-9999999_112</v>
      </c>
      <c r="I1381" s="2">
        <f t="shared" si="157"/>
        <v>1379</v>
      </c>
      <c r="J1381" s="2" t="str">
        <f t="shared" si="153"/>
        <v>97-999</v>
      </c>
      <c r="K1381" s="2">
        <f t="shared" si="158"/>
        <v>276</v>
      </c>
      <c r="L1381" s="2" t="str">
        <f t="shared" si="154"/>
        <v>1000-9999999</v>
      </c>
      <c r="M1381" s="2">
        <f t="shared" si="155"/>
        <v>112</v>
      </c>
      <c r="N1381" s="103">
        <f t="shared" si="156"/>
        <v>154.56</v>
      </c>
    </row>
    <row r="1382" spans="8:14" x14ac:dyDescent="0.25">
      <c r="H1382" s="2" t="str">
        <f t="shared" si="152"/>
        <v>277_0-120_112</v>
      </c>
      <c r="I1382" s="2">
        <f t="shared" si="157"/>
        <v>1380</v>
      </c>
      <c r="J1382" s="2" t="str">
        <f t="shared" si="153"/>
        <v>97-999</v>
      </c>
      <c r="K1382" s="2">
        <f t="shared" si="158"/>
        <v>277</v>
      </c>
      <c r="L1382" s="2" t="str">
        <f t="shared" si="154"/>
        <v>0-120</v>
      </c>
      <c r="M1382" s="2">
        <f t="shared" si="155"/>
        <v>112</v>
      </c>
      <c r="N1382" s="103">
        <f t="shared" si="156"/>
        <v>184.75900000000001</v>
      </c>
    </row>
    <row r="1383" spans="8:14" x14ac:dyDescent="0.25">
      <c r="H1383" s="2" t="str">
        <f t="shared" si="152"/>
        <v>277_120-250_112</v>
      </c>
      <c r="I1383" s="2">
        <f t="shared" si="157"/>
        <v>1381</v>
      </c>
      <c r="J1383" s="2" t="str">
        <f t="shared" si="153"/>
        <v>97-999</v>
      </c>
      <c r="K1383" s="2">
        <f t="shared" si="158"/>
        <v>277</v>
      </c>
      <c r="L1383" s="2" t="str">
        <f t="shared" si="154"/>
        <v>120-250</v>
      </c>
      <c r="M1383" s="2">
        <f t="shared" si="155"/>
        <v>112</v>
      </c>
      <c r="N1383" s="103">
        <f t="shared" si="156"/>
        <v>183.09700000000001</v>
      </c>
    </row>
    <row r="1384" spans="8:14" x14ac:dyDescent="0.25">
      <c r="H1384" s="2" t="str">
        <f t="shared" si="152"/>
        <v>277_250-400_112</v>
      </c>
      <c r="I1384" s="2">
        <f t="shared" si="157"/>
        <v>1382</v>
      </c>
      <c r="J1384" s="2" t="str">
        <f t="shared" si="153"/>
        <v>97-999</v>
      </c>
      <c r="K1384" s="2">
        <f t="shared" si="158"/>
        <v>277</v>
      </c>
      <c r="L1384" s="2" t="str">
        <f t="shared" si="154"/>
        <v>250-400</v>
      </c>
      <c r="M1384" s="2">
        <f t="shared" si="155"/>
        <v>112</v>
      </c>
      <c r="N1384" s="103">
        <f t="shared" si="156"/>
        <v>181.15800000000002</v>
      </c>
    </row>
    <row r="1385" spans="8:14" x14ac:dyDescent="0.25">
      <c r="H1385" s="2" t="str">
        <f t="shared" si="152"/>
        <v>277_400-1000_112</v>
      </c>
      <c r="I1385" s="2">
        <f t="shared" si="157"/>
        <v>1383</v>
      </c>
      <c r="J1385" s="2" t="str">
        <f t="shared" si="153"/>
        <v>97-999</v>
      </c>
      <c r="K1385" s="2">
        <f t="shared" si="158"/>
        <v>277</v>
      </c>
      <c r="L1385" s="2" t="str">
        <f t="shared" si="154"/>
        <v>400-1000</v>
      </c>
      <c r="M1385" s="2">
        <f t="shared" si="155"/>
        <v>112</v>
      </c>
      <c r="N1385" s="103">
        <f t="shared" si="156"/>
        <v>177.28</v>
      </c>
    </row>
    <row r="1386" spans="8:14" x14ac:dyDescent="0.25">
      <c r="H1386" s="2" t="str">
        <f t="shared" si="152"/>
        <v>277_1000-9999999_112</v>
      </c>
      <c r="I1386" s="2">
        <f t="shared" si="157"/>
        <v>1384</v>
      </c>
      <c r="J1386" s="2" t="str">
        <f t="shared" si="153"/>
        <v>97-999</v>
      </c>
      <c r="K1386" s="2">
        <f t="shared" si="158"/>
        <v>277</v>
      </c>
      <c r="L1386" s="2" t="str">
        <f t="shared" si="154"/>
        <v>1000-9999999</v>
      </c>
      <c r="M1386" s="2">
        <f t="shared" si="155"/>
        <v>112</v>
      </c>
      <c r="N1386" s="103">
        <f t="shared" si="156"/>
        <v>155.12</v>
      </c>
    </row>
    <row r="1387" spans="8:14" x14ac:dyDescent="0.25">
      <c r="H1387" s="2" t="str">
        <f t="shared" si="152"/>
        <v>278_0-120_112</v>
      </c>
      <c r="I1387" s="2">
        <f t="shared" si="157"/>
        <v>1385</v>
      </c>
      <c r="J1387" s="2" t="str">
        <f t="shared" si="153"/>
        <v>97-999</v>
      </c>
      <c r="K1387" s="2">
        <f t="shared" si="158"/>
        <v>278</v>
      </c>
      <c r="L1387" s="2" t="str">
        <f t="shared" si="154"/>
        <v>0-120</v>
      </c>
      <c r="M1387" s="2">
        <f t="shared" si="155"/>
        <v>112</v>
      </c>
      <c r="N1387" s="103">
        <f t="shared" si="156"/>
        <v>185.42600000000002</v>
      </c>
    </row>
    <row r="1388" spans="8:14" x14ac:dyDescent="0.25">
      <c r="H1388" s="2" t="str">
        <f t="shared" si="152"/>
        <v>278_120-250_112</v>
      </c>
      <c r="I1388" s="2">
        <f t="shared" si="157"/>
        <v>1386</v>
      </c>
      <c r="J1388" s="2" t="str">
        <f t="shared" si="153"/>
        <v>97-999</v>
      </c>
      <c r="K1388" s="2">
        <f t="shared" si="158"/>
        <v>278</v>
      </c>
      <c r="L1388" s="2" t="str">
        <f t="shared" si="154"/>
        <v>120-250</v>
      </c>
      <c r="M1388" s="2">
        <f t="shared" si="155"/>
        <v>112</v>
      </c>
      <c r="N1388" s="103">
        <f t="shared" si="156"/>
        <v>183.75800000000001</v>
      </c>
    </row>
    <row r="1389" spans="8:14" x14ac:dyDescent="0.25">
      <c r="H1389" s="2" t="str">
        <f t="shared" si="152"/>
        <v>278_250-400_112</v>
      </c>
      <c r="I1389" s="2">
        <f t="shared" si="157"/>
        <v>1387</v>
      </c>
      <c r="J1389" s="2" t="str">
        <f t="shared" si="153"/>
        <v>97-999</v>
      </c>
      <c r="K1389" s="2">
        <f t="shared" si="158"/>
        <v>278</v>
      </c>
      <c r="L1389" s="2" t="str">
        <f t="shared" si="154"/>
        <v>250-400</v>
      </c>
      <c r="M1389" s="2">
        <f t="shared" si="155"/>
        <v>112</v>
      </c>
      <c r="N1389" s="103">
        <f t="shared" si="156"/>
        <v>181.81200000000001</v>
      </c>
    </row>
    <row r="1390" spans="8:14" x14ac:dyDescent="0.25">
      <c r="H1390" s="2" t="str">
        <f t="shared" si="152"/>
        <v>278_400-1000_112</v>
      </c>
      <c r="I1390" s="2">
        <f t="shared" si="157"/>
        <v>1388</v>
      </c>
      <c r="J1390" s="2" t="str">
        <f t="shared" si="153"/>
        <v>97-999</v>
      </c>
      <c r="K1390" s="2">
        <f t="shared" si="158"/>
        <v>278</v>
      </c>
      <c r="L1390" s="2" t="str">
        <f t="shared" si="154"/>
        <v>400-1000</v>
      </c>
      <c r="M1390" s="2">
        <f t="shared" si="155"/>
        <v>112</v>
      </c>
      <c r="N1390" s="103">
        <f t="shared" si="156"/>
        <v>177.92000000000002</v>
      </c>
    </row>
    <row r="1391" spans="8:14" x14ac:dyDescent="0.25">
      <c r="H1391" s="2" t="str">
        <f t="shared" si="152"/>
        <v>278_1000-9999999_112</v>
      </c>
      <c r="I1391" s="2">
        <f t="shared" si="157"/>
        <v>1389</v>
      </c>
      <c r="J1391" s="2" t="str">
        <f t="shared" si="153"/>
        <v>97-999</v>
      </c>
      <c r="K1391" s="2">
        <f t="shared" si="158"/>
        <v>278</v>
      </c>
      <c r="L1391" s="2" t="str">
        <f t="shared" si="154"/>
        <v>1000-9999999</v>
      </c>
      <c r="M1391" s="2">
        <f t="shared" si="155"/>
        <v>112</v>
      </c>
      <c r="N1391" s="103">
        <f t="shared" si="156"/>
        <v>155.68</v>
      </c>
    </row>
    <row r="1392" spans="8:14" x14ac:dyDescent="0.25">
      <c r="H1392" s="2" t="str">
        <f t="shared" si="152"/>
        <v>279_0-120_112</v>
      </c>
      <c r="I1392" s="2">
        <f t="shared" si="157"/>
        <v>1390</v>
      </c>
      <c r="J1392" s="2" t="str">
        <f t="shared" si="153"/>
        <v>97-999</v>
      </c>
      <c r="K1392" s="2">
        <f t="shared" si="158"/>
        <v>279</v>
      </c>
      <c r="L1392" s="2" t="str">
        <f t="shared" si="154"/>
        <v>0-120</v>
      </c>
      <c r="M1392" s="2">
        <f t="shared" si="155"/>
        <v>112</v>
      </c>
      <c r="N1392" s="103">
        <f t="shared" si="156"/>
        <v>186.09300000000002</v>
      </c>
    </row>
    <row r="1393" spans="8:14" x14ac:dyDescent="0.25">
      <c r="H1393" s="2" t="str">
        <f t="shared" si="152"/>
        <v>279_120-250_112</v>
      </c>
      <c r="I1393" s="2">
        <f t="shared" si="157"/>
        <v>1391</v>
      </c>
      <c r="J1393" s="2" t="str">
        <f t="shared" si="153"/>
        <v>97-999</v>
      </c>
      <c r="K1393" s="2">
        <f t="shared" si="158"/>
        <v>279</v>
      </c>
      <c r="L1393" s="2" t="str">
        <f t="shared" si="154"/>
        <v>120-250</v>
      </c>
      <c r="M1393" s="2">
        <f t="shared" si="155"/>
        <v>112</v>
      </c>
      <c r="N1393" s="103">
        <f t="shared" si="156"/>
        <v>184.41900000000001</v>
      </c>
    </row>
    <row r="1394" spans="8:14" x14ac:dyDescent="0.25">
      <c r="H1394" s="2" t="str">
        <f t="shared" si="152"/>
        <v>279_250-400_112</v>
      </c>
      <c r="I1394" s="2">
        <f t="shared" si="157"/>
        <v>1392</v>
      </c>
      <c r="J1394" s="2" t="str">
        <f t="shared" si="153"/>
        <v>97-999</v>
      </c>
      <c r="K1394" s="2">
        <f t="shared" si="158"/>
        <v>279</v>
      </c>
      <c r="L1394" s="2" t="str">
        <f t="shared" si="154"/>
        <v>250-400</v>
      </c>
      <c r="M1394" s="2">
        <f t="shared" si="155"/>
        <v>112</v>
      </c>
      <c r="N1394" s="103">
        <f t="shared" si="156"/>
        <v>182.46600000000001</v>
      </c>
    </row>
    <row r="1395" spans="8:14" x14ac:dyDescent="0.25">
      <c r="H1395" s="2" t="str">
        <f t="shared" si="152"/>
        <v>279_400-1000_112</v>
      </c>
      <c r="I1395" s="2">
        <f t="shared" si="157"/>
        <v>1393</v>
      </c>
      <c r="J1395" s="2" t="str">
        <f t="shared" si="153"/>
        <v>97-999</v>
      </c>
      <c r="K1395" s="2">
        <f t="shared" si="158"/>
        <v>279</v>
      </c>
      <c r="L1395" s="2" t="str">
        <f t="shared" si="154"/>
        <v>400-1000</v>
      </c>
      <c r="M1395" s="2">
        <f t="shared" si="155"/>
        <v>112</v>
      </c>
      <c r="N1395" s="103">
        <f t="shared" si="156"/>
        <v>178.56</v>
      </c>
    </row>
    <row r="1396" spans="8:14" x14ac:dyDescent="0.25">
      <c r="H1396" s="2" t="str">
        <f t="shared" si="152"/>
        <v>279_1000-9999999_112</v>
      </c>
      <c r="I1396" s="2">
        <f t="shared" si="157"/>
        <v>1394</v>
      </c>
      <c r="J1396" s="2" t="str">
        <f t="shared" si="153"/>
        <v>97-999</v>
      </c>
      <c r="K1396" s="2">
        <f t="shared" si="158"/>
        <v>279</v>
      </c>
      <c r="L1396" s="2" t="str">
        <f t="shared" si="154"/>
        <v>1000-9999999</v>
      </c>
      <c r="M1396" s="2">
        <f t="shared" si="155"/>
        <v>112</v>
      </c>
      <c r="N1396" s="103">
        <f t="shared" si="156"/>
        <v>156.24</v>
      </c>
    </row>
    <row r="1397" spans="8:14" x14ac:dyDescent="0.25">
      <c r="H1397" s="2" t="str">
        <f t="shared" si="152"/>
        <v>280_0-120_112</v>
      </c>
      <c r="I1397" s="2">
        <f t="shared" si="157"/>
        <v>1395</v>
      </c>
      <c r="J1397" s="2" t="str">
        <f t="shared" si="153"/>
        <v>97-999</v>
      </c>
      <c r="K1397" s="2">
        <f t="shared" si="158"/>
        <v>280</v>
      </c>
      <c r="L1397" s="2" t="str">
        <f t="shared" si="154"/>
        <v>0-120</v>
      </c>
      <c r="M1397" s="2">
        <f t="shared" si="155"/>
        <v>112</v>
      </c>
      <c r="N1397" s="103">
        <f t="shared" si="156"/>
        <v>186.76000000000002</v>
      </c>
    </row>
    <row r="1398" spans="8:14" x14ac:dyDescent="0.25">
      <c r="H1398" s="2" t="str">
        <f t="shared" si="152"/>
        <v>280_120-250_112</v>
      </c>
      <c r="I1398" s="2">
        <f t="shared" si="157"/>
        <v>1396</v>
      </c>
      <c r="J1398" s="2" t="str">
        <f t="shared" si="153"/>
        <v>97-999</v>
      </c>
      <c r="K1398" s="2">
        <f t="shared" si="158"/>
        <v>280</v>
      </c>
      <c r="L1398" s="2" t="str">
        <f t="shared" si="154"/>
        <v>120-250</v>
      </c>
      <c r="M1398" s="2">
        <f t="shared" si="155"/>
        <v>112</v>
      </c>
      <c r="N1398" s="103">
        <f t="shared" si="156"/>
        <v>185.08</v>
      </c>
    </row>
    <row r="1399" spans="8:14" x14ac:dyDescent="0.25">
      <c r="H1399" s="2" t="str">
        <f t="shared" si="152"/>
        <v>280_250-400_112</v>
      </c>
      <c r="I1399" s="2">
        <f t="shared" si="157"/>
        <v>1397</v>
      </c>
      <c r="J1399" s="2" t="str">
        <f t="shared" si="153"/>
        <v>97-999</v>
      </c>
      <c r="K1399" s="2">
        <f t="shared" si="158"/>
        <v>280</v>
      </c>
      <c r="L1399" s="2" t="str">
        <f t="shared" si="154"/>
        <v>250-400</v>
      </c>
      <c r="M1399" s="2">
        <f t="shared" si="155"/>
        <v>112</v>
      </c>
      <c r="N1399" s="103">
        <f t="shared" si="156"/>
        <v>183.12</v>
      </c>
    </row>
    <row r="1400" spans="8:14" x14ac:dyDescent="0.25">
      <c r="H1400" s="2" t="str">
        <f t="shared" si="152"/>
        <v>280_400-1000_112</v>
      </c>
      <c r="I1400" s="2">
        <f t="shared" si="157"/>
        <v>1398</v>
      </c>
      <c r="J1400" s="2" t="str">
        <f t="shared" si="153"/>
        <v>97-999</v>
      </c>
      <c r="K1400" s="2">
        <f t="shared" si="158"/>
        <v>280</v>
      </c>
      <c r="L1400" s="2" t="str">
        <f t="shared" si="154"/>
        <v>400-1000</v>
      </c>
      <c r="M1400" s="2">
        <f t="shared" si="155"/>
        <v>112</v>
      </c>
      <c r="N1400" s="103">
        <f t="shared" si="156"/>
        <v>179.20000000000002</v>
      </c>
    </row>
    <row r="1401" spans="8:14" x14ac:dyDescent="0.25">
      <c r="H1401" s="2" t="str">
        <f t="shared" si="152"/>
        <v>280_1000-9999999_112</v>
      </c>
      <c r="I1401" s="2">
        <f t="shared" si="157"/>
        <v>1399</v>
      </c>
      <c r="J1401" s="2" t="str">
        <f t="shared" si="153"/>
        <v>97-999</v>
      </c>
      <c r="K1401" s="2">
        <f t="shared" si="158"/>
        <v>280</v>
      </c>
      <c r="L1401" s="2" t="str">
        <f t="shared" si="154"/>
        <v>1000-9999999</v>
      </c>
      <c r="M1401" s="2">
        <f t="shared" si="155"/>
        <v>112</v>
      </c>
      <c r="N1401" s="103">
        <f t="shared" si="156"/>
        <v>156.80000000000001</v>
      </c>
    </row>
    <row r="1402" spans="8:14" x14ac:dyDescent="0.25">
      <c r="H1402" s="2" t="str">
        <f t="shared" si="152"/>
        <v>281_0-120_112</v>
      </c>
      <c r="I1402" s="2">
        <f t="shared" si="157"/>
        <v>1400</v>
      </c>
      <c r="J1402" s="2" t="str">
        <f t="shared" si="153"/>
        <v>97-999</v>
      </c>
      <c r="K1402" s="2">
        <f t="shared" si="158"/>
        <v>281</v>
      </c>
      <c r="L1402" s="2" t="str">
        <f t="shared" si="154"/>
        <v>0-120</v>
      </c>
      <c r="M1402" s="2">
        <f t="shared" si="155"/>
        <v>112</v>
      </c>
      <c r="N1402" s="103">
        <f t="shared" si="156"/>
        <v>187.42700000000002</v>
      </c>
    </row>
    <row r="1403" spans="8:14" x14ac:dyDescent="0.25">
      <c r="H1403" s="2" t="str">
        <f t="shared" si="152"/>
        <v>281_120-250_112</v>
      </c>
      <c r="I1403" s="2">
        <f t="shared" si="157"/>
        <v>1401</v>
      </c>
      <c r="J1403" s="2" t="str">
        <f t="shared" si="153"/>
        <v>97-999</v>
      </c>
      <c r="K1403" s="2">
        <f t="shared" si="158"/>
        <v>281</v>
      </c>
      <c r="L1403" s="2" t="str">
        <f t="shared" si="154"/>
        <v>120-250</v>
      </c>
      <c r="M1403" s="2">
        <f t="shared" si="155"/>
        <v>112</v>
      </c>
      <c r="N1403" s="103">
        <f t="shared" si="156"/>
        <v>185.74100000000001</v>
      </c>
    </row>
    <row r="1404" spans="8:14" x14ac:dyDescent="0.25">
      <c r="H1404" s="2" t="str">
        <f t="shared" si="152"/>
        <v>281_250-400_112</v>
      </c>
      <c r="I1404" s="2">
        <f t="shared" si="157"/>
        <v>1402</v>
      </c>
      <c r="J1404" s="2" t="str">
        <f t="shared" si="153"/>
        <v>97-999</v>
      </c>
      <c r="K1404" s="2">
        <f t="shared" si="158"/>
        <v>281</v>
      </c>
      <c r="L1404" s="2" t="str">
        <f t="shared" si="154"/>
        <v>250-400</v>
      </c>
      <c r="M1404" s="2">
        <f t="shared" si="155"/>
        <v>112</v>
      </c>
      <c r="N1404" s="103">
        <f t="shared" si="156"/>
        <v>183.774</v>
      </c>
    </row>
    <row r="1405" spans="8:14" x14ac:dyDescent="0.25">
      <c r="H1405" s="2" t="str">
        <f t="shared" si="152"/>
        <v>281_400-1000_112</v>
      </c>
      <c r="I1405" s="2">
        <f t="shared" si="157"/>
        <v>1403</v>
      </c>
      <c r="J1405" s="2" t="str">
        <f t="shared" si="153"/>
        <v>97-999</v>
      </c>
      <c r="K1405" s="2">
        <f t="shared" si="158"/>
        <v>281</v>
      </c>
      <c r="L1405" s="2" t="str">
        <f t="shared" si="154"/>
        <v>400-1000</v>
      </c>
      <c r="M1405" s="2">
        <f t="shared" si="155"/>
        <v>112</v>
      </c>
      <c r="N1405" s="103">
        <f t="shared" si="156"/>
        <v>179.84</v>
      </c>
    </row>
    <row r="1406" spans="8:14" x14ac:dyDescent="0.25">
      <c r="H1406" s="2" t="str">
        <f t="shared" si="152"/>
        <v>281_1000-9999999_112</v>
      </c>
      <c r="I1406" s="2">
        <f t="shared" si="157"/>
        <v>1404</v>
      </c>
      <c r="J1406" s="2" t="str">
        <f t="shared" si="153"/>
        <v>97-999</v>
      </c>
      <c r="K1406" s="2">
        <f t="shared" si="158"/>
        <v>281</v>
      </c>
      <c r="L1406" s="2" t="str">
        <f t="shared" si="154"/>
        <v>1000-9999999</v>
      </c>
      <c r="M1406" s="2">
        <f t="shared" si="155"/>
        <v>112</v>
      </c>
      <c r="N1406" s="103">
        <f t="shared" si="156"/>
        <v>157.36000000000001</v>
      </c>
    </row>
    <row r="1407" spans="8:14" x14ac:dyDescent="0.25">
      <c r="H1407" s="2" t="str">
        <f t="shared" si="152"/>
        <v>282_0-120_112</v>
      </c>
      <c r="I1407" s="2">
        <f t="shared" si="157"/>
        <v>1405</v>
      </c>
      <c r="J1407" s="2" t="str">
        <f t="shared" si="153"/>
        <v>97-999</v>
      </c>
      <c r="K1407" s="2">
        <f t="shared" si="158"/>
        <v>282</v>
      </c>
      <c r="L1407" s="2" t="str">
        <f t="shared" si="154"/>
        <v>0-120</v>
      </c>
      <c r="M1407" s="2">
        <f t="shared" si="155"/>
        <v>112</v>
      </c>
      <c r="N1407" s="103">
        <f t="shared" si="156"/>
        <v>188.09400000000002</v>
      </c>
    </row>
    <row r="1408" spans="8:14" x14ac:dyDescent="0.25">
      <c r="H1408" s="2" t="str">
        <f t="shared" si="152"/>
        <v>282_120-250_112</v>
      </c>
      <c r="I1408" s="2">
        <f t="shared" si="157"/>
        <v>1406</v>
      </c>
      <c r="J1408" s="2" t="str">
        <f t="shared" si="153"/>
        <v>97-999</v>
      </c>
      <c r="K1408" s="2">
        <f t="shared" si="158"/>
        <v>282</v>
      </c>
      <c r="L1408" s="2" t="str">
        <f t="shared" si="154"/>
        <v>120-250</v>
      </c>
      <c r="M1408" s="2">
        <f t="shared" si="155"/>
        <v>112</v>
      </c>
      <c r="N1408" s="103">
        <f t="shared" si="156"/>
        <v>186.40200000000002</v>
      </c>
    </row>
    <row r="1409" spans="8:14" x14ac:dyDescent="0.25">
      <c r="H1409" s="2" t="str">
        <f t="shared" si="152"/>
        <v>282_250-400_112</v>
      </c>
      <c r="I1409" s="2">
        <f t="shared" si="157"/>
        <v>1407</v>
      </c>
      <c r="J1409" s="2" t="str">
        <f t="shared" si="153"/>
        <v>97-999</v>
      </c>
      <c r="K1409" s="2">
        <f t="shared" si="158"/>
        <v>282</v>
      </c>
      <c r="L1409" s="2" t="str">
        <f t="shared" si="154"/>
        <v>250-400</v>
      </c>
      <c r="M1409" s="2">
        <f t="shared" si="155"/>
        <v>112</v>
      </c>
      <c r="N1409" s="103">
        <f t="shared" si="156"/>
        <v>184.428</v>
      </c>
    </row>
    <row r="1410" spans="8:14" x14ac:dyDescent="0.25">
      <c r="H1410" s="2" t="str">
        <f t="shared" si="152"/>
        <v>282_400-1000_112</v>
      </c>
      <c r="I1410" s="2">
        <f t="shared" si="157"/>
        <v>1408</v>
      </c>
      <c r="J1410" s="2" t="str">
        <f t="shared" si="153"/>
        <v>97-999</v>
      </c>
      <c r="K1410" s="2">
        <f t="shared" si="158"/>
        <v>282</v>
      </c>
      <c r="L1410" s="2" t="str">
        <f t="shared" si="154"/>
        <v>400-1000</v>
      </c>
      <c r="M1410" s="2">
        <f t="shared" si="155"/>
        <v>112</v>
      </c>
      <c r="N1410" s="103">
        <f t="shared" si="156"/>
        <v>180.48</v>
      </c>
    </row>
    <row r="1411" spans="8:14" x14ac:dyDescent="0.25">
      <c r="H1411" s="2" t="str">
        <f t="shared" ref="H1411:H1474" si="159">K1411&amp;"_"&amp;L1411&amp;"_"&amp;M1411</f>
        <v>282_1000-9999999_112</v>
      </c>
      <c r="I1411" s="2">
        <f t="shared" si="157"/>
        <v>1409</v>
      </c>
      <c r="J1411" s="2" t="str">
        <f t="shared" ref="J1411:J1474" si="160">VLOOKUP(K1411,$U$2:$V$7,2,1)</f>
        <v>97-999</v>
      </c>
      <c r="K1411" s="2">
        <f t="shared" si="158"/>
        <v>282</v>
      </c>
      <c r="L1411" s="2" t="str">
        <f t="shared" ref="L1411:L1474" si="161">VLOOKUP(MOD(I1411,5),$P$2:$Q$6,2,0)</f>
        <v>1000-9999999</v>
      </c>
      <c r="M1411" s="2">
        <f t="shared" ref="M1411:M1474" si="162">$S$2</f>
        <v>112</v>
      </c>
      <c r="N1411" s="103">
        <f t="shared" ref="N1411:N1474" si="163">VLOOKUP(J1411&amp;"_"&amp;L1411&amp;"_"&amp;M1411,$A$2:$F$61,6,0)*K1411</f>
        <v>157.92000000000002</v>
      </c>
    </row>
    <row r="1412" spans="8:14" x14ac:dyDescent="0.25">
      <c r="H1412" s="2" t="str">
        <f t="shared" si="159"/>
        <v>283_0-120_112</v>
      </c>
      <c r="I1412" s="2">
        <f t="shared" ref="I1412:I1475" si="164">+I1411+1</f>
        <v>1410</v>
      </c>
      <c r="J1412" s="2" t="str">
        <f t="shared" si="160"/>
        <v>97-999</v>
      </c>
      <c r="K1412" s="2">
        <f t="shared" si="158"/>
        <v>283</v>
      </c>
      <c r="L1412" s="2" t="str">
        <f t="shared" si="161"/>
        <v>0-120</v>
      </c>
      <c r="M1412" s="2">
        <f t="shared" si="162"/>
        <v>112</v>
      </c>
      <c r="N1412" s="103">
        <f t="shared" si="163"/>
        <v>188.76100000000002</v>
      </c>
    </row>
    <row r="1413" spans="8:14" x14ac:dyDescent="0.25">
      <c r="H1413" s="2" t="str">
        <f t="shared" si="159"/>
        <v>283_120-250_112</v>
      </c>
      <c r="I1413" s="2">
        <f t="shared" si="164"/>
        <v>1411</v>
      </c>
      <c r="J1413" s="2" t="str">
        <f t="shared" si="160"/>
        <v>97-999</v>
      </c>
      <c r="K1413" s="2">
        <f t="shared" si="158"/>
        <v>283</v>
      </c>
      <c r="L1413" s="2" t="str">
        <f t="shared" si="161"/>
        <v>120-250</v>
      </c>
      <c r="M1413" s="2">
        <f t="shared" si="162"/>
        <v>112</v>
      </c>
      <c r="N1413" s="103">
        <f t="shared" si="163"/>
        <v>187.06300000000002</v>
      </c>
    </row>
    <row r="1414" spans="8:14" x14ac:dyDescent="0.25">
      <c r="H1414" s="2" t="str">
        <f t="shared" si="159"/>
        <v>283_250-400_112</v>
      </c>
      <c r="I1414" s="2">
        <f t="shared" si="164"/>
        <v>1412</v>
      </c>
      <c r="J1414" s="2" t="str">
        <f t="shared" si="160"/>
        <v>97-999</v>
      </c>
      <c r="K1414" s="2">
        <f t="shared" si="158"/>
        <v>283</v>
      </c>
      <c r="L1414" s="2" t="str">
        <f t="shared" si="161"/>
        <v>250-400</v>
      </c>
      <c r="M1414" s="2">
        <f t="shared" si="162"/>
        <v>112</v>
      </c>
      <c r="N1414" s="103">
        <f t="shared" si="163"/>
        <v>185.08199999999999</v>
      </c>
    </row>
    <row r="1415" spans="8:14" x14ac:dyDescent="0.25">
      <c r="H1415" s="2" t="str">
        <f t="shared" si="159"/>
        <v>283_400-1000_112</v>
      </c>
      <c r="I1415" s="2">
        <f t="shared" si="164"/>
        <v>1413</v>
      </c>
      <c r="J1415" s="2" t="str">
        <f t="shared" si="160"/>
        <v>97-999</v>
      </c>
      <c r="K1415" s="2">
        <f t="shared" si="158"/>
        <v>283</v>
      </c>
      <c r="L1415" s="2" t="str">
        <f t="shared" si="161"/>
        <v>400-1000</v>
      </c>
      <c r="M1415" s="2">
        <f t="shared" si="162"/>
        <v>112</v>
      </c>
      <c r="N1415" s="103">
        <f t="shared" si="163"/>
        <v>181.12</v>
      </c>
    </row>
    <row r="1416" spans="8:14" x14ac:dyDescent="0.25">
      <c r="H1416" s="2" t="str">
        <f t="shared" si="159"/>
        <v>283_1000-9999999_112</v>
      </c>
      <c r="I1416" s="2">
        <f t="shared" si="164"/>
        <v>1414</v>
      </c>
      <c r="J1416" s="2" t="str">
        <f t="shared" si="160"/>
        <v>97-999</v>
      </c>
      <c r="K1416" s="2">
        <f t="shared" ref="K1416:K1479" si="165">+K1411+1</f>
        <v>283</v>
      </c>
      <c r="L1416" s="2" t="str">
        <f t="shared" si="161"/>
        <v>1000-9999999</v>
      </c>
      <c r="M1416" s="2">
        <f t="shared" si="162"/>
        <v>112</v>
      </c>
      <c r="N1416" s="103">
        <f t="shared" si="163"/>
        <v>158.48000000000002</v>
      </c>
    </row>
    <row r="1417" spans="8:14" x14ac:dyDescent="0.25">
      <c r="H1417" s="2" t="str">
        <f t="shared" si="159"/>
        <v>284_0-120_112</v>
      </c>
      <c r="I1417" s="2">
        <f t="shared" si="164"/>
        <v>1415</v>
      </c>
      <c r="J1417" s="2" t="str">
        <f t="shared" si="160"/>
        <v>97-999</v>
      </c>
      <c r="K1417" s="2">
        <f t="shared" si="165"/>
        <v>284</v>
      </c>
      <c r="L1417" s="2" t="str">
        <f t="shared" si="161"/>
        <v>0-120</v>
      </c>
      <c r="M1417" s="2">
        <f t="shared" si="162"/>
        <v>112</v>
      </c>
      <c r="N1417" s="103">
        <f t="shared" si="163"/>
        <v>189.428</v>
      </c>
    </row>
    <row r="1418" spans="8:14" x14ac:dyDescent="0.25">
      <c r="H1418" s="2" t="str">
        <f t="shared" si="159"/>
        <v>284_120-250_112</v>
      </c>
      <c r="I1418" s="2">
        <f t="shared" si="164"/>
        <v>1416</v>
      </c>
      <c r="J1418" s="2" t="str">
        <f t="shared" si="160"/>
        <v>97-999</v>
      </c>
      <c r="K1418" s="2">
        <f t="shared" si="165"/>
        <v>284</v>
      </c>
      <c r="L1418" s="2" t="str">
        <f t="shared" si="161"/>
        <v>120-250</v>
      </c>
      <c r="M1418" s="2">
        <f t="shared" si="162"/>
        <v>112</v>
      </c>
      <c r="N1418" s="103">
        <f t="shared" si="163"/>
        <v>187.72400000000002</v>
      </c>
    </row>
    <row r="1419" spans="8:14" x14ac:dyDescent="0.25">
      <c r="H1419" s="2" t="str">
        <f t="shared" si="159"/>
        <v>284_250-400_112</v>
      </c>
      <c r="I1419" s="2">
        <f t="shared" si="164"/>
        <v>1417</v>
      </c>
      <c r="J1419" s="2" t="str">
        <f t="shared" si="160"/>
        <v>97-999</v>
      </c>
      <c r="K1419" s="2">
        <f t="shared" si="165"/>
        <v>284</v>
      </c>
      <c r="L1419" s="2" t="str">
        <f t="shared" si="161"/>
        <v>250-400</v>
      </c>
      <c r="M1419" s="2">
        <f t="shared" si="162"/>
        <v>112</v>
      </c>
      <c r="N1419" s="103">
        <f t="shared" si="163"/>
        <v>185.73600000000002</v>
      </c>
    </row>
    <row r="1420" spans="8:14" x14ac:dyDescent="0.25">
      <c r="H1420" s="2" t="str">
        <f t="shared" si="159"/>
        <v>284_400-1000_112</v>
      </c>
      <c r="I1420" s="2">
        <f t="shared" si="164"/>
        <v>1418</v>
      </c>
      <c r="J1420" s="2" t="str">
        <f t="shared" si="160"/>
        <v>97-999</v>
      </c>
      <c r="K1420" s="2">
        <f t="shared" si="165"/>
        <v>284</v>
      </c>
      <c r="L1420" s="2" t="str">
        <f t="shared" si="161"/>
        <v>400-1000</v>
      </c>
      <c r="M1420" s="2">
        <f t="shared" si="162"/>
        <v>112</v>
      </c>
      <c r="N1420" s="103">
        <f t="shared" si="163"/>
        <v>181.76</v>
      </c>
    </row>
    <row r="1421" spans="8:14" x14ac:dyDescent="0.25">
      <c r="H1421" s="2" t="str">
        <f t="shared" si="159"/>
        <v>284_1000-9999999_112</v>
      </c>
      <c r="I1421" s="2">
        <f t="shared" si="164"/>
        <v>1419</v>
      </c>
      <c r="J1421" s="2" t="str">
        <f t="shared" si="160"/>
        <v>97-999</v>
      </c>
      <c r="K1421" s="2">
        <f t="shared" si="165"/>
        <v>284</v>
      </c>
      <c r="L1421" s="2" t="str">
        <f t="shared" si="161"/>
        <v>1000-9999999</v>
      </c>
      <c r="M1421" s="2">
        <f t="shared" si="162"/>
        <v>112</v>
      </c>
      <c r="N1421" s="103">
        <f t="shared" si="163"/>
        <v>159.04000000000002</v>
      </c>
    </row>
    <row r="1422" spans="8:14" x14ac:dyDescent="0.25">
      <c r="H1422" s="2" t="str">
        <f t="shared" si="159"/>
        <v>285_0-120_112</v>
      </c>
      <c r="I1422" s="2">
        <f t="shared" si="164"/>
        <v>1420</v>
      </c>
      <c r="J1422" s="2" t="str">
        <f t="shared" si="160"/>
        <v>97-999</v>
      </c>
      <c r="K1422" s="2">
        <f t="shared" si="165"/>
        <v>285</v>
      </c>
      <c r="L1422" s="2" t="str">
        <f t="shared" si="161"/>
        <v>0-120</v>
      </c>
      <c r="M1422" s="2">
        <f t="shared" si="162"/>
        <v>112</v>
      </c>
      <c r="N1422" s="103">
        <f t="shared" si="163"/>
        <v>190.095</v>
      </c>
    </row>
    <row r="1423" spans="8:14" x14ac:dyDescent="0.25">
      <c r="H1423" s="2" t="str">
        <f t="shared" si="159"/>
        <v>285_120-250_112</v>
      </c>
      <c r="I1423" s="2">
        <f t="shared" si="164"/>
        <v>1421</v>
      </c>
      <c r="J1423" s="2" t="str">
        <f t="shared" si="160"/>
        <v>97-999</v>
      </c>
      <c r="K1423" s="2">
        <f t="shared" si="165"/>
        <v>285</v>
      </c>
      <c r="L1423" s="2" t="str">
        <f t="shared" si="161"/>
        <v>120-250</v>
      </c>
      <c r="M1423" s="2">
        <f t="shared" si="162"/>
        <v>112</v>
      </c>
      <c r="N1423" s="103">
        <f t="shared" si="163"/>
        <v>188.38500000000002</v>
      </c>
    </row>
    <row r="1424" spans="8:14" x14ac:dyDescent="0.25">
      <c r="H1424" s="2" t="str">
        <f t="shared" si="159"/>
        <v>285_250-400_112</v>
      </c>
      <c r="I1424" s="2">
        <f t="shared" si="164"/>
        <v>1422</v>
      </c>
      <c r="J1424" s="2" t="str">
        <f t="shared" si="160"/>
        <v>97-999</v>
      </c>
      <c r="K1424" s="2">
        <f t="shared" si="165"/>
        <v>285</v>
      </c>
      <c r="L1424" s="2" t="str">
        <f t="shared" si="161"/>
        <v>250-400</v>
      </c>
      <c r="M1424" s="2">
        <f t="shared" si="162"/>
        <v>112</v>
      </c>
      <c r="N1424" s="103">
        <f t="shared" si="163"/>
        <v>186.39000000000001</v>
      </c>
    </row>
    <row r="1425" spans="8:14" x14ac:dyDescent="0.25">
      <c r="H1425" s="2" t="str">
        <f t="shared" si="159"/>
        <v>285_400-1000_112</v>
      </c>
      <c r="I1425" s="2">
        <f t="shared" si="164"/>
        <v>1423</v>
      </c>
      <c r="J1425" s="2" t="str">
        <f t="shared" si="160"/>
        <v>97-999</v>
      </c>
      <c r="K1425" s="2">
        <f t="shared" si="165"/>
        <v>285</v>
      </c>
      <c r="L1425" s="2" t="str">
        <f t="shared" si="161"/>
        <v>400-1000</v>
      </c>
      <c r="M1425" s="2">
        <f t="shared" si="162"/>
        <v>112</v>
      </c>
      <c r="N1425" s="103">
        <f t="shared" si="163"/>
        <v>182.4</v>
      </c>
    </row>
    <row r="1426" spans="8:14" x14ac:dyDescent="0.25">
      <c r="H1426" s="2" t="str">
        <f t="shared" si="159"/>
        <v>285_1000-9999999_112</v>
      </c>
      <c r="I1426" s="2">
        <f t="shared" si="164"/>
        <v>1424</v>
      </c>
      <c r="J1426" s="2" t="str">
        <f t="shared" si="160"/>
        <v>97-999</v>
      </c>
      <c r="K1426" s="2">
        <f t="shared" si="165"/>
        <v>285</v>
      </c>
      <c r="L1426" s="2" t="str">
        <f t="shared" si="161"/>
        <v>1000-9999999</v>
      </c>
      <c r="M1426" s="2">
        <f t="shared" si="162"/>
        <v>112</v>
      </c>
      <c r="N1426" s="103">
        <f t="shared" si="163"/>
        <v>159.60000000000002</v>
      </c>
    </row>
    <row r="1427" spans="8:14" x14ac:dyDescent="0.25">
      <c r="H1427" s="2" t="str">
        <f t="shared" si="159"/>
        <v>286_0-120_112</v>
      </c>
      <c r="I1427" s="2">
        <f t="shared" si="164"/>
        <v>1425</v>
      </c>
      <c r="J1427" s="2" t="str">
        <f t="shared" si="160"/>
        <v>97-999</v>
      </c>
      <c r="K1427" s="2">
        <f t="shared" si="165"/>
        <v>286</v>
      </c>
      <c r="L1427" s="2" t="str">
        <f t="shared" si="161"/>
        <v>0-120</v>
      </c>
      <c r="M1427" s="2">
        <f t="shared" si="162"/>
        <v>112</v>
      </c>
      <c r="N1427" s="103">
        <f t="shared" si="163"/>
        <v>190.762</v>
      </c>
    </row>
    <row r="1428" spans="8:14" x14ac:dyDescent="0.25">
      <c r="H1428" s="2" t="str">
        <f t="shared" si="159"/>
        <v>286_120-250_112</v>
      </c>
      <c r="I1428" s="2">
        <f t="shared" si="164"/>
        <v>1426</v>
      </c>
      <c r="J1428" s="2" t="str">
        <f t="shared" si="160"/>
        <v>97-999</v>
      </c>
      <c r="K1428" s="2">
        <f t="shared" si="165"/>
        <v>286</v>
      </c>
      <c r="L1428" s="2" t="str">
        <f t="shared" si="161"/>
        <v>120-250</v>
      </c>
      <c r="M1428" s="2">
        <f t="shared" si="162"/>
        <v>112</v>
      </c>
      <c r="N1428" s="103">
        <f t="shared" si="163"/>
        <v>189.04600000000002</v>
      </c>
    </row>
    <row r="1429" spans="8:14" x14ac:dyDescent="0.25">
      <c r="H1429" s="2" t="str">
        <f t="shared" si="159"/>
        <v>286_250-400_112</v>
      </c>
      <c r="I1429" s="2">
        <f t="shared" si="164"/>
        <v>1427</v>
      </c>
      <c r="J1429" s="2" t="str">
        <f t="shared" si="160"/>
        <v>97-999</v>
      </c>
      <c r="K1429" s="2">
        <f t="shared" si="165"/>
        <v>286</v>
      </c>
      <c r="L1429" s="2" t="str">
        <f t="shared" si="161"/>
        <v>250-400</v>
      </c>
      <c r="M1429" s="2">
        <f t="shared" si="162"/>
        <v>112</v>
      </c>
      <c r="N1429" s="103">
        <f t="shared" si="163"/>
        <v>187.04400000000001</v>
      </c>
    </row>
    <row r="1430" spans="8:14" x14ac:dyDescent="0.25">
      <c r="H1430" s="2" t="str">
        <f t="shared" si="159"/>
        <v>286_400-1000_112</v>
      </c>
      <c r="I1430" s="2">
        <f t="shared" si="164"/>
        <v>1428</v>
      </c>
      <c r="J1430" s="2" t="str">
        <f t="shared" si="160"/>
        <v>97-999</v>
      </c>
      <c r="K1430" s="2">
        <f t="shared" si="165"/>
        <v>286</v>
      </c>
      <c r="L1430" s="2" t="str">
        <f t="shared" si="161"/>
        <v>400-1000</v>
      </c>
      <c r="M1430" s="2">
        <f t="shared" si="162"/>
        <v>112</v>
      </c>
      <c r="N1430" s="103">
        <f t="shared" si="163"/>
        <v>183.04</v>
      </c>
    </row>
    <row r="1431" spans="8:14" x14ac:dyDescent="0.25">
      <c r="H1431" s="2" t="str">
        <f t="shared" si="159"/>
        <v>286_1000-9999999_112</v>
      </c>
      <c r="I1431" s="2">
        <f t="shared" si="164"/>
        <v>1429</v>
      </c>
      <c r="J1431" s="2" t="str">
        <f t="shared" si="160"/>
        <v>97-999</v>
      </c>
      <c r="K1431" s="2">
        <f t="shared" si="165"/>
        <v>286</v>
      </c>
      <c r="L1431" s="2" t="str">
        <f t="shared" si="161"/>
        <v>1000-9999999</v>
      </c>
      <c r="M1431" s="2">
        <f t="shared" si="162"/>
        <v>112</v>
      </c>
      <c r="N1431" s="103">
        <f t="shared" si="163"/>
        <v>160.16000000000003</v>
      </c>
    </row>
    <row r="1432" spans="8:14" x14ac:dyDescent="0.25">
      <c r="H1432" s="2" t="str">
        <f t="shared" si="159"/>
        <v>287_0-120_112</v>
      </c>
      <c r="I1432" s="2">
        <f t="shared" si="164"/>
        <v>1430</v>
      </c>
      <c r="J1432" s="2" t="str">
        <f t="shared" si="160"/>
        <v>97-999</v>
      </c>
      <c r="K1432" s="2">
        <f t="shared" si="165"/>
        <v>287</v>
      </c>
      <c r="L1432" s="2" t="str">
        <f t="shared" si="161"/>
        <v>0-120</v>
      </c>
      <c r="M1432" s="2">
        <f t="shared" si="162"/>
        <v>112</v>
      </c>
      <c r="N1432" s="103">
        <f t="shared" si="163"/>
        <v>191.429</v>
      </c>
    </row>
    <row r="1433" spans="8:14" x14ac:dyDescent="0.25">
      <c r="H1433" s="2" t="str">
        <f t="shared" si="159"/>
        <v>287_120-250_112</v>
      </c>
      <c r="I1433" s="2">
        <f t="shared" si="164"/>
        <v>1431</v>
      </c>
      <c r="J1433" s="2" t="str">
        <f t="shared" si="160"/>
        <v>97-999</v>
      </c>
      <c r="K1433" s="2">
        <f t="shared" si="165"/>
        <v>287</v>
      </c>
      <c r="L1433" s="2" t="str">
        <f t="shared" si="161"/>
        <v>120-250</v>
      </c>
      <c r="M1433" s="2">
        <f t="shared" si="162"/>
        <v>112</v>
      </c>
      <c r="N1433" s="103">
        <f t="shared" si="163"/>
        <v>189.70700000000002</v>
      </c>
    </row>
    <row r="1434" spans="8:14" x14ac:dyDescent="0.25">
      <c r="H1434" s="2" t="str">
        <f t="shared" si="159"/>
        <v>287_250-400_112</v>
      </c>
      <c r="I1434" s="2">
        <f t="shared" si="164"/>
        <v>1432</v>
      </c>
      <c r="J1434" s="2" t="str">
        <f t="shared" si="160"/>
        <v>97-999</v>
      </c>
      <c r="K1434" s="2">
        <f t="shared" si="165"/>
        <v>287</v>
      </c>
      <c r="L1434" s="2" t="str">
        <f t="shared" si="161"/>
        <v>250-400</v>
      </c>
      <c r="M1434" s="2">
        <f t="shared" si="162"/>
        <v>112</v>
      </c>
      <c r="N1434" s="103">
        <f t="shared" si="163"/>
        <v>187.69800000000001</v>
      </c>
    </row>
    <row r="1435" spans="8:14" x14ac:dyDescent="0.25">
      <c r="H1435" s="2" t="str">
        <f t="shared" si="159"/>
        <v>287_400-1000_112</v>
      </c>
      <c r="I1435" s="2">
        <f t="shared" si="164"/>
        <v>1433</v>
      </c>
      <c r="J1435" s="2" t="str">
        <f t="shared" si="160"/>
        <v>97-999</v>
      </c>
      <c r="K1435" s="2">
        <f t="shared" si="165"/>
        <v>287</v>
      </c>
      <c r="L1435" s="2" t="str">
        <f t="shared" si="161"/>
        <v>400-1000</v>
      </c>
      <c r="M1435" s="2">
        <f t="shared" si="162"/>
        <v>112</v>
      </c>
      <c r="N1435" s="103">
        <f t="shared" si="163"/>
        <v>183.68</v>
      </c>
    </row>
    <row r="1436" spans="8:14" x14ac:dyDescent="0.25">
      <c r="H1436" s="2" t="str">
        <f t="shared" si="159"/>
        <v>287_1000-9999999_112</v>
      </c>
      <c r="I1436" s="2">
        <f t="shared" si="164"/>
        <v>1434</v>
      </c>
      <c r="J1436" s="2" t="str">
        <f t="shared" si="160"/>
        <v>97-999</v>
      </c>
      <c r="K1436" s="2">
        <f t="shared" si="165"/>
        <v>287</v>
      </c>
      <c r="L1436" s="2" t="str">
        <f t="shared" si="161"/>
        <v>1000-9999999</v>
      </c>
      <c r="M1436" s="2">
        <f t="shared" si="162"/>
        <v>112</v>
      </c>
      <c r="N1436" s="103">
        <f t="shared" si="163"/>
        <v>160.72000000000003</v>
      </c>
    </row>
    <row r="1437" spans="8:14" x14ac:dyDescent="0.25">
      <c r="H1437" s="2" t="str">
        <f t="shared" si="159"/>
        <v>288_0-120_112</v>
      </c>
      <c r="I1437" s="2">
        <f t="shared" si="164"/>
        <v>1435</v>
      </c>
      <c r="J1437" s="2" t="str">
        <f t="shared" si="160"/>
        <v>97-999</v>
      </c>
      <c r="K1437" s="2">
        <f t="shared" si="165"/>
        <v>288</v>
      </c>
      <c r="L1437" s="2" t="str">
        <f t="shared" si="161"/>
        <v>0-120</v>
      </c>
      <c r="M1437" s="2">
        <f t="shared" si="162"/>
        <v>112</v>
      </c>
      <c r="N1437" s="103">
        <f t="shared" si="163"/>
        <v>192.096</v>
      </c>
    </row>
    <row r="1438" spans="8:14" x14ac:dyDescent="0.25">
      <c r="H1438" s="2" t="str">
        <f t="shared" si="159"/>
        <v>288_120-250_112</v>
      </c>
      <c r="I1438" s="2">
        <f t="shared" si="164"/>
        <v>1436</v>
      </c>
      <c r="J1438" s="2" t="str">
        <f t="shared" si="160"/>
        <v>97-999</v>
      </c>
      <c r="K1438" s="2">
        <f t="shared" si="165"/>
        <v>288</v>
      </c>
      <c r="L1438" s="2" t="str">
        <f t="shared" si="161"/>
        <v>120-250</v>
      </c>
      <c r="M1438" s="2">
        <f t="shared" si="162"/>
        <v>112</v>
      </c>
      <c r="N1438" s="103">
        <f t="shared" si="163"/>
        <v>190.36799999999999</v>
      </c>
    </row>
    <row r="1439" spans="8:14" x14ac:dyDescent="0.25">
      <c r="H1439" s="2" t="str">
        <f t="shared" si="159"/>
        <v>288_250-400_112</v>
      </c>
      <c r="I1439" s="2">
        <f t="shared" si="164"/>
        <v>1437</v>
      </c>
      <c r="J1439" s="2" t="str">
        <f t="shared" si="160"/>
        <v>97-999</v>
      </c>
      <c r="K1439" s="2">
        <f t="shared" si="165"/>
        <v>288</v>
      </c>
      <c r="L1439" s="2" t="str">
        <f t="shared" si="161"/>
        <v>250-400</v>
      </c>
      <c r="M1439" s="2">
        <f t="shared" si="162"/>
        <v>112</v>
      </c>
      <c r="N1439" s="103">
        <f t="shared" si="163"/>
        <v>188.352</v>
      </c>
    </row>
    <row r="1440" spans="8:14" x14ac:dyDescent="0.25">
      <c r="H1440" s="2" t="str">
        <f t="shared" si="159"/>
        <v>288_400-1000_112</v>
      </c>
      <c r="I1440" s="2">
        <f t="shared" si="164"/>
        <v>1438</v>
      </c>
      <c r="J1440" s="2" t="str">
        <f t="shared" si="160"/>
        <v>97-999</v>
      </c>
      <c r="K1440" s="2">
        <f t="shared" si="165"/>
        <v>288</v>
      </c>
      <c r="L1440" s="2" t="str">
        <f t="shared" si="161"/>
        <v>400-1000</v>
      </c>
      <c r="M1440" s="2">
        <f t="shared" si="162"/>
        <v>112</v>
      </c>
      <c r="N1440" s="103">
        <f t="shared" si="163"/>
        <v>184.32</v>
      </c>
    </row>
    <row r="1441" spans="8:14" x14ac:dyDescent="0.25">
      <c r="H1441" s="2" t="str">
        <f t="shared" si="159"/>
        <v>288_1000-9999999_112</v>
      </c>
      <c r="I1441" s="2">
        <f t="shared" si="164"/>
        <v>1439</v>
      </c>
      <c r="J1441" s="2" t="str">
        <f t="shared" si="160"/>
        <v>97-999</v>
      </c>
      <c r="K1441" s="2">
        <f t="shared" si="165"/>
        <v>288</v>
      </c>
      <c r="L1441" s="2" t="str">
        <f t="shared" si="161"/>
        <v>1000-9999999</v>
      </c>
      <c r="M1441" s="2">
        <f t="shared" si="162"/>
        <v>112</v>
      </c>
      <c r="N1441" s="103">
        <f t="shared" si="163"/>
        <v>161.28000000000003</v>
      </c>
    </row>
    <row r="1442" spans="8:14" x14ac:dyDescent="0.25">
      <c r="H1442" s="2" t="str">
        <f t="shared" si="159"/>
        <v>289_0-120_112</v>
      </c>
      <c r="I1442" s="2">
        <f t="shared" si="164"/>
        <v>1440</v>
      </c>
      <c r="J1442" s="2" t="str">
        <f t="shared" si="160"/>
        <v>97-999</v>
      </c>
      <c r="K1442" s="2">
        <f t="shared" si="165"/>
        <v>289</v>
      </c>
      <c r="L1442" s="2" t="str">
        <f t="shared" si="161"/>
        <v>0-120</v>
      </c>
      <c r="M1442" s="2">
        <f t="shared" si="162"/>
        <v>112</v>
      </c>
      <c r="N1442" s="103">
        <f t="shared" si="163"/>
        <v>192.76300000000001</v>
      </c>
    </row>
    <row r="1443" spans="8:14" x14ac:dyDescent="0.25">
      <c r="H1443" s="2" t="str">
        <f t="shared" si="159"/>
        <v>289_120-250_112</v>
      </c>
      <c r="I1443" s="2">
        <f t="shared" si="164"/>
        <v>1441</v>
      </c>
      <c r="J1443" s="2" t="str">
        <f t="shared" si="160"/>
        <v>97-999</v>
      </c>
      <c r="K1443" s="2">
        <f t="shared" si="165"/>
        <v>289</v>
      </c>
      <c r="L1443" s="2" t="str">
        <f t="shared" si="161"/>
        <v>120-250</v>
      </c>
      <c r="M1443" s="2">
        <f t="shared" si="162"/>
        <v>112</v>
      </c>
      <c r="N1443" s="103">
        <f t="shared" si="163"/>
        <v>191.029</v>
      </c>
    </row>
    <row r="1444" spans="8:14" x14ac:dyDescent="0.25">
      <c r="H1444" s="2" t="str">
        <f t="shared" si="159"/>
        <v>289_250-400_112</v>
      </c>
      <c r="I1444" s="2">
        <f t="shared" si="164"/>
        <v>1442</v>
      </c>
      <c r="J1444" s="2" t="str">
        <f t="shared" si="160"/>
        <v>97-999</v>
      </c>
      <c r="K1444" s="2">
        <f t="shared" si="165"/>
        <v>289</v>
      </c>
      <c r="L1444" s="2" t="str">
        <f t="shared" si="161"/>
        <v>250-400</v>
      </c>
      <c r="M1444" s="2">
        <f t="shared" si="162"/>
        <v>112</v>
      </c>
      <c r="N1444" s="103">
        <f t="shared" si="163"/>
        <v>189.006</v>
      </c>
    </row>
    <row r="1445" spans="8:14" x14ac:dyDescent="0.25">
      <c r="H1445" s="2" t="str">
        <f t="shared" si="159"/>
        <v>289_400-1000_112</v>
      </c>
      <c r="I1445" s="2">
        <f t="shared" si="164"/>
        <v>1443</v>
      </c>
      <c r="J1445" s="2" t="str">
        <f t="shared" si="160"/>
        <v>97-999</v>
      </c>
      <c r="K1445" s="2">
        <f t="shared" si="165"/>
        <v>289</v>
      </c>
      <c r="L1445" s="2" t="str">
        <f t="shared" si="161"/>
        <v>400-1000</v>
      </c>
      <c r="M1445" s="2">
        <f t="shared" si="162"/>
        <v>112</v>
      </c>
      <c r="N1445" s="103">
        <f t="shared" si="163"/>
        <v>184.96</v>
      </c>
    </row>
    <row r="1446" spans="8:14" x14ac:dyDescent="0.25">
      <c r="H1446" s="2" t="str">
        <f t="shared" si="159"/>
        <v>289_1000-9999999_112</v>
      </c>
      <c r="I1446" s="2">
        <f t="shared" si="164"/>
        <v>1444</v>
      </c>
      <c r="J1446" s="2" t="str">
        <f t="shared" si="160"/>
        <v>97-999</v>
      </c>
      <c r="K1446" s="2">
        <f t="shared" si="165"/>
        <v>289</v>
      </c>
      <c r="L1446" s="2" t="str">
        <f t="shared" si="161"/>
        <v>1000-9999999</v>
      </c>
      <c r="M1446" s="2">
        <f t="shared" si="162"/>
        <v>112</v>
      </c>
      <c r="N1446" s="103">
        <f t="shared" si="163"/>
        <v>161.84</v>
      </c>
    </row>
    <row r="1447" spans="8:14" x14ac:dyDescent="0.25">
      <c r="H1447" s="2" t="str">
        <f t="shared" si="159"/>
        <v>290_0-120_112</v>
      </c>
      <c r="I1447" s="2">
        <f t="shared" si="164"/>
        <v>1445</v>
      </c>
      <c r="J1447" s="2" t="str">
        <f t="shared" si="160"/>
        <v>97-999</v>
      </c>
      <c r="K1447" s="2">
        <f t="shared" si="165"/>
        <v>290</v>
      </c>
      <c r="L1447" s="2" t="str">
        <f t="shared" si="161"/>
        <v>0-120</v>
      </c>
      <c r="M1447" s="2">
        <f t="shared" si="162"/>
        <v>112</v>
      </c>
      <c r="N1447" s="103">
        <f t="shared" si="163"/>
        <v>193.43</v>
      </c>
    </row>
    <row r="1448" spans="8:14" x14ac:dyDescent="0.25">
      <c r="H1448" s="2" t="str">
        <f t="shared" si="159"/>
        <v>290_120-250_112</v>
      </c>
      <c r="I1448" s="2">
        <f t="shared" si="164"/>
        <v>1446</v>
      </c>
      <c r="J1448" s="2" t="str">
        <f t="shared" si="160"/>
        <v>97-999</v>
      </c>
      <c r="K1448" s="2">
        <f t="shared" si="165"/>
        <v>290</v>
      </c>
      <c r="L1448" s="2" t="str">
        <f t="shared" si="161"/>
        <v>120-250</v>
      </c>
      <c r="M1448" s="2">
        <f t="shared" si="162"/>
        <v>112</v>
      </c>
      <c r="N1448" s="103">
        <f t="shared" si="163"/>
        <v>191.69</v>
      </c>
    </row>
    <row r="1449" spans="8:14" x14ac:dyDescent="0.25">
      <c r="H1449" s="2" t="str">
        <f t="shared" si="159"/>
        <v>290_250-400_112</v>
      </c>
      <c r="I1449" s="2">
        <f t="shared" si="164"/>
        <v>1447</v>
      </c>
      <c r="J1449" s="2" t="str">
        <f t="shared" si="160"/>
        <v>97-999</v>
      </c>
      <c r="K1449" s="2">
        <f t="shared" si="165"/>
        <v>290</v>
      </c>
      <c r="L1449" s="2" t="str">
        <f t="shared" si="161"/>
        <v>250-400</v>
      </c>
      <c r="M1449" s="2">
        <f t="shared" si="162"/>
        <v>112</v>
      </c>
      <c r="N1449" s="103">
        <f t="shared" si="163"/>
        <v>189.66</v>
      </c>
    </row>
    <row r="1450" spans="8:14" x14ac:dyDescent="0.25">
      <c r="H1450" s="2" t="str">
        <f t="shared" si="159"/>
        <v>290_400-1000_112</v>
      </c>
      <c r="I1450" s="2">
        <f t="shared" si="164"/>
        <v>1448</v>
      </c>
      <c r="J1450" s="2" t="str">
        <f t="shared" si="160"/>
        <v>97-999</v>
      </c>
      <c r="K1450" s="2">
        <f t="shared" si="165"/>
        <v>290</v>
      </c>
      <c r="L1450" s="2" t="str">
        <f t="shared" si="161"/>
        <v>400-1000</v>
      </c>
      <c r="M1450" s="2">
        <f t="shared" si="162"/>
        <v>112</v>
      </c>
      <c r="N1450" s="103">
        <f t="shared" si="163"/>
        <v>185.6</v>
      </c>
    </row>
    <row r="1451" spans="8:14" x14ac:dyDescent="0.25">
      <c r="H1451" s="2" t="str">
        <f t="shared" si="159"/>
        <v>290_1000-9999999_112</v>
      </c>
      <c r="I1451" s="2">
        <f t="shared" si="164"/>
        <v>1449</v>
      </c>
      <c r="J1451" s="2" t="str">
        <f t="shared" si="160"/>
        <v>97-999</v>
      </c>
      <c r="K1451" s="2">
        <f t="shared" si="165"/>
        <v>290</v>
      </c>
      <c r="L1451" s="2" t="str">
        <f t="shared" si="161"/>
        <v>1000-9999999</v>
      </c>
      <c r="M1451" s="2">
        <f t="shared" si="162"/>
        <v>112</v>
      </c>
      <c r="N1451" s="103">
        <f t="shared" si="163"/>
        <v>162.4</v>
      </c>
    </row>
    <row r="1452" spans="8:14" x14ac:dyDescent="0.25">
      <c r="H1452" s="2" t="str">
        <f t="shared" si="159"/>
        <v>291_0-120_112</v>
      </c>
      <c r="I1452" s="2">
        <f t="shared" si="164"/>
        <v>1450</v>
      </c>
      <c r="J1452" s="2" t="str">
        <f t="shared" si="160"/>
        <v>97-999</v>
      </c>
      <c r="K1452" s="2">
        <f t="shared" si="165"/>
        <v>291</v>
      </c>
      <c r="L1452" s="2" t="str">
        <f t="shared" si="161"/>
        <v>0-120</v>
      </c>
      <c r="M1452" s="2">
        <f t="shared" si="162"/>
        <v>112</v>
      </c>
      <c r="N1452" s="103">
        <f t="shared" si="163"/>
        <v>194.09700000000001</v>
      </c>
    </row>
    <row r="1453" spans="8:14" x14ac:dyDescent="0.25">
      <c r="H1453" s="2" t="str">
        <f t="shared" si="159"/>
        <v>291_120-250_112</v>
      </c>
      <c r="I1453" s="2">
        <f t="shared" si="164"/>
        <v>1451</v>
      </c>
      <c r="J1453" s="2" t="str">
        <f t="shared" si="160"/>
        <v>97-999</v>
      </c>
      <c r="K1453" s="2">
        <f t="shared" si="165"/>
        <v>291</v>
      </c>
      <c r="L1453" s="2" t="str">
        <f t="shared" si="161"/>
        <v>120-250</v>
      </c>
      <c r="M1453" s="2">
        <f t="shared" si="162"/>
        <v>112</v>
      </c>
      <c r="N1453" s="103">
        <f t="shared" si="163"/>
        <v>192.351</v>
      </c>
    </row>
    <row r="1454" spans="8:14" x14ac:dyDescent="0.25">
      <c r="H1454" s="2" t="str">
        <f t="shared" si="159"/>
        <v>291_250-400_112</v>
      </c>
      <c r="I1454" s="2">
        <f t="shared" si="164"/>
        <v>1452</v>
      </c>
      <c r="J1454" s="2" t="str">
        <f t="shared" si="160"/>
        <v>97-999</v>
      </c>
      <c r="K1454" s="2">
        <f t="shared" si="165"/>
        <v>291</v>
      </c>
      <c r="L1454" s="2" t="str">
        <f t="shared" si="161"/>
        <v>250-400</v>
      </c>
      <c r="M1454" s="2">
        <f t="shared" si="162"/>
        <v>112</v>
      </c>
      <c r="N1454" s="103">
        <f t="shared" si="163"/>
        <v>190.31400000000002</v>
      </c>
    </row>
    <row r="1455" spans="8:14" x14ac:dyDescent="0.25">
      <c r="H1455" s="2" t="str">
        <f t="shared" si="159"/>
        <v>291_400-1000_112</v>
      </c>
      <c r="I1455" s="2">
        <f t="shared" si="164"/>
        <v>1453</v>
      </c>
      <c r="J1455" s="2" t="str">
        <f t="shared" si="160"/>
        <v>97-999</v>
      </c>
      <c r="K1455" s="2">
        <f t="shared" si="165"/>
        <v>291</v>
      </c>
      <c r="L1455" s="2" t="str">
        <f t="shared" si="161"/>
        <v>400-1000</v>
      </c>
      <c r="M1455" s="2">
        <f t="shared" si="162"/>
        <v>112</v>
      </c>
      <c r="N1455" s="103">
        <f t="shared" si="163"/>
        <v>186.24</v>
      </c>
    </row>
    <row r="1456" spans="8:14" x14ac:dyDescent="0.25">
      <c r="H1456" s="2" t="str">
        <f t="shared" si="159"/>
        <v>291_1000-9999999_112</v>
      </c>
      <c r="I1456" s="2">
        <f t="shared" si="164"/>
        <v>1454</v>
      </c>
      <c r="J1456" s="2" t="str">
        <f t="shared" si="160"/>
        <v>97-999</v>
      </c>
      <c r="K1456" s="2">
        <f t="shared" si="165"/>
        <v>291</v>
      </c>
      <c r="L1456" s="2" t="str">
        <f t="shared" si="161"/>
        <v>1000-9999999</v>
      </c>
      <c r="M1456" s="2">
        <f t="shared" si="162"/>
        <v>112</v>
      </c>
      <c r="N1456" s="103">
        <f t="shared" si="163"/>
        <v>162.96</v>
      </c>
    </row>
    <row r="1457" spans="8:14" x14ac:dyDescent="0.25">
      <c r="H1457" s="2" t="str">
        <f t="shared" si="159"/>
        <v>292_0-120_112</v>
      </c>
      <c r="I1457" s="2">
        <f t="shared" si="164"/>
        <v>1455</v>
      </c>
      <c r="J1457" s="2" t="str">
        <f t="shared" si="160"/>
        <v>97-999</v>
      </c>
      <c r="K1457" s="2">
        <f t="shared" si="165"/>
        <v>292</v>
      </c>
      <c r="L1457" s="2" t="str">
        <f t="shared" si="161"/>
        <v>0-120</v>
      </c>
      <c r="M1457" s="2">
        <f t="shared" si="162"/>
        <v>112</v>
      </c>
      <c r="N1457" s="103">
        <f t="shared" si="163"/>
        <v>194.76400000000001</v>
      </c>
    </row>
    <row r="1458" spans="8:14" x14ac:dyDescent="0.25">
      <c r="H1458" s="2" t="str">
        <f t="shared" si="159"/>
        <v>292_120-250_112</v>
      </c>
      <c r="I1458" s="2">
        <f t="shared" si="164"/>
        <v>1456</v>
      </c>
      <c r="J1458" s="2" t="str">
        <f t="shared" si="160"/>
        <v>97-999</v>
      </c>
      <c r="K1458" s="2">
        <f t="shared" si="165"/>
        <v>292</v>
      </c>
      <c r="L1458" s="2" t="str">
        <f t="shared" si="161"/>
        <v>120-250</v>
      </c>
      <c r="M1458" s="2">
        <f t="shared" si="162"/>
        <v>112</v>
      </c>
      <c r="N1458" s="103">
        <f t="shared" si="163"/>
        <v>193.012</v>
      </c>
    </row>
    <row r="1459" spans="8:14" x14ac:dyDescent="0.25">
      <c r="H1459" s="2" t="str">
        <f t="shared" si="159"/>
        <v>292_250-400_112</v>
      </c>
      <c r="I1459" s="2">
        <f t="shared" si="164"/>
        <v>1457</v>
      </c>
      <c r="J1459" s="2" t="str">
        <f t="shared" si="160"/>
        <v>97-999</v>
      </c>
      <c r="K1459" s="2">
        <f t="shared" si="165"/>
        <v>292</v>
      </c>
      <c r="L1459" s="2" t="str">
        <f t="shared" si="161"/>
        <v>250-400</v>
      </c>
      <c r="M1459" s="2">
        <f t="shared" si="162"/>
        <v>112</v>
      </c>
      <c r="N1459" s="103">
        <f t="shared" si="163"/>
        <v>190.96800000000002</v>
      </c>
    </row>
    <row r="1460" spans="8:14" x14ac:dyDescent="0.25">
      <c r="H1460" s="2" t="str">
        <f t="shared" si="159"/>
        <v>292_400-1000_112</v>
      </c>
      <c r="I1460" s="2">
        <f t="shared" si="164"/>
        <v>1458</v>
      </c>
      <c r="J1460" s="2" t="str">
        <f t="shared" si="160"/>
        <v>97-999</v>
      </c>
      <c r="K1460" s="2">
        <f t="shared" si="165"/>
        <v>292</v>
      </c>
      <c r="L1460" s="2" t="str">
        <f t="shared" si="161"/>
        <v>400-1000</v>
      </c>
      <c r="M1460" s="2">
        <f t="shared" si="162"/>
        <v>112</v>
      </c>
      <c r="N1460" s="103">
        <f t="shared" si="163"/>
        <v>186.88</v>
      </c>
    </row>
    <row r="1461" spans="8:14" x14ac:dyDescent="0.25">
      <c r="H1461" s="2" t="str">
        <f t="shared" si="159"/>
        <v>292_1000-9999999_112</v>
      </c>
      <c r="I1461" s="2">
        <f t="shared" si="164"/>
        <v>1459</v>
      </c>
      <c r="J1461" s="2" t="str">
        <f t="shared" si="160"/>
        <v>97-999</v>
      </c>
      <c r="K1461" s="2">
        <f t="shared" si="165"/>
        <v>292</v>
      </c>
      <c r="L1461" s="2" t="str">
        <f t="shared" si="161"/>
        <v>1000-9999999</v>
      </c>
      <c r="M1461" s="2">
        <f t="shared" si="162"/>
        <v>112</v>
      </c>
      <c r="N1461" s="103">
        <f t="shared" si="163"/>
        <v>163.52000000000001</v>
      </c>
    </row>
    <row r="1462" spans="8:14" x14ac:dyDescent="0.25">
      <c r="H1462" s="2" t="str">
        <f t="shared" si="159"/>
        <v>293_0-120_112</v>
      </c>
      <c r="I1462" s="2">
        <f t="shared" si="164"/>
        <v>1460</v>
      </c>
      <c r="J1462" s="2" t="str">
        <f t="shared" si="160"/>
        <v>97-999</v>
      </c>
      <c r="K1462" s="2">
        <f t="shared" si="165"/>
        <v>293</v>
      </c>
      <c r="L1462" s="2" t="str">
        <f t="shared" si="161"/>
        <v>0-120</v>
      </c>
      <c r="M1462" s="2">
        <f t="shared" si="162"/>
        <v>112</v>
      </c>
      <c r="N1462" s="103">
        <f t="shared" si="163"/>
        <v>195.43100000000001</v>
      </c>
    </row>
    <row r="1463" spans="8:14" x14ac:dyDescent="0.25">
      <c r="H1463" s="2" t="str">
        <f t="shared" si="159"/>
        <v>293_120-250_112</v>
      </c>
      <c r="I1463" s="2">
        <f t="shared" si="164"/>
        <v>1461</v>
      </c>
      <c r="J1463" s="2" t="str">
        <f t="shared" si="160"/>
        <v>97-999</v>
      </c>
      <c r="K1463" s="2">
        <f t="shared" si="165"/>
        <v>293</v>
      </c>
      <c r="L1463" s="2" t="str">
        <f t="shared" si="161"/>
        <v>120-250</v>
      </c>
      <c r="M1463" s="2">
        <f t="shared" si="162"/>
        <v>112</v>
      </c>
      <c r="N1463" s="103">
        <f t="shared" si="163"/>
        <v>193.673</v>
      </c>
    </row>
    <row r="1464" spans="8:14" x14ac:dyDescent="0.25">
      <c r="H1464" s="2" t="str">
        <f t="shared" si="159"/>
        <v>293_250-400_112</v>
      </c>
      <c r="I1464" s="2">
        <f t="shared" si="164"/>
        <v>1462</v>
      </c>
      <c r="J1464" s="2" t="str">
        <f t="shared" si="160"/>
        <v>97-999</v>
      </c>
      <c r="K1464" s="2">
        <f t="shared" si="165"/>
        <v>293</v>
      </c>
      <c r="L1464" s="2" t="str">
        <f t="shared" si="161"/>
        <v>250-400</v>
      </c>
      <c r="M1464" s="2">
        <f t="shared" si="162"/>
        <v>112</v>
      </c>
      <c r="N1464" s="103">
        <f t="shared" si="163"/>
        <v>191.62200000000001</v>
      </c>
    </row>
    <row r="1465" spans="8:14" x14ac:dyDescent="0.25">
      <c r="H1465" s="2" t="str">
        <f t="shared" si="159"/>
        <v>293_400-1000_112</v>
      </c>
      <c r="I1465" s="2">
        <f t="shared" si="164"/>
        <v>1463</v>
      </c>
      <c r="J1465" s="2" t="str">
        <f t="shared" si="160"/>
        <v>97-999</v>
      </c>
      <c r="K1465" s="2">
        <f t="shared" si="165"/>
        <v>293</v>
      </c>
      <c r="L1465" s="2" t="str">
        <f t="shared" si="161"/>
        <v>400-1000</v>
      </c>
      <c r="M1465" s="2">
        <f t="shared" si="162"/>
        <v>112</v>
      </c>
      <c r="N1465" s="103">
        <f t="shared" si="163"/>
        <v>187.52</v>
      </c>
    </row>
    <row r="1466" spans="8:14" x14ac:dyDescent="0.25">
      <c r="H1466" s="2" t="str">
        <f t="shared" si="159"/>
        <v>293_1000-9999999_112</v>
      </c>
      <c r="I1466" s="2">
        <f t="shared" si="164"/>
        <v>1464</v>
      </c>
      <c r="J1466" s="2" t="str">
        <f t="shared" si="160"/>
        <v>97-999</v>
      </c>
      <c r="K1466" s="2">
        <f t="shared" si="165"/>
        <v>293</v>
      </c>
      <c r="L1466" s="2" t="str">
        <f t="shared" si="161"/>
        <v>1000-9999999</v>
      </c>
      <c r="M1466" s="2">
        <f t="shared" si="162"/>
        <v>112</v>
      </c>
      <c r="N1466" s="103">
        <f t="shared" si="163"/>
        <v>164.08</v>
      </c>
    </row>
    <row r="1467" spans="8:14" x14ac:dyDescent="0.25">
      <c r="H1467" s="2" t="str">
        <f t="shared" si="159"/>
        <v>294_0-120_112</v>
      </c>
      <c r="I1467" s="2">
        <f t="shared" si="164"/>
        <v>1465</v>
      </c>
      <c r="J1467" s="2" t="str">
        <f t="shared" si="160"/>
        <v>97-999</v>
      </c>
      <c r="K1467" s="2">
        <f t="shared" si="165"/>
        <v>294</v>
      </c>
      <c r="L1467" s="2" t="str">
        <f t="shared" si="161"/>
        <v>0-120</v>
      </c>
      <c r="M1467" s="2">
        <f t="shared" si="162"/>
        <v>112</v>
      </c>
      <c r="N1467" s="103">
        <f t="shared" si="163"/>
        <v>196.09800000000001</v>
      </c>
    </row>
    <row r="1468" spans="8:14" x14ac:dyDescent="0.25">
      <c r="H1468" s="2" t="str">
        <f t="shared" si="159"/>
        <v>294_120-250_112</v>
      </c>
      <c r="I1468" s="2">
        <f t="shared" si="164"/>
        <v>1466</v>
      </c>
      <c r="J1468" s="2" t="str">
        <f t="shared" si="160"/>
        <v>97-999</v>
      </c>
      <c r="K1468" s="2">
        <f t="shared" si="165"/>
        <v>294</v>
      </c>
      <c r="L1468" s="2" t="str">
        <f t="shared" si="161"/>
        <v>120-250</v>
      </c>
      <c r="M1468" s="2">
        <f t="shared" si="162"/>
        <v>112</v>
      </c>
      <c r="N1468" s="103">
        <f t="shared" si="163"/>
        <v>194.334</v>
      </c>
    </row>
    <row r="1469" spans="8:14" x14ac:dyDescent="0.25">
      <c r="H1469" s="2" t="str">
        <f t="shared" si="159"/>
        <v>294_250-400_112</v>
      </c>
      <c r="I1469" s="2">
        <f t="shared" si="164"/>
        <v>1467</v>
      </c>
      <c r="J1469" s="2" t="str">
        <f t="shared" si="160"/>
        <v>97-999</v>
      </c>
      <c r="K1469" s="2">
        <f t="shared" si="165"/>
        <v>294</v>
      </c>
      <c r="L1469" s="2" t="str">
        <f t="shared" si="161"/>
        <v>250-400</v>
      </c>
      <c r="M1469" s="2">
        <f t="shared" si="162"/>
        <v>112</v>
      </c>
      <c r="N1469" s="103">
        <f t="shared" si="163"/>
        <v>192.27600000000001</v>
      </c>
    </row>
    <row r="1470" spans="8:14" x14ac:dyDescent="0.25">
      <c r="H1470" s="2" t="str">
        <f t="shared" si="159"/>
        <v>294_400-1000_112</v>
      </c>
      <c r="I1470" s="2">
        <f t="shared" si="164"/>
        <v>1468</v>
      </c>
      <c r="J1470" s="2" t="str">
        <f t="shared" si="160"/>
        <v>97-999</v>
      </c>
      <c r="K1470" s="2">
        <f t="shared" si="165"/>
        <v>294</v>
      </c>
      <c r="L1470" s="2" t="str">
        <f t="shared" si="161"/>
        <v>400-1000</v>
      </c>
      <c r="M1470" s="2">
        <f t="shared" si="162"/>
        <v>112</v>
      </c>
      <c r="N1470" s="103">
        <f t="shared" si="163"/>
        <v>188.16</v>
      </c>
    </row>
    <row r="1471" spans="8:14" x14ac:dyDescent="0.25">
      <c r="H1471" s="2" t="str">
        <f t="shared" si="159"/>
        <v>294_1000-9999999_112</v>
      </c>
      <c r="I1471" s="2">
        <f t="shared" si="164"/>
        <v>1469</v>
      </c>
      <c r="J1471" s="2" t="str">
        <f t="shared" si="160"/>
        <v>97-999</v>
      </c>
      <c r="K1471" s="2">
        <f t="shared" si="165"/>
        <v>294</v>
      </c>
      <c r="L1471" s="2" t="str">
        <f t="shared" si="161"/>
        <v>1000-9999999</v>
      </c>
      <c r="M1471" s="2">
        <f t="shared" si="162"/>
        <v>112</v>
      </c>
      <c r="N1471" s="103">
        <f t="shared" si="163"/>
        <v>164.64000000000001</v>
      </c>
    </row>
    <row r="1472" spans="8:14" x14ac:dyDescent="0.25">
      <c r="H1472" s="2" t="str">
        <f t="shared" si="159"/>
        <v>295_0-120_112</v>
      </c>
      <c r="I1472" s="2">
        <f t="shared" si="164"/>
        <v>1470</v>
      </c>
      <c r="J1472" s="2" t="str">
        <f t="shared" si="160"/>
        <v>97-999</v>
      </c>
      <c r="K1472" s="2">
        <f t="shared" si="165"/>
        <v>295</v>
      </c>
      <c r="L1472" s="2" t="str">
        <f t="shared" si="161"/>
        <v>0-120</v>
      </c>
      <c r="M1472" s="2">
        <f t="shared" si="162"/>
        <v>112</v>
      </c>
      <c r="N1472" s="103">
        <f t="shared" si="163"/>
        <v>196.76500000000001</v>
      </c>
    </row>
    <row r="1473" spans="8:14" x14ac:dyDescent="0.25">
      <c r="H1473" s="2" t="str">
        <f t="shared" si="159"/>
        <v>295_120-250_112</v>
      </c>
      <c r="I1473" s="2">
        <f t="shared" si="164"/>
        <v>1471</v>
      </c>
      <c r="J1473" s="2" t="str">
        <f t="shared" si="160"/>
        <v>97-999</v>
      </c>
      <c r="K1473" s="2">
        <f t="shared" si="165"/>
        <v>295</v>
      </c>
      <c r="L1473" s="2" t="str">
        <f t="shared" si="161"/>
        <v>120-250</v>
      </c>
      <c r="M1473" s="2">
        <f t="shared" si="162"/>
        <v>112</v>
      </c>
      <c r="N1473" s="103">
        <f t="shared" si="163"/>
        <v>194.995</v>
      </c>
    </row>
    <row r="1474" spans="8:14" x14ac:dyDescent="0.25">
      <c r="H1474" s="2" t="str">
        <f t="shared" si="159"/>
        <v>295_250-400_112</v>
      </c>
      <c r="I1474" s="2">
        <f t="shared" si="164"/>
        <v>1472</v>
      </c>
      <c r="J1474" s="2" t="str">
        <f t="shared" si="160"/>
        <v>97-999</v>
      </c>
      <c r="K1474" s="2">
        <f t="shared" si="165"/>
        <v>295</v>
      </c>
      <c r="L1474" s="2" t="str">
        <f t="shared" si="161"/>
        <v>250-400</v>
      </c>
      <c r="M1474" s="2">
        <f t="shared" si="162"/>
        <v>112</v>
      </c>
      <c r="N1474" s="103">
        <f t="shared" si="163"/>
        <v>192.93</v>
      </c>
    </row>
    <row r="1475" spans="8:14" x14ac:dyDescent="0.25">
      <c r="H1475" s="2" t="str">
        <f t="shared" ref="H1475:H1538" si="166">K1475&amp;"_"&amp;L1475&amp;"_"&amp;M1475</f>
        <v>295_400-1000_112</v>
      </c>
      <c r="I1475" s="2">
        <f t="shared" si="164"/>
        <v>1473</v>
      </c>
      <c r="J1475" s="2" t="str">
        <f t="shared" ref="J1475:J1501" si="167">VLOOKUP(K1475,$U$2:$V$7,2,1)</f>
        <v>97-999</v>
      </c>
      <c r="K1475" s="2">
        <f t="shared" si="165"/>
        <v>295</v>
      </c>
      <c r="L1475" s="2" t="str">
        <f t="shared" ref="L1475:L1501" si="168">VLOOKUP(MOD(I1475,5),$P$2:$Q$6,2,0)</f>
        <v>400-1000</v>
      </c>
      <c r="M1475" s="2">
        <f t="shared" ref="M1475:M1501" si="169">$S$2</f>
        <v>112</v>
      </c>
      <c r="N1475" s="103">
        <f t="shared" ref="N1475:N1538" si="170">VLOOKUP(J1475&amp;"_"&amp;L1475&amp;"_"&amp;M1475,$A$2:$F$61,6,0)*K1475</f>
        <v>188.8</v>
      </c>
    </row>
    <row r="1476" spans="8:14" x14ac:dyDescent="0.25">
      <c r="H1476" s="2" t="str">
        <f t="shared" si="166"/>
        <v>295_1000-9999999_112</v>
      </c>
      <c r="I1476" s="2">
        <f t="shared" ref="I1476:I1501" si="171">+I1475+1</f>
        <v>1474</v>
      </c>
      <c r="J1476" s="2" t="str">
        <f t="shared" si="167"/>
        <v>97-999</v>
      </c>
      <c r="K1476" s="2">
        <f t="shared" si="165"/>
        <v>295</v>
      </c>
      <c r="L1476" s="2" t="str">
        <f t="shared" si="168"/>
        <v>1000-9999999</v>
      </c>
      <c r="M1476" s="2">
        <f t="shared" si="169"/>
        <v>112</v>
      </c>
      <c r="N1476" s="103">
        <f t="shared" si="170"/>
        <v>165.20000000000002</v>
      </c>
    </row>
    <row r="1477" spans="8:14" x14ac:dyDescent="0.25">
      <c r="H1477" s="2" t="str">
        <f t="shared" si="166"/>
        <v>296_0-120_112</v>
      </c>
      <c r="I1477" s="2">
        <f t="shared" si="171"/>
        <v>1475</v>
      </c>
      <c r="J1477" s="2" t="str">
        <f t="shared" si="167"/>
        <v>97-999</v>
      </c>
      <c r="K1477" s="2">
        <f t="shared" si="165"/>
        <v>296</v>
      </c>
      <c r="L1477" s="2" t="str">
        <f t="shared" si="168"/>
        <v>0-120</v>
      </c>
      <c r="M1477" s="2">
        <f t="shared" si="169"/>
        <v>112</v>
      </c>
      <c r="N1477" s="103">
        <f t="shared" si="170"/>
        <v>197.43200000000002</v>
      </c>
    </row>
    <row r="1478" spans="8:14" x14ac:dyDescent="0.25">
      <c r="H1478" s="2" t="str">
        <f t="shared" si="166"/>
        <v>296_120-250_112</v>
      </c>
      <c r="I1478" s="2">
        <f t="shared" si="171"/>
        <v>1476</v>
      </c>
      <c r="J1478" s="2" t="str">
        <f t="shared" si="167"/>
        <v>97-999</v>
      </c>
      <c r="K1478" s="2">
        <f t="shared" si="165"/>
        <v>296</v>
      </c>
      <c r="L1478" s="2" t="str">
        <f t="shared" si="168"/>
        <v>120-250</v>
      </c>
      <c r="M1478" s="2">
        <f t="shared" si="169"/>
        <v>112</v>
      </c>
      <c r="N1478" s="103">
        <f t="shared" si="170"/>
        <v>195.65600000000001</v>
      </c>
    </row>
    <row r="1479" spans="8:14" x14ac:dyDescent="0.25">
      <c r="H1479" s="2" t="str">
        <f t="shared" si="166"/>
        <v>296_250-400_112</v>
      </c>
      <c r="I1479" s="2">
        <f t="shared" si="171"/>
        <v>1477</v>
      </c>
      <c r="J1479" s="2" t="str">
        <f t="shared" si="167"/>
        <v>97-999</v>
      </c>
      <c r="K1479" s="2">
        <f t="shared" si="165"/>
        <v>296</v>
      </c>
      <c r="L1479" s="2" t="str">
        <f t="shared" si="168"/>
        <v>250-400</v>
      </c>
      <c r="M1479" s="2">
        <f t="shared" si="169"/>
        <v>112</v>
      </c>
      <c r="N1479" s="103">
        <f t="shared" si="170"/>
        <v>193.584</v>
      </c>
    </row>
    <row r="1480" spans="8:14" x14ac:dyDescent="0.25">
      <c r="H1480" s="2" t="str">
        <f t="shared" si="166"/>
        <v>296_400-1000_112</v>
      </c>
      <c r="I1480" s="2">
        <f t="shared" si="171"/>
        <v>1478</v>
      </c>
      <c r="J1480" s="2" t="str">
        <f t="shared" si="167"/>
        <v>97-999</v>
      </c>
      <c r="K1480" s="2">
        <f t="shared" ref="K1480:K1501" si="172">+K1475+1</f>
        <v>296</v>
      </c>
      <c r="L1480" s="2" t="str">
        <f t="shared" si="168"/>
        <v>400-1000</v>
      </c>
      <c r="M1480" s="2">
        <f t="shared" si="169"/>
        <v>112</v>
      </c>
      <c r="N1480" s="103">
        <f t="shared" si="170"/>
        <v>189.44</v>
      </c>
    </row>
    <row r="1481" spans="8:14" x14ac:dyDescent="0.25">
      <c r="H1481" s="2" t="str">
        <f t="shared" si="166"/>
        <v>296_1000-9999999_112</v>
      </c>
      <c r="I1481" s="2">
        <f t="shared" si="171"/>
        <v>1479</v>
      </c>
      <c r="J1481" s="2" t="str">
        <f t="shared" si="167"/>
        <v>97-999</v>
      </c>
      <c r="K1481" s="2">
        <f t="shared" si="172"/>
        <v>296</v>
      </c>
      <c r="L1481" s="2" t="str">
        <f t="shared" si="168"/>
        <v>1000-9999999</v>
      </c>
      <c r="M1481" s="2">
        <f t="shared" si="169"/>
        <v>112</v>
      </c>
      <c r="N1481" s="103">
        <f t="shared" si="170"/>
        <v>165.76000000000002</v>
      </c>
    </row>
    <row r="1482" spans="8:14" x14ac:dyDescent="0.25">
      <c r="H1482" s="2" t="str">
        <f t="shared" si="166"/>
        <v>297_0-120_112</v>
      </c>
      <c r="I1482" s="2">
        <f t="shared" si="171"/>
        <v>1480</v>
      </c>
      <c r="J1482" s="2" t="str">
        <f t="shared" si="167"/>
        <v>97-999</v>
      </c>
      <c r="K1482" s="2">
        <f t="shared" si="172"/>
        <v>297</v>
      </c>
      <c r="L1482" s="2" t="str">
        <f t="shared" si="168"/>
        <v>0-120</v>
      </c>
      <c r="M1482" s="2">
        <f t="shared" si="169"/>
        <v>112</v>
      </c>
      <c r="N1482" s="103">
        <f t="shared" si="170"/>
        <v>198.09900000000002</v>
      </c>
    </row>
    <row r="1483" spans="8:14" x14ac:dyDescent="0.25">
      <c r="H1483" s="2" t="str">
        <f t="shared" si="166"/>
        <v>297_120-250_112</v>
      </c>
      <c r="I1483" s="2">
        <f t="shared" si="171"/>
        <v>1481</v>
      </c>
      <c r="J1483" s="2" t="str">
        <f t="shared" si="167"/>
        <v>97-999</v>
      </c>
      <c r="K1483" s="2">
        <f t="shared" si="172"/>
        <v>297</v>
      </c>
      <c r="L1483" s="2" t="str">
        <f t="shared" si="168"/>
        <v>120-250</v>
      </c>
      <c r="M1483" s="2">
        <f t="shared" si="169"/>
        <v>112</v>
      </c>
      <c r="N1483" s="103">
        <f t="shared" si="170"/>
        <v>196.31700000000001</v>
      </c>
    </row>
    <row r="1484" spans="8:14" x14ac:dyDescent="0.25">
      <c r="H1484" s="2" t="str">
        <f t="shared" si="166"/>
        <v>297_250-400_112</v>
      </c>
      <c r="I1484" s="2">
        <f t="shared" si="171"/>
        <v>1482</v>
      </c>
      <c r="J1484" s="2" t="str">
        <f t="shared" si="167"/>
        <v>97-999</v>
      </c>
      <c r="K1484" s="2">
        <f t="shared" si="172"/>
        <v>297</v>
      </c>
      <c r="L1484" s="2" t="str">
        <f t="shared" si="168"/>
        <v>250-400</v>
      </c>
      <c r="M1484" s="2">
        <f t="shared" si="169"/>
        <v>112</v>
      </c>
      <c r="N1484" s="103">
        <f t="shared" si="170"/>
        <v>194.238</v>
      </c>
    </row>
    <row r="1485" spans="8:14" x14ac:dyDescent="0.25">
      <c r="H1485" s="2" t="str">
        <f t="shared" si="166"/>
        <v>297_400-1000_112</v>
      </c>
      <c r="I1485" s="2">
        <f t="shared" si="171"/>
        <v>1483</v>
      </c>
      <c r="J1485" s="2" t="str">
        <f t="shared" si="167"/>
        <v>97-999</v>
      </c>
      <c r="K1485" s="2">
        <f t="shared" si="172"/>
        <v>297</v>
      </c>
      <c r="L1485" s="2" t="str">
        <f t="shared" si="168"/>
        <v>400-1000</v>
      </c>
      <c r="M1485" s="2">
        <f t="shared" si="169"/>
        <v>112</v>
      </c>
      <c r="N1485" s="103">
        <f t="shared" si="170"/>
        <v>190.08</v>
      </c>
    </row>
    <row r="1486" spans="8:14" x14ac:dyDescent="0.25">
      <c r="H1486" s="2" t="str">
        <f t="shared" si="166"/>
        <v>297_1000-9999999_112</v>
      </c>
      <c r="I1486" s="2">
        <f t="shared" si="171"/>
        <v>1484</v>
      </c>
      <c r="J1486" s="2" t="str">
        <f t="shared" si="167"/>
        <v>97-999</v>
      </c>
      <c r="K1486" s="2">
        <f t="shared" si="172"/>
        <v>297</v>
      </c>
      <c r="L1486" s="2" t="str">
        <f t="shared" si="168"/>
        <v>1000-9999999</v>
      </c>
      <c r="M1486" s="2">
        <f t="shared" si="169"/>
        <v>112</v>
      </c>
      <c r="N1486" s="103">
        <f t="shared" si="170"/>
        <v>166.32000000000002</v>
      </c>
    </row>
    <row r="1487" spans="8:14" x14ac:dyDescent="0.25">
      <c r="H1487" s="2" t="str">
        <f t="shared" si="166"/>
        <v>298_0-120_112</v>
      </c>
      <c r="I1487" s="2">
        <f t="shared" si="171"/>
        <v>1485</v>
      </c>
      <c r="J1487" s="2" t="str">
        <f t="shared" si="167"/>
        <v>97-999</v>
      </c>
      <c r="K1487" s="2">
        <f t="shared" si="172"/>
        <v>298</v>
      </c>
      <c r="L1487" s="2" t="str">
        <f t="shared" si="168"/>
        <v>0-120</v>
      </c>
      <c r="M1487" s="2">
        <f t="shared" si="169"/>
        <v>112</v>
      </c>
      <c r="N1487" s="103">
        <f t="shared" si="170"/>
        <v>198.76600000000002</v>
      </c>
    </row>
    <row r="1488" spans="8:14" x14ac:dyDescent="0.25">
      <c r="H1488" s="2" t="str">
        <f t="shared" si="166"/>
        <v>298_120-250_112</v>
      </c>
      <c r="I1488" s="2">
        <f t="shared" si="171"/>
        <v>1486</v>
      </c>
      <c r="J1488" s="2" t="str">
        <f t="shared" si="167"/>
        <v>97-999</v>
      </c>
      <c r="K1488" s="2">
        <f t="shared" si="172"/>
        <v>298</v>
      </c>
      <c r="L1488" s="2" t="str">
        <f t="shared" si="168"/>
        <v>120-250</v>
      </c>
      <c r="M1488" s="2">
        <f t="shared" si="169"/>
        <v>112</v>
      </c>
      <c r="N1488" s="103">
        <f t="shared" si="170"/>
        <v>196.97800000000001</v>
      </c>
    </row>
    <row r="1489" spans="8:14" x14ac:dyDescent="0.25">
      <c r="H1489" s="2" t="str">
        <f t="shared" si="166"/>
        <v>298_250-400_112</v>
      </c>
      <c r="I1489" s="2">
        <f t="shared" si="171"/>
        <v>1487</v>
      </c>
      <c r="J1489" s="2" t="str">
        <f t="shared" si="167"/>
        <v>97-999</v>
      </c>
      <c r="K1489" s="2">
        <f t="shared" si="172"/>
        <v>298</v>
      </c>
      <c r="L1489" s="2" t="str">
        <f t="shared" si="168"/>
        <v>250-400</v>
      </c>
      <c r="M1489" s="2">
        <f t="shared" si="169"/>
        <v>112</v>
      </c>
      <c r="N1489" s="103">
        <f t="shared" si="170"/>
        <v>194.892</v>
      </c>
    </row>
    <row r="1490" spans="8:14" x14ac:dyDescent="0.25">
      <c r="H1490" s="2" t="str">
        <f t="shared" si="166"/>
        <v>298_400-1000_112</v>
      </c>
      <c r="I1490" s="2">
        <f t="shared" si="171"/>
        <v>1488</v>
      </c>
      <c r="J1490" s="2" t="str">
        <f t="shared" si="167"/>
        <v>97-999</v>
      </c>
      <c r="K1490" s="2">
        <f t="shared" si="172"/>
        <v>298</v>
      </c>
      <c r="L1490" s="2" t="str">
        <f t="shared" si="168"/>
        <v>400-1000</v>
      </c>
      <c r="M1490" s="2">
        <f t="shared" si="169"/>
        <v>112</v>
      </c>
      <c r="N1490" s="103">
        <f t="shared" si="170"/>
        <v>190.72</v>
      </c>
    </row>
    <row r="1491" spans="8:14" x14ac:dyDescent="0.25">
      <c r="H1491" s="2" t="str">
        <f t="shared" si="166"/>
        <v>298_1000-9999999_112</v>
      </c>
      <c r="I1491" s="2">
        <f t="shared" si="171"/>
        <v>1489</v>
      </c>
      <c r="J1491" s="2" t="str">
        <f t="shared" si="167"/>
        <v>97-999</v>
      </c>
      <c r="K1491" s="2">
        <f t="shared" si="172"/>
        <v>298</v>
      </c>
      <c r="L1491" s="2" t="str">
        <f t="shared" si="168"/>
        <v>1000-9999999</v>
      </c>
      <c r="M1491" s="2">
        <f t="shared" si="169"/>
        <v>112</v>
      </c>
      <c r="N1491" s="103">
        <f t="shared" si="170"/>
        <v>166.88000000000002</v>
      </c>
    </row>
    <row r="1492" spans="8:14" x14ac:dyDescent="0.25">
      <c r="H1492" s="2" t="str">
        <f t="shared" si="166"/>
        <v>299_0-120_112</v>
      </c>
      <c r="I1492" s="2">
        <f t="shared" si="171"/>
        <v>1490</v>
      </c>
      <c r="J1492" s="2" t="str">
        <f t="shared" si="167"/>
        <v>97-999</v>
      </c>
      <c r="K1492" s="2">
        <f t="shared" si="172"/>
        <v>299</v>
      </c>
      <c r="L1492" s="2" t="str">
        <f t="shared" si="168"/>
        <v>0-120</v>
      </c>
      <c r="M1492" s="2">
        <f t="shared" si="169"/>
        <v>112</v>
      </c>
      <c r="N1492" s="103">
        <f t="shared" si="170"/>
        <v>199.43300000000002</v>
      </c>
    </row>
    <row r="1493" spans="8:14" x14ac:dyDescent="0.25">
      <c r="H1493" s="2" t="str">
        <f t="shared" si="166"/>
        <v>299_120-250_112</v>
      </c>
      <c r="I1493" s="2">
        <f t="shared" si="171"/>
        <v>1491</v>
      </c>
      <c r="J1493" s="2" t="str">
        <f t="shared" si="167"/>
        <v>97-999</v>
      </c>
      <c r="K1493" s="2">
        <f t="shared" si="172"/>
        <v>299</v>
      </c>
      <c r="L1493" s="2" t="str">
        <f t="shared" si="168"/>
        <v>120-250</v>
      </c>
      <c r="M1493" s="2">
        <f t="shared" si="169"/>
        <v>112</v>
      </c>
      <c r="N1493" s="103">
        <f t="shared" si="170"/>
        <v>197.63900000000001</v>
      </c>
    </row>
    <row r="1494" spans="8:14" x14ac:dyDescent="0.25">
      <c r="H1494" s="2" t="str">
        <f t="shared" si="166"/>
        <v>299_250-400_112</v>
      </c>
      <c r="I1494" s="2">
        <f t="shared" si="171"/>
        <v>1492</v>
      </c>
      <c r="J1494" s="2" t="str">
        <f t="shared" si="167"/>
        <v>97-999</v>
      </c>
      <c r="K1494" s="2">
        <f t="shared" si="172"/>
        <v>299</v>
      </c>
      <c r="L1494" s="2" t="str">
        <f t="shared" si="168"/>
        <v>250-400</v>
      </c>
      <c r="M1494" s="2">
        <f t="shared" si="169"/>
        <v>112</v>
      </c>
      <c r="N1494" s="103">
        <f t="shared" si="170"/>
        <v>195.54600000000002</v>
      </c>
    </row>
    <row r="1495" spans="8:14" x14ac:dyDescent="0.25">
      <c r="H1495" s="2" t="str">
        <f t="shared" si="166"/>
        <v>299_400-1000_112</v>
      </c>
      <c r="I1495" s="2">
        <f t="shared" si="171"/>
        <v>1493</v>
      </c>
      <c r="J1495" s="2" t="str">
        <f t="shared" si="167"/>
        <v>97-999</v>
      </c>
      <c r="K1495" s="2">
        <f t="shared" si="172"/>
        <v>299</v>
      </c>
      <c r="L1495" s="2" t="str">
        <f t="shared" si="168"/>
        <v>400-1000</v>
      </c>
      <c r="M1495" s="2">
        <f t="shared" si="169"/>
        <v>112</v>
      </c>
      <c r="N1495" s="103">
        <f t="shared" si="170"/>
        <v>191.36</v>
      </c>
    </row>
    <row r="1496" spans="8:14" x14ac:dyDescent="0.25">
      <c r="H1496" s="2" t="str">
        <f t="shared" si="166"/>
        <v>299_1000-9999999_112</v>
      </c>
      <c r="I1496" s="2">
        <f t="shared" si="171"/>
        <v>1494</v>
      </c>
      <c r="J1496" s="2" t="str">
        <f t="shared" si="167"/>
        <v>97-999</v>
      </c>
      <c r="K1496" s="2">
        <f t="shared" si="172"/>
        <v>299</v>
      </c>
      <c r="L1496" s="2" t="str">
        <f t="shared" si="168"/>
        <v>1000-9999999</v>
      </c>
      <c r="M1496" s="2">
        <f t="shared" si="169"/>
        <v>112</v>
      </c>
      <c r="N1496" s="103">
        <f t="shared" si="170"/>
        <v>167.44000000000003</v>
      </c>
    </row>
    <row r="1497" spans="8:14" x14ac:dyDescent="0.25">
      <c r="H1497" s="2" t="str">
        <f t="shared" si="166"/>
        <v>300_0-120_112</v>
      </c>
      <c r="I1497" s="2">
        <f t="shared" si="171"/>
        <v>1495</v>
      </c>
      <c r="J1497" s="2" t="str">
        <f t="shared" si="167"/>
        <v>97-999</v>
      </c>
      <c r="K1497" s="2">
        <f t="shared" si="172"/>
        <v>300</v>
      </c>
      <c r="L1497" s="2" t="str">
        <f t="shared" si="168"/>
        <v>0-120</v>
      </c>
      <c r="M1497" s="2">
        <f t="shared" si="169"/>
        <v>112</v>
      </c>
      <c r="N1497" s="103">
        <f t="shared" si="170"/>
        <v>200.10000000000002</v>
      </c>
    </row>
    <row r="1498" spans="8:14" x14ac:dyDescent="0.25">
      <c r="H1498" s="2" t="str">
        <f t="shared" si="166"/>
        <v>300_120-250_112</v>
      </c>
      <c r="I1498" s="2">
        <f t="shared" si="171"/>
        <v>1496</v>
      </c>
      <c r="J1498" s="2" t="str">
        <f t="shared" si="167"/>
        <v>97-999</v>
      </c>
      <c r="K1498" s="2">
        <f t="shared" si="172"/>
        <v>300</v>
      </c>
      <c r="L1498" s="2" t="str">
        <f t="shared" si="168"/>
        <v>120-250</v>
      </c>
      <c r="M1498" s="2">
        <f t="shared" si="169"/>
        <v>112</v>
      </c>
      <c r="N1498" s="103">
        <f t="shared" si="170"/>
        <v>198.3</v>
      </c>
    </row>
    <row r="1499" spans="8:14" x14ac:dyDescent="0.25">
      <c r="H1499" s="2" t="str">
        <f t="shared" si="166"/>
        <v>300_250-400_112</v>
      </c>
      <c r="I1499" s="2">
        <f t="shared" si="171"/>
        <v>1497</v>
      </c>
      <c r="J1499" s="2" t="str">
        <f t="shared" si="167"/>
        <v>97-999</v>
      </c>
      <c r="K1499" s="2">
        <f t="shared" si="172"/>
        <v>300</v>
      </c>
      <c r="L1499" s="2" t="str">
        <f t="shared" si="168"/>
        <v>250-400</v>
      </c>
      <c r="M1499" s="2">
        <f t="shared" si="169"/>
        <v>112</v>
      </c>
      <c r="N1499" s="103">
        <f t="shared" si="170"/>
        <v>196.20000000000002</v>
      </c>
    </row>
    <row r="1500" spans="8:14" x14ac:dyDescent="0.25">
      <c r="H1500" s="2" t="str">
        <f t="shared" si="166"/>
        <v>300_400-1000_112</v>
      </c>
      <c r="I1500" s="2">
        <f t="shared" si="171"/>
        <v>1498</v>
      </c>
      <c r="J1500" s="2" t="str">
        <f t="shared" si="167"/>
        <v>97-999</v>
      </c>
      <c r="K1500" s="2">
        <f t="shared" si="172"/>
        <v>300</v>
      </c>
      <c r="L1500" s="2" t="str">
        <f t="shared" si="168"/>
        <v>400-1000</v>
      </c>
      <c r="M1500" s="2">
        <f t="shared" si="169"/>
        <v>112</v>
      </c>
      <c r="N1500" s="103">
        <f t="shared" si="170"/>
        <v>192</v>
      </c>
    </row>
    <row r="1501" spans="8:14" x14ac:dyDescent="0.25">
      <c r="H1501" s="2" t="str">
        <f t="shared" si="166"/>
        <v>300_1000-9999999_112</v>
      </c>
      <c r="I1501" s="2">
        <f t="shared" si="171"/>
        <v>1499</v>
      </c>
      <c r="J1501" s="2" t="str">
        <f t="shared" si="167"/>
        <v>97-999</v>
      </c>
      <c r="K1501" s="2">
        <f t="shared" si="172"/>
        <v>300</v>
      </c>
      <c r="L1501" s="2" t="str">
        <f t="shared" si="168"/>
        <v>1000-9999999</v>
      </c>
      <c r="M1501" s="2">
        <f t="shared" si="169"/>
        <v>112</v>
      </c>
      <c r="N1501" s="103">
        <f t="shared" si="170"/>
        <v>168.00000000000003</v>
      </c>
    </row>
    <row r="1502" spans="8:14" x14ac:dyDescent="0.25">
      <c r="H1502" s="2" t="str">
        <f t="shared" si="166"/>
        <v>1_0-120_6</v>
      </c>
      <c r="I1502" s="2">
        <v>0</v>
      </c>
      <c r="J1502" s="2" t="str">
        <f>VLOOKUP(K1502,$U$2:$V$7,2,1)</f>
        <v>0-24</v>
      </c>
      <c r="K1502" s="2">
        <v>1</v>
      </c>
      <c r="L1502" s="2" t="str">
        <f>VLOOKUP(MOD(I1502,5),$P$2:$Q$6,2,0)</f>
        <v>0-120</v>
      </c>
      <c r="M1502" s="2">
        <f>$S$3</f>
        <v>6</v>
      </c>
      <c r="N1502" s="103">
        <f t="shared" si="170"/>
        <v>3.2000000000000001E-2</v>
      </c>
    </row>
    <row r="1503" spans="8:14" x14ac:dyDescent="0.25">
      <c r="H1503" s="2" t="str">
        <f t="shared" si="166"/>
        <v>1_120-250_6</v>
      </c>
      <c r="I1503" s="2">
        <f>+I1502+1</f>
        <v>1</v>
      </c>
      <c r="J1503" s="2" t="str">
        <f t="shared" ref="J1503:J1566" si="173">VLOOKUP(K1503,$U$2:$V$7,2,1)</f>
        <v>0-24</v>
      </c>
      <c r="K1503" s="2">
        <f>K1502</f>
        <v>1</v>
      </c>
      <c r="L1503" s="2" t="str">
        <f t="shared" ref="L1503:L1566" si="174">VLOOKUP(MOD(I1503,5),$P$2:$Q$6,2,0)</f>
        <v>120-250</v>
      </c>
      <c r="M1503" s="2">
        <f t="shared" ref="M1503:M1566" si="175">$S$3</f>
        <v>6</v>
      </c>
      <c r="N1503" s="103">
        <f t="shared" si="170"/>
        <v>3.2000000000000001E-2</v>
      </c>
    </row>
    <row r="1504" spans="8:14" x14ac:dyDescent="0.25">
      <c r="H1504" s="2" t="str">
        <f t="shared" si="166"/>
        <v>1_250-400_6</v>
      </c>
      <c r="I1504" s="2">
        <f t="shared" ref="I1504:I1567" si="176">+I1503+1</f>
        <v>2</v>
      </c>
      <c r="J1504" s="2" t="str">
        <f t="shared" si="173"/>
        <v>0-24</v>
      </c>
      <c r="K1504" s="2">
        <f t="shared" ref="K1504:K1506" si="177">K1503</f>
        <v>1</v>
      </c>
      <c r="L1504" s="2" t="str">
        <f t="shared" si="174"/>
        <v>250-400</v>
      </c>
      <c r="M1504" s="2">
        <f t="shared" si="175"/>
        <v>6</v>
      </c>
      <c r="N1504" s="103">
        <f t="shared" si="170"/>
        <v>3.2000000000000001E-2</v>
      </c>
    </row>
    <row r="1505" spans="8:14" x14ac:dyDescent="0.25">
      <c r="H1505" s="2" t="str">
        <f t="shared" si="166"/>
        <v>1_400-1000_6</v>
      </c>
      <c r="I1505" s="2">
        <f t="shared" si="176"/>
        <v>3</v>
      </c>
      <c r="J1505" s="2" t="str">
        <f t="shared" si="173"/>
        <v>0-24</v>
      </c>
      <c r="K1505" s="2">
        <f t="shared" si="177"/>
        <v>1</v>
      </c>
      <c r="L1505" s="2" t="str">
        <f t="shared" si="174"/>
        <v>400-1000</v>
      </c>
      <c r="M1505" s="2">
        <f t="shared" si="175"/>
        <v>6</v>
      </c>
      <c r="N1505" s="103">
        <f t="shared" si="170"/>
        <v>3.2000000000000001E-2</v>
      </c>
    </row>
    <row r="1506" spans="8:14" x14ac:dyDescent="0.25">
      <c r="H1506" s="2" t="str">
        <f t="shared" si="166"/>
        <v>1_1000-9999999_6</v>
      </c>
      <c r="I1506" s="2">
        <f t="shared" si="176"/>
        <v>4</v>
      </c>
      <c r="J1506" s="2" t="str">
        <f t="shared" si="173"/>
        <v>0-24</v>
      </c>
      <c r="K1506" s="2">
        <f t="shared" si="177"/>
        <v>1</v>
      </c>
      <c r="L1506" s="2" t="str">
        <f t="shared" si="174"/>
        <v>1000-9999999</v>
      </c>
      <c r="M1506" s="2">
        <f t="shared" si="175"/>
        <v>6</v>
      </c>
      <c r="N1506" s="103">
        <f t="shared" si="170"/>
        <v>3.2000000000000001E-2</v>
      </c>
    </row>
    <row r="1507" spans="8:14" x14ac:dyDescent="0.25">
      <c r="H1507" s="2" t="str">
        <f t="shared" si="166"/>
        <v>2_0-120_6</v>
      </c>
      <c r="I1507" s="2">
        <f t="shared" si="176"/>
        <v>5</v>
      </c>
      <c r="J1507" s="2" t="str">
        <f t="shared" si="173"/>
        <v>0-24</v>
      </c>
      <c r="K1507" s="2">
        <f>+K1502+1</f>
        <v>2</v>
      </c>
      <c r="L1507" s="2" t="str">
        <f t="shared" si="174"/>
        <v>0-120</v>
      </c>
      <c r="M1507" s="2">
        <f t="shared" si="175"/>
        <v>6</v>
      </c>
      <c r="N1507" s="103">
        <f t="shared" si="170"/>
        <v>6.4000000000000001E-2</v>
      </c>
    </row>
    <row r="1508" spans="8:14" x14ac:dyDescent="0.25">
      <c r="H1508" s="2" t="str">
        <f t="shared" si="166"/>
        <v>2_120-250_6</v>
      </c>
      <c r="I1508" s="2">
        <f t="shared" si="176"/>
        <v>6</v>
      </c>
      <c r="J1508" s="2" t="str">
        <f t="shared" si="173"/>
        <v>0-24</v>
      </c>
      <c r="K1508" s="2">
        <f t="shared" ref="K1508:K1571" si="178">+K1503+1</f>
        <v>2</v>
      </c>
      <c r="L1508" s="2" t="str">
        <f t="shared" si="174"/>
        <v>120-250</v>
      </c>
      <c r="M1508" s="2">
        <f t="shared" si="175"/>
        <v>6</v>
      </c>
      <c r="N1508" s="103">
        <f t="shared" si="170"/>
        <v>6.4000000000000001E-2</v>
      </c>
    </row>
    <row r="1509" spans="8:14" x14ac:dyDescent="0.25">
      <c r="H1509" s="2" t="str">
        <f t="shared" si="166"/>
        <v>2_250-400_6</v>
      </c>
      <c r="I1509" s="2">
        <f t="shared" si="176"/>
        <v>7</v>
      </c>
      <c r="J1509" s="2" t="str">
        <f t="shared" si="173"/>
        <v>0-24</v>
      </c>
      <c r="K1509" s="2">
        <f t="shared" si="178"/>
        <v>2</v>
      </c>
      <c r="L1509" s="2" t="str">
        <f t="shared" si="174"/>
        <v>250-400</v>
      </c>
      <c r="M1509" s="2">
        <f t="shared" si="175"/>
        <v>6</v>
      </c>
      <c r="N1509" s="103">
        <f t="shared" si="170"/>
        <v>6.4000000000000001E-2</v>
      </c>
    </row>
    <row r="1510" spans="8:14" x14ac:dyDescent="0.25">
      <c r="H1510" s="2" t="str">
        <f t="shared" si="166"/>
        <v>2_400-1000_6</v>
      </c>
      <c r="I1510" s="2">
        <f t="shared" si="176"/>
        <v>8</v>
      </c>
      <c r="J1510" s="2" t="str">
        <f t="shared" si="173"/>
        <v>0-24</v>
      </c>
      <c r="K1510" s="2">
        <f t="shared" si="178"/>
        <v>2</v>
      </c>
      <c r="L1510" s="2" t="str">
        <f t="shared" si="174"/>
        <v>400-1000</v>
      </c>
      <c r="M1510" s="2">
        <f t="shared" si="175"/>
        <v>6</v>
      </c>
      <c r="N1510" s="103">
        <f t="shared" si="170"/>
        <v>6.4000000000000001E-2</v>
      </c>
    </row>
    <row r="1511" spans="8:14" x14ac:dyDescent="0.25">
      <c r="H1511" s="2" t="str">
        <f t="shared" si="166"/>
        <v>2_1000-9999999_6</v>
      </c>
      <c r="I1511" s="2">
        <f t="shared" si="176"/>
        <v>9</v>
      </c>
      <c r="J1511" s="2" t="str">
        <f t="shared" si="173"/>
        <v>0-24</v>
      </c>
      <c r="K1511" s="2">
        <f t="shared" si="178"/>
        <v>2</v>
      </c>
      <c r="L1511" s="2" t="str">
        <f t="shared" si="174"/>
        <v>1000-9999999</v>
      </c>
      <c r="M1511" s="2">
        <f t="shared" si="175"/>
        <v>6</v>
      </c>
      <c r="N1511" s="103">
        <f t="shared" si="170"/>
        <v>6.4000000000000001E-2</v>
      </c>
    </row>
    <row r="1512" spans="8:14" x14ac:dyDescent="0.25">
      <c r="H1512" s="2" t="str">
        <f t="shared" si="166"/>
        <v>3_0-120_6</v>
      </c>
      <c r="I1512" s="2">
        <f t="shared" si="176"/>
        <v>10</v>
      </c>
      <c r="J1512" s="2" t="str">
        <f t="shared" si="173"/>
        <v>0-24</v>
      </c>
      <c r="K1512" s="2">
        <f t="shared" si="178"/>
        <v>3</v>
      </c>
      <c r="L1512" s="2" t="str">
        <f t="shared" si="174"/>
        <v>0-120</v>
      </c>
      <c r="M1512" s="2">
        <f t="shared" si="175"/>
        <v>6</v>
      </c>
      <c r="N1512" s="103">
        <f t="shared" si="170"/>
        <v>9.6000000000000002E-2</v>
      </c>
    </row>
    <row r="1513" spans="8:14" x14ac:dyDescent="0.25">
      <c r="H1513" s="2" t="str">
        <f t="shared" si="166"/>
        <v>3_120-250_6</v>
      </c>
      <c r="I1513" s="2">
        <f t="shared" si="176"/>
        <v>11</v>
      </c>
      <c r="J1513" s="2" t="str">
        <f t="shared" si="173"/>
        <v>0-24</v>
      </c>
      <c r="K1513" s="2">
        <f t="shared" si="178"/>
        <v>3</v>
      </c>
      <c r="L1513" s="2" t="str">
        <f t="shared" si="174"/>
        <v>120-250</v>
      </c>
      <c r="M1513" s="2">
        <f t="shared" si="175"/>
        <v>6</v>
      </c>
      <c r="N1513" s="103">
        <f t="shared" si="170"/>
        <v>9.6000000000000002E-2</v>
      </c>
    </row>
    <row r="1514" spans="8:14" x14ac:dyDescent="0.25">
      <c r="H1514" s="2" t="str">
        <f t="shared" si="166"/>
        <v>3_250-400_6</v>
      </c>
      <c r="I1514" s="2">
        <f t="shared" si="176"/>
        <v>12</v>
      </c>
      <c r="J1514" s="2" t="str">
        <f t="shared" si="173"/>
        <v>0-24</v>
      </c>
      <c r="K1514" s="2">
        <f t="shared" si="178"/>
        <v>3</v>
      </c>
      <c r="L1514" s="2" t="str">
        <f t="shared" si="174"/>
        <v>250-400</v>
      </c>
      <c r="M1514" s="2">
        <f t="shared" si="175"/>
        <v>6</v>
      </c>
      <c r="N1514" s="103">
        <f t="shared" si="170"/>
        <v>9.6000000000000002E-2</v>
      </c>
    </row>
    <row r="1515" spans="8:14" x14ac:dyDescent="0.25">
      <c r="H1515" s="2" t="str">
        <f t="shared" si="166"/>
        <v>3_400-1000_6</v>
      </c>
      <c r="I1515" s="2">
        <f t="shared" si="176"/>
        <v>13</v>
      </c>
      <c r="J1515" s="2" t="str">
        <f t="shared" si="173"/>
        <v>0-24</v>
      </c>
      <c r="K1515" s="2">
        <f t="shared" si="178"/>
        <v>3</v>
      </c>
      <c r="L1515" s="2" t="str">
        <f t="shared" si="174"/>
        <v>400-1000</v>
      </c>
      <c r="M1515" s="2">
        <f t="shared" si="175"/>
        <v>6</v>
      </c>
      <c r="N1515" s="103">
        <f t="shared" si="170"/>
        <v>9.6000000000000002E-2</v>
      </c>
    </row>
    <row r="1516" spans="8:14" x14ac:dyDescent="0.25">
      <c r="H1516" s="2" t="str">
        <f t="shared" si="166"/>
        <v>3_1000-9999999_6</v>
      </c>
      <c r="I1516" s="2">
        <f t="shared" si="176"/>
        <v>14</v>
      </c>
      <c r="J1516" s="2" t="str">
        <f t="shared" si="173"/>
        <v>0-24</v>
      </c>
      <c r="K1516" s="2">
        <f t="shared" si="178"/>
        <v>3</v>
      </c>
      <c r="L1516" s="2" t="str">
        <f t="shared" si="174"/>
        <v>1000-9999999</v>
      </c>
      <c r="M1516" s="2">
        <f t="shared" si="175"/>
        <v>6</v>
      </c>
      <c r="N1516" s="103">
        <f t="shared" si="170"/>
        <v>9.6000000000000002E-2</v>
      </c>
    </row>
    <row r="1517" spans="8:14" x14ac:dyDescent="0.25">
      <c r="H1517" s="2" t="str">
        <f t="shared" si="166"/>
        <v>4_0-120_6</v>
      </c>
      <c r="I1517" s="2">
        <f t="shared" si="176"/>
        <v>15</v>
      </c>
      <c r="J1517" s="2" t="str">
        <f t="shared" si="173"/>
        <v>0-24</v>
      </c>
      <c r="K1517" s="2">
        <f t="shared" si="178"/>
        <v>4</v>
      </c>
      <c r="L1517" s="2" t="str">
        <f t="shared" si="174"/>
        <v>0-120</v>
      </c>
      <c r="M1517" s="2">
        <f t="shared" si="175"/>
        <v>6</v>
      </c>
      <c r="N1517" s="103">
        <f t="shared" si="170"/>
        <v>0.128</v>
      </c>
    </row>
    <row r="1518" spans="8:14" x14ac:dyDescent="0.25">
      <c r="H1518" s="2" t="str">
        <f t="shared" si="166"/>
        <v>4_120-250_6</v>
      </c>
      <c r="I1518" s="2">
        <f t="shared" si="176"/>
        <v>16</v>
      </c>
      <c r="J1518" s="2" t="str">
        <f t="shared" si="173"/>
        <v>0-24</v>
      </c>
      <c r="K1518" s="2">
        <f t="shared" si="178"/>
        <v>4</v>
      </c>
      <c r="L1518" s="2" t="str">
        <f t="shared" si="174"/>
        <v>120-250</v>
      </c>
      <c r="M1518" s="2">
        <f t="shared" si="175"/>
        <v>6</v>
      </c>
      <c r="N1518" s="103">
        <f t="shared" si="170"/>
        <v>0.128</v>
      </c>
    </row>
    <row r="1519" spans="8:14" x14ac:dyDescent="0.25">
      <c r="H1519" s="2" t="str">
        <f t="shared" si="166"/>
        <v>4_250-400_6</v>
      </c>
      <c r="I1519" s="2">
        <f t="shared" si="176"/>
        <v>17</v>
      </c>
      <c r="J1519" s="2" t="str">
        <f t="shared" si="173"/>
        <v>0-24</v>
      </c>
      <c r="K1519" s="2">
        <f t="shared" si="178"/>
        <v>4</v>
      </c>
      <c r="L1519" s="2" t="str">
        <f t="shared" si="174"/>
        <v>250-400</v>
      </c>
      <c r="M1519" s="2">
        <f t="shared" si="175"/>
        <v>6</v>
      </c>
      <c r="N1519" s="103">
        <f t="shared" si="170"/>
        <v>0.128</v>
      </c>
    </row>
    <row r="1520" spans="8:14" x14ac:dyDescent="0.25">
      <c r="H1520" s="2" t="str">
        <f t="shared" si="166"/>
        <v>4_400-1000_6</v>
      </c>
      <c r="I1520" s="2">
        <f t="shared" si="176"/>
        <v>18</v>
      </c>
      <c r="J1520" s="2" t="str">
        <f t="shared" si="173"/>
        <v>0-24</v>
      </c>
      <c r="K1520" s="2">
        <f t="shared" si="178"/>
        <v>4</v>
      </c>
      <c r="L1520" s="2" t="str">
        <f t="shared" si="174"/>
        <v>400-1000</v>
      </c>
      <c r="M1520" s="2">
        <f t="shared" si="175"/>
        <v>6</v>
      </c>
      <c r="N1520" s="103">
        <f t="shared" si="170"/>
        <v>0.128</v>
      </c>
    </row>
    <row r="1521" spans="8:14" x14ac:dyDescent="0.25">
      <c r="H1521" s="2" t="str">
        <f t="shared" si="166"/>
        <v>4_1000-9999999_6</v>
      </c>
      <c r="I1521" s="2">
        <f t="shared" si="176"/>
        <v>19</v>
      </c>
      <c r="J1521" s="2" t="str">
        <f t="shared" si="173"/>
        <v>0-24</v>
      </c>
      <c r="K1521" s="2">
        <f t="shared" si="178"/>
        <v>4</v>
      </c>
      <c r="L1521" s="2" t="str">
        <f t="shared" si="174"/>
        <v>1000-9999999</v>
      </c>
      <c r="M1521" s="2">
        <f t="shared" si="175"/>
        <v>6</v>
      </c>
      <c r="N1521" s="103">
        <f t="shared" si="170"/>
        <v>0.128</v>
      </c>
    </row>
    <row r="1522" spans="8:14" x14ac:dyDescent="0.25">
      <c r="H1522" s="2" t="str">
        <f t="shared" si="166"/>
        <v>5_0-120_6</v>
      </c>
      <c r="I1522" s="2">
        <f t="shared" si="176"/>
        <v>20</v>
      </c>
      <c r="J1522" s="2" t="str">
        <f t="shared" si="173"/>
        <v>0-24</v>
      </c>
      <c r="K1522" s="2">
        <f t="shared" si="178"/>
        <v>5</v>
      </c>
      <c r="L1522" s="2" t="str">
        <f t="shared" si="174"/>
        <v>0-120</v>
      </c>
      <c r="M1522" s="2">
        <f t="shared" si="175"/>
        <v>6</v>
      </c>
      <c r="N1522" s="103">
        <f t="shared" si="170"/>
        <v>0.16</v>
      </c>
    </row>
    <row r="1523" spans="8:14" x14ac:dyDescent="0.25">
      <c r="H1523" s="2" t="str">
        <f t="shared" si="166"/>
        <v>5_120-250_6</v>
      </c>
      <c r="I1523" s="2">
        <f t="shared" si="176"/>
        <v>21</v>
      </c>
      <c r="J1523" s="2" t="str">
        <f t="shared" si="173"/>
        <v>0-24</v>
      </c>
      <c r="K1523" s="2">
        <f t="shared" si="178"/>
        <v>5</v>
      </c>
      <c r="L1523" s="2" t="str">
        <f t="shared" si="174"/>
        <v>120-250</v>
      </c>
      <c r="M1523" s="2">
        <f t="shared" si="175"/>
        <v>6</v>
      </c>
      <c r="N1523" s="103">
        <f t="shared" si="170"/>
        <v>0.16</v>
      </c>
    </row>
    <row r="1524" spans="8:14" x14ac:dyDescent="0.25">
      <c r="H1524" s="2" t="str">
        <f t="shared" si="166"/>
        <v>5_250-400_6</v>
      </c>
      <c r="I1524" s="2">
        <f t="shared" si="176"/>
        <v>22</v>
      </c>
      <c r="J1524" s="2" t="str">
        <f t="shared" si="173"/>
        <v>0-24</v>
      </c>
      <c r="K1524" s="2">
        <f t="shared" si="178"/>
        <v>5</v>
      </c>
      <c r="L1524" s="2" t="str">
        <f t="shared" si="174"/>
        <v>250-400</v>
      </c>
      <c r="M1524" s="2">
        <f t="shared" si="175"/>
        <v>6</v>
      </c>
      <c r="N1524" s="103">
        <f t="shared" si="170"/>
        <v>0.16</v>
      </c>
    </row>
    <row r="1525" spans="8:14" x14ac:dyDescent="0.25">
      <c r="H1525" s="2" t="str">
        <f t="shared" si="166"/>
        <v>5_400-1000_6</v>
      </c>
      <c r="I1525" s="2">
        <f t="shared" si="176"/>
        <v>23</v>
      </c>
      <c r="J1525" s="2" t="str">
        <f t="shared" si="173"/>
        <v>0-24</v>
      </c>
      <c r="K1525" s="2">
        <f t="shared" si="178"/>
        <v>5</v>
      </c>
      <c r="L1525" s="2" t="str">
        <f t="shared" si="174"/>
        <v>400-1000</v>
      </c>
      <c r="M1525" s="2">
        <f t="shared" si="175"/>
        <v>6</v>
      </c>
      <c r="N1525" s="103">
        <f t="shared" si="170"/>
        <v>0.16</v>
      </c>
    </row>
    <row r="1526" spans="8:14" x14ac:dyDescent="0.25">
      <c r="H1526" s="2" t="str">
        <f t="shared" si="166"/>
        <v>5_1000-9999999_6</v>
      </c>
      <c r="I1526" s="2">
        <f t="shared" si="176"/>
        <v>24</v>
      </c>
      <c r="J1526" s="2" t="str">
        <f t="shared" si="173"/>
        <v>0-24</v>
      </c>
      <c r="K1526" s="2">
        <f t="shared" si="178"/>
        <v>5</v>
      </c>
      <c r="L1526" s="2" t="str">
        <f t="shared" si="174"/>
        <v>1000-9999999</v>
      </c>
      <c r="M1526" s="2">
        <f t="shared" si="175"/>
        <v>6</v>
      </c>
      <c r="N1526" s="103">
        <f t="shared" si="170"/>
        <v>0.16</v>
      </c>
    </row>
    <row r="1527" spans="8:14" x14ac:dyDescent="0.25">
      <c r="H1527" s="2" t="str">
        <f t="shared" si="166"/>
        <v>6_0-120_6</v>
      </c>
      <c r="I1527" s="2">
        <f t="shared" si="176"/>
        <v>25</v>
      </c>
      <c r="J1527" s="2" t="str">
        <f t="shared" si="173"/>
        <v>0-24</v>
      </c>
      <c r="K1527" s="2">
        <f t="shared" si="178"/>
        <v>6</v>
      </c>
      <c r="L1527" s="2" t="str">
        <f t="shared" si="174"/>
        <v>0-120</v>
      </c>
      <c r="M1527" s="2">
        <f t="shared" si="175"/>
        <v>6</v>
      </c>
      <c r="N1527" s="103">
        <f t="shared" si="170"/>
        <v>0.192</v>
      </c>
    </row>
    <row r="1528" spans="8:14" x14ac:dyDescent="0.25">
      <c r="H1528" s="2" t="str">
        <f t="shared" si="166"/>
        <v>6_120-250_6</v>
      </c>
      <c r="I1528" s="2">
        <f t="shared" si="176"/>
        <v>26</v>
      </c>
      <c r="J1528" s="2" t="str">
        <f t="shared" si="173"/>
        <v>0-24</v>
      </c>
      <c r="K1528" s="2">
        <f t="shared" si="178"/>
        <v>6</v>
      </c>
      <c r="L1528" s="2" t="str">
        <f t="shared" si="174"/>
        <v>120-250</v>
      </c>
      <c r="M1528" s="2">
        <f t="shared" si="175"/>
        <v>6</v>
      </c>
      <c r="N1528" s="103">
        <f t="shared" si="170"/>
        <v>0.192</v>
      </c>
    </row>
    <row r="1529" spans="8:14" x14ac:dyDescent="0.25">
      <c r="H1529" s="2" t="str">
        <f t="shared" si="166"/>
        <v>6_250-400_6</v>
      </c>
      <c r="I1529" s="2">
        <f t="shared" si="176"/>
        <v>27</v>
      </c>
      <c r="J1529" s="2" t="str">
        <f t="shared" si="173"/>
        <v>0-24</v>
      </c>
      <c r="K1529" s="2">
        <f t="shared" si="178"/>
        <v>6</v>
      </c>
      <c r="L1529" s="2" t="str">
        <f t="shared" si="174"/>
        <v>250-400</v>
      </c>
      <c r="M1529" s="2">
        <f t="shared" si="175"/>
        <v>6</v>
      </c>
      <c r="N1529" s="103">
        <f t="shared" si="170"/>
        <v>0.192</v>
      </c>
    </row>
    <row r="1530" spans="8:14" x14ac:dyDescent="0.25">
      <c r="H1530" s="2" t="str">
        <f t="shared" si="166"/>
        <v>6_400-1000_6</v>
      </c>
      <c r="I1530" s="2">
        <f t="shared" si="176"/>
        <v>28</v>
      </c>
      <c r="J1530" s="2" t="str">
        <f t="shared" si="173"/>
        <v>0-24</v>
      </c>
      <c r="K1530" s="2">
        <f t="shared" si="178"/>
        <v>6</v>
      </c>
      <c r="L1530" s="2" t="str">
        <f t="shared" si="174"/>
        <v>400-1000</v>
      </c>
      <c r="M1530" s="2">
        <f t="shared" si="175"/>
        <v>6</v>
      </c>
      <c r="N1530" s="103">
        <f t="shared" si="170"/>
        <v>0.192</v>
      </c>
    </row>
    <row r="1531" spans="8:14" x14ac:dyDescent="0.25">
      <c r="H1531" s="2" t="str">
        <f t="shared" si="166"/>
        <v>6_1000-9999999_6</v>
      </c>
      <c r="I1531" s="2">
        <f t="shared" si="176"/>
        <v>29</v>
      </c>
      <c r="J1531" s="2" t="str">
        <f t="shared" si="173"/>
        <v>0-24</v>
      </c>
      <c r="K1531" s="2">
        <f t="shared" si="178"/>
        <v>6</v>
      </c>
      <c r="L1531" s="2" t="str">
        <f t="shared" si="174"/>
        <v>1000-9999999</v>
      </c>
      <c r="M1531" s="2">
        <f t="shared" si="175"/>
        <v>6</v>
      </c>
      <c r="N1531" s="103">
        <f t="shared" si="170"/>
        <v>0.192</v>
      </c>
    </row>
    <row r="1532" spans="8:14" x14ac:dyDescent="0.25">
      <c r="H1532" s="2" t="str">
        <f t="shared" si="166"/>
        <v>7_0-120_6</v>
      </c>
      <c r="I1532" s="2">
        <f t="shared" si="176"/>
        <v>30</v>
      </c>
      <c r="J1532" s="2" t="str">
        <f t="shared" si="173"/>
        <v>0-24</v>
      </c>
      <c r="K1532" s="2">
        <f t="shared" si="178"/>
        <v>7</v>
      </c>
      <c r="L1532" s="2" t="str">
        <f t="shared" si="174"/>
        <v>0-120</v>
      </c>
      <c r="M1532" s="2">
        <f t="shared" si="175"/>
        <v>6</v>
      </c>
      <c r="N1532" s="103">
        <f t="shared" si="170"/>
        <v>0.224</v>
      </c>
    </row>
    <row r="1533" spans="8:14" x14ac:dyDescent="0.25">
      <c r="H1533" s="2" t="str">
        <f t="shared" si="166"/>
        <v>7_120-250_6</v>
      </c>
      <c r="I1533" s="2">
        <f t="shared" si="176"/>
        <v>31</v>
      </c>
      <c r="J1533" s="2" t="str">
        <f t="shared" si="173"/>
        <v>0-24</v>
      </c>
      <c r="K1533" s="2">
        <f t="shared" si="178"/>
        <v>7</v>
      </c>
      <c r="L1533" s="2" t="str">
        <f t="shared" si="174"/>
        <v>120-250</v>
      </c>
      <c r="M1533" s="2">
        <f t="shared" si="175"/>
        <v>6</v>
      </c>
      <c r="N1533" s="103">
        <f t="shared" si="170"/>
        <v>0.224</v>
      </c>
    </row>
    <row r="1534" spans="8:14" x14ac:dyDescent="0.25">
      <c r="H1534" s="2" t="str">
        <f t="shared" si="166"/>
        <v>7_250-400_6</v>
      </c>
      <c r="I1534" s="2">
        <f t="shared" si="176"/>
        <v>32</v>
      </c>
      <c r="J1534" s="2" t="str">
        <f t="shared" si="173"/>
        <v>0-24</v>
      </c>
      <c r="K1534" s="2">
        <f t="shared" si="178"/>
        <v>7</v>
      </c>
      <c r="L1534" s="2" t="str">
        <f t="shared" si="174"/>
        <v>250-400</v>
      </c>
      <c r="M1534" s="2">
        <f t="shared" si="175"/>
        <v>6</v>
      </c>
      <c r="N1534" s="103">
        <f t="shared" si="170"/>
        <v>0.224</v>
      </c>
    </row>
    <row r="1535" spans="8:14" x14ac:dyDescent="0.25">
      <c r="H1535" s="2" t="str">
        <f t="shared" si="166"/>
        <v>7_400-1000_6</v>
      </c>
      <c r="I1535" s="2">
        <f t="shared" si="176"/>
        <v>33</v>
      </c>
      <c r="J1535" s="2" t="str">
        <f t="shared" si="173"/>
        <v>0-24</v>
      </c>
      <c r="K1535" s="2">
        <f t="shared" si="178"/>
        <v>7</v>
      </c>
      <c r="L1535" s="2" t="str">
        <f t="shared" si="174"/>
        <v>400-1000</v>
      </c>
      <c r="M1535" s="2">
        <f t="shared" si="175"/>
        <v>6</v>
      </c>
      <c r="N1535" s="103">
        <f t="shared" si="170"/>
        <v>0.224</v>
      </c>
    </row>
    <row r="1536" spans="8:14" x14ac:dyDescent="0.25">
      <c r="H1536" s="2" t="str">
        <f t="shared" si="166"/>
        <v>7_1000-9999999_6</v>
      </c>
      <c r="I1536" s="2">
        <f t="shared" si="176"/>
        <v>34</v>
      </c>
      <c r="J1536" s="2" t="str">
        <f t="shared" si="173"/>
        <v>0-24</v>
      </c>
      <c r="K1536" s="2">
        <f t="shared" si="178"/>
        <v>7</v>
      </c>
      <c r="L1536" s="2" t="str">
        <f t="shared" si="174"/>
        <v>1000-9999999</v>
      </c>
      <c r="M1536" s="2">
        <f t="shared" si="175"/>
        <v>6</v>
      </c>
      <c r="N1536" s="103">
        <f t="shared" si="170"/>
        <v>0.224</v>
      </c>
    </row>
    <row r="1537" spans="8:14" x14ac:dyDescent="0.25">
      <c r="H1537" s="2" t="str">
        <f t="shared" si="166"/>
        <v>8_0-120_6</v>
      </c>
      <c r="I1537" s="2">
        <f t="shared" si="176"/>
        <v>35</v>
      </c>
      <c r="J1537" s="2" t="str">
        <f t="shared" si="173"/>
        <v>0-24</v>
      </c>
      <c r="K1537" s="2">
        <f t="shared" si="178"/>
        <v>8</v>
      </c>
      <c r="L1537" s="2" t="str">
        <f t="shared" si="174"/>
        <v>0-120</v>
      </c>
      <c r="M1537" s="2">
        <f t="shared" si="175"/>
        <v>6</v>
      </c>
      <c r="N1537" s="103">
        <f t="shared" si="170"/>
        <v>0.25600000000000001</v>
      </c>
    </row>
    <row r="1538" spans="8:14" x14ac:dyDescent="0.25">
      <c r="H1538" s="2" t="str">
        <f t="shared" si="166"/>
        <v>8_120-250_6</v>
      </c>
      <c r="I1538" s="2">
        <f t="shared" si="176"/>
        <v>36</v>
      </c>
      <c r="J1538" s="2" t="str">
        <f t="shared" si="173"/>
        <v>0-24</v>
      </c>
      <c r="K1538" s="2">
        <f t="shared" si="178"/>
        <v>8</v>
      </c>
      <c r="L1538" s="2" t="str">
        <f t="shared" si="174"/>
        <v>120-250</v>
      </c>
      <c r="M1538" s="2">
        <f t="shared" si="175"/>
        <v>6</v>
      </c>
      <c r="N1538" s="103">
        <f t="shared" si="170"/>
        <v>0.25600000000000001</v>
      </c>
    </row>
    <row r="1539" spans="8:14" x14ac:dyDescent="0.25">
      <c r="H1539" s="2" t="str">
        <f t="shared" ref="H1539:H1602" si="179">K1539&amp;"_"&amp;L1539&amp;"_"&amp;M1539</f>
        <v>8_250-400_6</v>
      </c>
      <c r="I1539" s="2">
        <f t="shared" si="176"/>
        <v>37</v>
      </c>
      <c r="J1539" s="2" t="str">
        <f t="shared" si="173"/>
        <v>0-24</v>
      </c>
      <c r="K1539" s="2">
        <f t="shared" si="178"/>
        <v>8</v>
      </c>
      <c r="L1539" s="2" t="str">
        <f t="shared" si="174"/>
        <v>250-400</v>
      </c>
      <c r="M1539" s="2">
        <f t="shared" si="175"/>
        <v>6</v>
      </c>
      <c r="N1539" s="103">
        <f t="shared" ref="N1539:N1602" si="180">VLOOKUP(J1539&amp;"_"&amp;L1539&amp;"_"&amp;M1539,$A$2:$F$61,6,0)*K1539</f>
        <v>0.25600000000000001</v>
      </c>
    </row>
    <row r="1540" spans="8:14" x14ac:dyDescent="0.25">
      <c r="H1540" s="2" t="str">
        <f t="shared" si="179"/>
        <v>8_400-1000_6</v>
      </c>
      <c r="I1540" s="2">
        <f t="shared" si="176"/>
        <v>38</v>
      </c>
      <c r="J1540" s="2" t="str">
        <f t="shared" si="173"/>
        <v>0-24</v>
      </c>
      <c r="K1540" s="2">
        <f t="shared" si="178"/>
        <v>8</v>
      </c>
      <c r="L1540" s="2" t="str">
        <f t="shared" si="174"/>
        <v>400-1000</v>
      </c>
      <c r="M1540" s="2">
        <f t="shared" si="175"/>
        <v>6</v>
      </c>
      <c r="N1540" s="103">
        <f t="shared" si="180"/>
        <v>0.25600000000000001</v>
      </c>
    </row>
    <row r="1541" spans="8:14" x14ac:dyDescent="0.25">
      <c r="H1541" s="2" t="str">
        <f t="shared" si="179"/>
        <v>8_1000-9999999_6</v>
      </c>
      <c r="I1541" s="2">
        <f t="shared" si="176"/>
        <v>39</v>
      </c>
      <c r="J1541" s="2" t="str">
        <f t="shared" si="173"/>
        <v>0-24</v>
      </c>
      <c r="K1541" s="2">
        <f t="shared" si="178"/>
        <v>8</v>
      </c>
      <c r="L1541" s="2" t="str">
        <f t="shared" si="174"/>
        <v>1000-9999999</v>
      </c>
      <c r="M1541" s="2">
        <f t="shared" si="175"/>
        <v>6</v>
      </c>
      <c r="N1541" s="103">
        <f t="shared" si="180"/>
        <v>0.25600000000000001</v>
      </c>
    </row>
    <row r="1542" spans="8:14" x14ac:dyDescent="0.25">
      <c r="H1542" s="2" t="str">
        <f t="shared" si="179"/>
        <v>9_0-120_6</v>
      </c>
      <c r="I1542" s="2">
        <f t="shared" si="176"/>
        <v>40</v>
      </c>
      <c r="J1542" s="2" t="str">
        <f t="shared" si="173"/>
        <v>0-24</v>
      </c>
      <c r="K1542" s="2">
        <f t="shared" si="178"/>
        <v>9</v>
      </c>
      <c r="L1542" s="2" t="str">
        <f t="shared" si="174"/>
        <v>0-120</v>
      </c>
      <c r="M1542" s="2">
        <f t="shared" si="175"/>
        <v>6</v>
      </c>
      <c r="N1542" s="103">
        <f t="shared" si="180"/>
        <v>0.28800000000000003</v>
      </c>
    </row>
    <row r="1543" spans="8:14" x14ac:dyDescent="0.25">
      <c r="H1543" s="2" t="str">
        <f t="shared" si="179"/>
        <v>9_120-250_6</v>
      </c>
      <c r="I1543" s="2">
        <f t="shared" si="176"/>
        <v>41</v>
      </c>
      <c r="J1543" s="2" t="str">
        <f t="shared" si="173"/>
        <v>0-24</v>
      </c>
      <c r="K1543" s="2">
        <f t="shared" si="178"/>
        <v>9</v>
      </c>
      <c r="L1543" s="2" t="str">
        <f t="shared" si="174"/>
        <v>120-250</v>
      </c>
      <c r="M1543" s="2">
        <f t="shared" si="175"/>
        <v>6</v>
      </c>
      <c r="N1543" s="103">
        <f t="shared" si="180"/>
        <v>0.28800000000000003</v>
      </c>
    </row>
    <row r="1544" spans="8:14" x14ac:dyDescent="0.25">
      <c r="H1544" s="2" t="str">
        <f t="shared" si="179"/>
        <v>9_250-400_6</v>
      </c>
      <c r="I1544" s="2">
        <f t="shared" si="176"/>
        <v>42</v>
      </c>
      <c r="J1544" s="2" t="str">
        <f t="shared" si="173"/>
        <v>0-24</v>
      </c>
      <c r="K1544" s="2">
        <f t="shared" si="178"/>
        <v>9</v>
      </c>
      <c r="L1544" s="2" t="str">
        <f t="shared" si="174"/>
        <v>250-400</v>
      </c>
      <c r="M1544" s="2">
        <f t="shared" si="175"/>
        <v>6</v>
      </c>
      <c r="N1544" s="103">
        <f t="shared" si="180"/>
        <v>0.28800000000000003</v>
      </c>
    </row>
    <row r="1545" spans="8:14" x14ac:dyDescent="0.25">
      <c r="H1545" s="2" t="str">
        <f t="shared" si="179"/>
        <v>9_400-1000_6</v>
      </c>
      <c r="I1545" s="2">
        <f t="shared" si="176"/>
        <v>43</v>
      </c>
      <c r="J1545" s="2" t="str">
        <f t="shared" si="173"/>
        <v>0-24</v>
      </c>
      <c r="K1545" s="2">
        <f t="shared" si="178"/>
        <v>9</v>
      </c>
      <c r="L1545" s="2" t="str">
        <f t="shared" si="174"/>
        <v>400-1000</v>
      </c>
      <c r="M1545" s="2">
        <f t="shared" si="175"/>
        <v>6</v>
      </c>
      <c r="N1545" s="103">
        <f t="shared" si="180"/>
        <v>0.28800000000000003</v>
      </c>
    </row>
    <row r="1546" spans="8:14" x14ac:dyDescent="0.25">
      <c r="H1546" s="2" t="str">
        <f t="shared" si="179"/>
        <v>9_1000-9999999_6</v>
      </c>
      <c r="I1546" s="2">
        <f t="shared" si="176"/>
        <v>44</v>
      </c>
      <c r="J1546" s="2" t="str">
        <f t="shared" si="173"/>
        <v>0-24</v>
      </c>
      <c r="K1546" s="2">
        <f t="shared" si="178"/>
        <v>9</v>
      </c>
      <c r="L1546" s="2" t="str">
        <f t="shared" si="174"/>
        <v>1000-9999999</v>
      </c>
      <c r="M1546" s="2">
        <f t="shared" si="175"/>
        <v>6</v>
      </c>
      <c r="N1546" s="103">
        <f t="shared" si="180"/>
        <v>0.28800000000000003</v>
      </c>
    </row>
    <row r="1547" spans="8:14" x14ac:dyDescent="0.25">
      <c r="H1547" s="2" t="str">
        <f t="shared" si="179"/>
        <v>10_0-120_6</v>
      </c>
      <c r="I1547" s="2">
        <f t="shared" si="176"/>
        <v>45</v>
      </c>
      <c r="J1547" s="2" t="str">
        <f t="shared" si="173"/>
        <v>0-24</v>
      </c>
      <c r="K1547" s="2">
        <f t="shared" si="178"/>
        <v>10</v>
      </c>
      <c r="L1547" s="2" t="str">
        <f t="shared" si="174"/>
        <v>0-120</v>
      </c>
      <c r="M1547" s="2">
        <f t="shared" si="175"/>
        <v>6</v>
      </c>
      <c r="N1547" s="103">
        <f t="shared" si="180"/>
        <v>0.32</v>
      </c>
    </row>
    <row r="1548" spans="8:14" x14ac:dyDescent="0.25">
      <c r="H1548" s="2" t="str">
        <f t="shared" si="179"/>
        <v>10_120-250_6</v>
      </c>
      <c r="I1548" s="2">
        <f t="shared" si="176"/>
        <v>46</v>
      </c>
      <c r="J1548" s="2" t="str">
        <f t="shared" si="173"/>
        <v>0-24</v>
      </c>
      <c r="K1548" s="2">
        <f t="shared" si="178"/>
        <v>10</v>
      </c>
      <c r="L1548" s="2" t="str">
        <f t="shared" si="174"/>
        <v>120-250</v>
      </c>
      <c r="M1548" s="2">
        <f t="shared" si="175"/>
        <v>6</v>
      </c>
      <c r="N1548" s="103">
        <f t="shared" si="180"/>
        <v>0.32</v>
      </c>
    </row>
    <row r="1549" spans="8:14" x14ac:dyDescent="0.25">
      <c r="H1549" s="2" t="str">
        <f t="shared" si="179"/>
        <v>10_250-400_6</v>
      </c>
      <c r="I1549" s="2">
        <f t="shared" si="176"/>
        <v>47</v>
      </c>
      <c r="J1549" s="2" t="str">
        <f t="shared" si="173"/>
        <v>0-24</v>
      </c>
      <c r="K1549" s="2">
        <f t="shared" si="178"/>
        <v>10</v>
      </c>
      <c r="L1549" s="2" t="str">
        <f t="shared" si="174"/>
        <v>250-400</v>
      </c>
      <c r="M1549" s="2">
        <f t="shared" si="175"/>
        <v>6</v>
      </c>
      <c r="N1549" s="103">
        <f t="shared" si="180"/>
        <v>0.32</v>
      </c>
    </row>
    <row r="1550" spans="8:14" x14ac:dyDescent="0.25">
      <c r="H1550" s="2" t="str">
        <f t="shared" si="179"/>
        <v>10_400-1000_6</v>
      </c>
      <c r="I1550" s="2">
        <f t="shared" si="176"/>
        <v>48</v>
      </c>
      <c r="J1550" s="2" t="str">
        <f t="shared" si="173"/>
        <v>0-24</v>
      </c>
      <c r="K1550" s="2">
        <f t="shared" si="178"/>
        <v>10</v>
      </c>
      <c r="L1550" s="2" t="str">
        <f t="shared" si="174"/>
        <v>400-1000</v>
      </c>
      <c r="M1550" s="2">
        <f t="shared" si="175"/>
        <v>6</v>
      </c>
      <c r="N1550" s="103">
        <f t="shared" si="180"/>
        <v>0.32</v>
      </c>
    </row>
    <row r="1551" spans="8:14" x14ac:dyDescent="0.25">
      <c r="H1551" s="2" t="str">
        <f t="shared" si="179"/>
        <v>10_1000-9999999_6</v>
      </c>
      <c r="I1551" s="2">
        <f t="shared" si="176"/>
        <v>49</v>
      </c>
      <c r="J1551" s="2" t="str">
        <f t="shared" si="173"/>
        <v>0-24</v>
      </c>
      <c r="K1551" s="2">
        <f t="shared" si="178"/>
        <v>10</v>
      </c>
      <c r="L1551" s="2" t="str">
        <f t="shared" si="174"/>
        <v>1000-9999999</v>
      </c>
      <c r="M1551" s="2">
        <f t="shared" si="175"/>
        <v>6</v>
      </c>
      <c r="N1551" s="103">
        <f t="shared" si="180"/>
        <v>0.32</v>
      </c>
    </row>
    <row r="1552" spans="8:14" x14ac:dyDescent="0.25">
      <c r="H1552" s="2" t="str">
        <f t="shared" si="179"/>
        <v>11_0-120_6</v>
      </c>
      <c r="I1552" s="2">
        <f t="shared" si="176"/>
        <v>50</v>
      </c>
      <c r="J1552" s="2" t="str">
        <f t="shared" si="173"/>
        <v>0-24</v>
      </c>
      <c r="K1552" s="2">
        <f t="shared" si="178"/>
        <v>11</v>
      </c>
      <c r="L1552" s="2" t="str">
        <f t="shared" si="174"/>
        <v>0-120</v>
      </c>
      <c r="M1552" s="2">
        <f t="shared" si="175"/>
        <v>6</v>
      </c>
      <c r="N1552" s="103">
        <f t="shared" si="180"/>
        <v>0.35199999999999998</v>
      </c>
    </row>
    <row r="1553" spans="8:14" x14ac:dyDescent="0.25">
      <c r="H1553" s="2" t="str">
        <f t="shared" si="179"/>
        <v>11_120-250_6</v>
      </c>
      <c r="I1553" s="2">
        <f t="shared" si="176"/>
        <v>51</v>
      </c>
      <c r="J1553" s="2" t="str">
        <f t="shared" si="173"/>
        <v>0-24</v>
      </c>
      <c r="K1553" s="2">
        <f t="shared" si="178"/>
        <v>11</v>
      </c>
      <c r="L1553" s="2" t="str">
        <f t="shared" si="174"/>
        <v>120-250</v>
      </c>
      <c r="M1553" s="2">
        <f t="shared" si="175"/>
        <v>6</v>
      </c>
      <c r="N1553" s="103">
        <f t="shared" si="180"/>
        <v>0.35199999999999998</v>
      </c>
    </row>
    <row r="1554" spans="8:14" x14ac:dyDescent="0.25">
      <c r="H1554" s="2" t="str">
        <f t="shared" si="179"/>
        <v>11_250-400_6</v>
      </c>
      <c r="I1554" s="2">
        <f t="shared" si="176"/>
        <v>52</v>
      </c>
      <c r="J1554" s="2" t="str">
        <f t="shared" si="173"/>
        <v>0-24</v>
      </c>
      <c r="K1554" s="2">
        <f t="shared" si="178"/>
        <v>11</v>
      </c>
      <c r="L1554" s="2" t="str">
        <f t="shared" si="174"/>
        <v>250-400</v>
      </c>
      <c r="M1554" s="2">
        <f t="shared" si="175"/>
        <v>6</v>
      </c>
      <c r="N1554" s="103">
        <f t="shared" si="180"/>
        <v>0.35199999999999998</v>
      </c>
    </row>
    <row r="1555" spans="8:14" x14ac:dyDescent="0.25">
      <c r="H1555" s="2" t="str">
        <f t="shared" si="179"/>
        <v>11_400-1000_6</v>
      </c>
      <c r="I1555" s="2">
        <f t="shared" si="176"/>
        <v>53</v>
      </c>
      <c r="J1555" s="2" t="str">
        <f t="shared" si="173"/>
        <v>0-24</v>
      </c>
      <c r="K1555" s="2">
        <f t="shared" si="178"/>
        <v>11</v>
      </c>
      <c r="L1555" s="2" t="str">
        <f t="shared" si="174"/>
        <v>400-1000</v>
      </c>
      <c r="M1555" s="2">
        <f t="shared" si="175"/>
        <v>6</v>
      </c>
      <c r="N1555" s="103">
        <f t="shared" si="180"/>
        <v>0.35199999999999998</v>
      </c>
    </row>
    <row r="1556" spans="8:14" x14ac:dyDescent="0.25">
      <c r="H1556" s="2" t="str">
        <f t="shared" si="179"/>
        <v>11_1000-9999999_6</v>
      </c>
      <c r="I1556" s="2">
        <f t="shared" si="176"/>
        <v>54</v>
      </c>
      <c r="J1556" s="2" t="str">
        <f t="shared" si="173"/>
        <v>0-24</v>
      </c>
      <c r="K1556" s="2">
        <f t="shared" si="178"/>
        <v>11</v>
      </c>
      <c r="L1556" s="2" t="str">
        <f t="shared" si="174"/>
        <v>1000-9999999</v>
      </c>
      <c r="M1556" s="2">
        <f t="shared" si="175"/>
        <v>6</v>
      </c>
      <c r="N1556" s="103">
        <f t="shared" si="180"/>
        <v>0.35199999999999998</v>
      </c>
    </row>
    <row r="1557" spans="8:14" x14ac:dyDescent="0.25">
      <c r="H1557" s="2" t="str">
        <f t="shared" si="179"/>
        <v>12_0-120_6</v>
      </c>
      <c r="I1557" s="2">
        <f t="shared" si="176"/>
        <v>55</v>
      </c>
      <c r="J1557" s="2" t="str">
        <f t="shared" si="173"/>
        <v>0-24</v>
      </c>
      <c r="K1557" s="2">
        <f t="shared" si="178"/>
        <v>12</v>
      </c>
      <c r="L1557" s="2" t="str">
        <f t="shared" si="174"/>
        <v>0-120</v>
      </c>
      <c r="M1557" s="2">
        <f t="shared" si="175"/>
        <v>6</v>
      </c>
      <c r="N1557" s="103">
        <f t="shared" si="180"/>
        <v>0.38400000000000001</v>
      </c>
    </row>
    <row r="1558" spans="8:14" x14ac:dyDescent="0.25">
      <c r="H1558" s="2" t="str">
        <f t="shared" si="179"/>
        <v>12_120-250_6</v>
      </c>
      <c r="I1558" s="2">
        <f t="shared" si="176"/>
        <v>56</v>
      </c>
      <c r="J1558" s="2" t="str">
        <f t="shared" si="173"/>
        <v>0-24</v>
      </c>
      <c r="K1558" s="2">
        <f t="shared" si="178"/>
        <v>12</v>
      </c>
      <c r="L1558" s="2" t="str">
        <f t="shared" si="174"/>
        <v>120-250</v>
      </c>
      <c r="M1558" s="2">
        <f t="shared" si="175"/>
        <v>6</v>
      </c>
      <c r="N1558" s="103">
        <f t="shared" si="180"/>
        <v>0.38400000000000001</v>
      </c>
    </row>
    <row r="1559" spans="8:14" x14ac:dyDescent="0.25">
      <c r="H1559" s="2" t="str">
        <f t="shared" si="179"/>
        <v>12_250-400_6</v>
      </c>
      <c r="I1559" s="2">
        <f t="shared" si="176"/>
        <v>57</v>
      </c>
      <c r="J1559" s="2" t="str">
        <f t="shared" si="173"/>
        <v>0-24</v>
      </c>
      <c r="K1559" s="2">
        <f t="shared" si="178"/>
        <v>12</v>
      </c>
      <c r="L1559" s="2" t="str">
        <f t="shared" si="174"/>
        <v>250-400</v>
      </c>
      <c r="M1559" s="2">
        <f t="shared" si="175"/>
        <v>6</v>
      </c>
      <c r="N1559" s="103">
        <f t="shared" si="180"/>
        <v>0.38400000000000001</v>
      </c>
    </row>
    <row r="1560" spans="8:14" x14ac:dyDescent="0.25">
      <c r="H1560" s="2" t="str">
        <f t="shared" si="179"/>
        <v>12_400-1000_6</v>
      </c>
      <c r="I1560" s="2">
        <f t="shared" si="176"/>
        <v>58</v>
      </c>
      <c r="J1560" s="2" t="str">
        <f t="shared" si="173"/>
        <v>0-24</v>
      </c>
      <c r="K1560" s="2">
        <f t="shared" si="178"/>
        <v>12</v>
      </c>
      <c r="L1560" s="2" t="str">
        <f t="shared" si="174"/>
        <v>400-1000</v>
      </c>
      <c r="M1560" s="2">
        <f t="shared" si="175"/>
        <v>6</v>
      </c>
      <c r="N1560" s="103">
        <f t="shared" si="180"/>
        <v>0.38400000000000001</v>
      </c>
    </row>
    <row r="1561" spans="8:14" x14ac:dyDescent="0.25">
      <c r="H1561" s="2" t="str">
        <f t="shared" si="179"/>
        <v>12_1000-9999999_6</v>
      </c>
      <c r="I1561" s="2">
        <f t="shared" si="176"/>
        <v>59</v>
      </c>
      <c r="J1561" s="2" t="str">
        <f t="shared" si="173"/>
        <v>0-24</v>
      </c>
      <c r="K1561" s="2">
        <f t="shared" si="178"/>
        <v>12</v>
      </c>
      <c r="L1561" s="2" t="str">
        <f t="shared" si="174"/>
        <v>1000-9999999</v>
      </c>
      <c r="M1561" s="2">
        <f t="shared" si="175"/>
        <v>6</v>
      </c>
      <c r="N1561" s="103">
        <f t="shared" si="180"/>
        <v>0.38400000000000001</v>
      </c>
    </row>
    <row r="1562" spans="8:14" x14ac:dyDescent="0.25">
      <c r="H1562" s="2" t="str">
        <f t="shared" si="179"/>
        <v>13_0-120_6</v>
      </c>
      <c r="I1562" s="2">
        <f t="shared" si="176"/>
        <v>60</v>
      </c>
      <c r="J1562" s="2" t="str">
        <f t="shared" si="173"/>
        <v>0-24</v>
      </c>
      <c r="K1562" s="2">
        <f t="shared" si="178"/>
        <v>13</v>
      </c>
      <c r="L1562" s="2" t="str">
        <f t="shared" si="174"/>
        <v>0-120</v>
      </c>
      <c r="M1562" s="2">
        <f t="shared" si="175"/>
        <v>6</v>
      </c>
      <c r="N1562" s="103">
        <f t="shared" si="180"/>
        <v>0.41600000000000004</v>
      </c>
    </row>
    <row r="1563" spans="8:14" x14ac:dyDescent="0.25">
      <c r="H1563" s="2" t="str">
        <f t="shared" si="179"/>
        <v>13_120-250_6</v>
      </c>
      <c r="I1563" s="2">
        <f t="shared" si="176"/>
        <v>61</v>
      </c>
      <c r="J1563" s="2" t="str">
        <f t="shared" si="173"/>
        <v>0-24</v>
      </c>
      <c r="K1563" s="2">
        <f t="shared" si="178"/>
        <v>13</v>
      </c>
      <c r="L1563" s="2" t="str">
        <f t="shared" si="174"/>
        <v>120-250</v>
      </c>
      <c r="M1563" s="2">
        <f t="shared" si="175"/>
        <v>6</v>
      </c>
      <c r="N1563" s="103">
        <f t="shared" si="180"/>
        <v>0.41600000000000004</v>
      </c>
    </row>
    <row r="1564" spans="8:14" x14ac:dyDescent="0.25">
      <c r="H1564" s="2" t="str">
        <f t="shared" si="179"/>
        <v>13_250-400_6</v>
      </c>
      <c r="I1564" s="2">
        <f t="shared" si="176"/>
        <v>62</v>
      </c>
      <c r="J1564" s="2" t="str">
        <f t="shared" si="173"/>
        <v>0-24</v>
      </c>
      <c r="K1564" s="2">
        <f t="shared" si="178"/>
        <v>13</v>
      </c>
      <c r="L1564" s="2" t="str">
        <f t="shared" si="174"/>
        <v>250-400</v>
      </c>
      <c r="M1564" s="2">
        <f t="shared" si="175"/>
        <v>6</v>
      </c>
      <c r="N1564" s="103">
        <f t="shared" si="180"/>
        <v>0.41600000000000004</v>
      </c>
    </row>
    <row r="1565" spans="8:14" x14ac:dyDescent="0.25">
      <c r="H1565" s="2" t="str">
        <f t="shared" si="179"/>
        <v>13_400-1000_6</v>
      </c>
      <c r="I1565" s="2">
        <f t="shared" si="176"/>
        <v>63</v>
      </c>
      <c r="J1565" s="2" t="str">
        <f t="shared" si="173"/>
        <v>0-24</v>
      </c>
      <c r="K1565" s="2">
        <f t="shared" si="178"/>
        <v>13</v>
      </c>
      <c r="L1565" s="2" t="str">
        <f t="shared" si="174"/>
        <v>400-1000</v>
      </c>
      <c r="M1565" s="2">
        <f t="shared" si="175"/>
        <v>6</v>
      </c>
      <c r="N1565" s="103">
        <f t="shared" si="180"/>
        <v>0.41600000000000004</v>
      </c>
    </row>
    <row r="1566" spans="8:14" x14ac:dyDescent="0.25">
      <c r="H1566" s="2" t="str">
        <f t="shared" si="179"/>
        <v>13_1000-9999999_6</v>
      </c>
      <c r="I1566" s="2">
        <f t="shared" si="176"/>
        <v>64</v>
      </c>
      <c r="J1566" s="2" t="str">
        <f t="shared" si="173"/>
        <v>0-24</v>
      </c>
      <c r="K1566" s="2">
        <f t="shared" si="178"/>
        <v>13</v>
      </c>
      <c r="L1566" s="2" t="str">
        <f t="shared" si="174"/>
        <v>1000-9999999</v>
      </c>
      <c r="M1566" s="2">
        <f t="shared" si="175"/>
        <v>6</v>
      </c>
      <c r="N1566" s="103">
        <f t="shared" si="180"/>
        <v>0.41600000000000004</v>
      </c>
    </row>
    <row r="1567" spans="8:14" x14ac:dyDescent="0.25">
      <c r="H1567" s="2" t="str">
        <f t="shared" si="179"/>
        <v>14_0-120_6</v>
      </c>
      <c r="I1567" s="2">
        <f t="shared" si="176"/>
        <v>65</v>
      </c>
      <c r="J1567" s="2" t="str">
        <f t="shared" ref="J1567:J1630" si="181">VLOOKUP(K1567,$U$2:$V$7,2,1)</f>
        <v>0-24</v>
      </c>
      <c r="K1567" s="2">
        <f t="shared" si="178"/>
        <v>14</v>
      </c>
      <c r="L1567" s="2" t="str">
        <f t="shared" ref="L1567:L1630" si="182">VLOOKUP(MOD(I1567,5),$P$2:$Q$6,2,0)</f>
        <v>0-120</v>
      </c>
      <c r="M1567" s="2">
        <f t="shared" ref="M1567:M1630" si="183">$S$3</f>
        <v>6</v>
      </c>
      <c r="N1567" s="103">
        <f t="shared" si="180"/>
        <v>0.44800000000000001</v>
      </c>
    </row>
    <row r="1568" spans="8:14" x14ac:dyDescent="0.25">
      <c r="H1568" s="2" t="str">
        <f t="shared" si="179"/>
        <v>14_120-250_6</v>
      </c>
      <c r="I1568" s="2">
        <f t="shared" ref="I1568:I1631" si="184">+I1567+1</f>
        <v>66</v>
      </c>
      <c r="J1568" s="2" t="str">
        <f t="shared" si="181"/>
        <v>0-24</v>
      </c>
      <c r="K1568" s="2">
        <f t="shared" si="178"/>
        <v>14</v>
      </c>
      <c r="L1568" s="2" t="str">
        <f t="shared" si="182"/>
        <v>120-250</v>
      </c>
      <c r="M1568" s="2">
        <f t="shared" si="183"/>
        <v>6</v>
      </c>
      <c r="N1568" s="103">
        <f t="shared" si="180"/>
        <v>0.44800000000000001</v>
      </c>
    </row>
    <row r="1569" spans="8:14" x14ac:dyDescent="0.25">
      <c r="H1569" s="2" t="str">
        <f t="shared" si="179"/>
        <v>14_250-400_6</v>
      </c>
      <c r="I1569" s="2">
        <f t="shared" si="184"/>
        <v>67</v>
      </c>
      <c r="J1569" s="2" t="str">
        <f t="shared" si="181"/>
        <v>0-24</v>
      </c>
      <c r="K1569" s="2">
        <f t="shared" si="178"/>
        <v>14</v>
      </c>
      <c r="L1569" s="2" t="str">
        <f t="shared" si="182"/>
        <v>250-400</v>
      </c>
      <c r="M1569" s="2">
        <f t="shared" si="183"/>
        <v>6</v>
      </c>
      <c r="N1569" s="103">
        <f t="shared" si="180"/>
        <v>0.44800000000000001</v>
      </c>
    </row>
    <row r="1570" spans="8:14" x14ac:dyDescent="0.25">
      <c r="H1570" s="2" t="str">
        <f t="shared" si="179"/>
        <v>14_400-1000_6</v>
      </c>
      <c r="I1570" s="2">
        <f t="shared" si="184"/>
        <v>68</v>
      </c>
      <c r="J1570" s="2" t="str">
        <f t="shared" si="181"/>
        <v>0-24</v>
      </c>
      <c r="K1570" s="2">
        <f t="shared" si="178"/>
        <v>14</v>
      </c>
      <c r="L1570" s="2" t="str">
        <f t="shared" si="182"/>
        <v>400-1000</v>
      </c>
      <c r="M1570" s="2">
        <f t="shared" si="183"/>
        <v>6</v>
      </c>
      <c r="N1570" s="103">
        <f t="shared" si="180"/>
        <v>0.44800000000000001</v>
      </c>
    </row>
    <row r="1571" spans="8:14" x14ac:dyDescent="0.25">
      <c r="H1571" s="2" t="str">
        <f t="shared" si="179"/>
        <v>14_1000-9999999_6</v>
      </c>
      <c r="I1571" s="2">
        <f t="shared" si="184"/>
        <v>69</v>
      </c>
      <c r="J1571" s="2" t="str">
        <f t="shared" si="181"/>
        <v>0-24</v>
      </c>
      <c r="K1571" s="2">
        <f t="shared" si="178"/>
        <v>14</v>
      </c>
      <c r="L1571" s="2" t="str">
        <f t="shared" si="182"/>
        <v>1000-9999999</v>
      </c>
      <c r="M1571" s="2">
        <f t="shared" si="183"/>
        <v>6</v>
      </c>
      <c r="N1571" s="103">
        <f t="shared" si="180"/>
        <v>0.44800000000000001</v>
      </c>
    </row>
    <row r="1572" spans="8:14" x14ac:dyDescent="0.25">
      <c r="H1572" s="2" t="str">
        <f t="shared" si="179"/>
        <v>15_0-120_6</v>
      </c>
      <c r="I1572" s="2">
        <f t="shared" si="184"/>
        <v>70</v>
      </c>
      <c r="J1572" s="2" t="str">
        <f t="shared" si="181"/>
        <v>0-24</v>
      </c>
      <c r="K1572" s="2">
        <f t="shared" ref="K1572:K1635" si="185">+K1567+1</f>
        <v>15</v>
      </c>
      <c r="L1572" s="2" t="str">
        <f t="shared" si="182"/>
        <v>0-120</v>
      </c>
      <c r="M1572" s="2">
        <f t="shared" si="183"/>
        <v>6</v>
      </c>
      <c r="N1572" s="103">
        <f t="shared" si="180"/>
        <v>0.48</v>
      </c>
    </row>
    <row r="1573" spans="8:14" x14ac:dyDescent="0.25">
      <c r="H1573" s="2" t="str">
        <f t="shared" si="179"/>
        <v>15_120-250_6</v>
      </c>
      <c r="I1573" s="2">
        <f t="shared" si="184"/>
        <v>71</v>
      </c>
      <c r="J1573" s="2" t="str">
        <f t="shared" si="181"/>
        <v>0-24</v>
      </c>
      <c r="K1573" s="2">
        <f t="shared" si="185"/>
        <v>15</v>
      </c>
      <c r="L1573" s="2" t="str">
        <f t="shared" si="182"/>
        <v>120-250</v>
      </c>
      <c r="M1573" s="2">
        <f t="shared" si="183"/>
        <v>6</v>
      </c>
      <c r="N1573" s="103">
        <f t="shared" si="180"/>
        <v>0.48</v>
      </c>
    </row>
    <row r="1574" spans="8:14" x14ac:dyDescent="0.25">
      <c r="H1574" s="2" t="str">
        <f t="shared" si="179"/>
        <v>15_250-400_6</v>
      </c>
      <c r="I1574" s="2">
        <f t="shared" si="184"/>
        <v>72</v>
      </c>
      <c r="J1574" s="2" t="str">
        <f t="shared" si="181"/>
        <v>0-24</v>
      </c>
      <c r="K1574" s="2">
        <f t="shared" si="185"/>
        <v>15</v>
      </c>
      <c r="L1574" s="2" t="str">
        <f t="shared" si="182"/>
        <v>250-400</v>
      </c>
      <c r="M1574" s="2">
        <f t="shared" si="183"/>
        <v>6</v>
      </c>
      <c r="N1574" s="103">
        <f t="shared" si="180"/>
        <v>0.48</v>
      </c>
    </row>
    <row r="1575" spans="8:14" x14ac:dyDescent="0.25">
      <c r="H1575" s="2" t="str">
        <f t="shared" si="179"/>
        <v>15_400-1000_6</v>
      </c>
      <c r="I1575" s="2">
        <f t="shared" si="184"/>
        <v>73</v>
      </c>
      <c r="J1575" s="2" t="str">
        <f t="shared" si="181"/>
        <v>0-24</v>
      </c>
      <c r="K1575" s="2">
        <f t="shared" si="185"/>
        <v>15</v>
      </c>
      <c r="L1575" s="2" t="str">
        <f t="shared" si="182"/>
        <v>400-1000</v>
      </c>
      <c r="M1575" s="2">
        <f t="shared" si="183"/>
        <v>6</v>
      </c>
      <c r="N1575" s="103">
        <f t="shared" si="180"/>
        <v>0.48</v>
      </c>
    </row>
    <row r="1576" spans="8:14" x14ac:dyDescent="0.25">
      <c r="H1576" s="2" t="str">
        <f t="shared" si="179"/>
        <v>15_1000-9999999_6</v>
      </c>
      <c r="I1576" s="2">
        <f t="shared" si="184"/>
        <v>74</v>
      </c>
      <c r="J1576" s="2" t="str">
        <f t="shared" si="181"/>
        <v>0-24</v>
      </c>
      <c r="K1576" s="2">
        <f t="shared" si="185"/>
        <v>15</v>
      </c>
      <c r="L1576" s="2" t="str">
        <f t="shared" si="182"/>
        <v>1000-9999999</v>
      </c>
      <c r="M1576" s="2">
        <f t="shared" si="183"/>
        <v>6</v>
      </c>
      <c r="N1576" s="103">
        <f t="shared" si="180"/>
        <v>0.48</v>
      </c>
    </row>
    <row r="1577" spans="8:14" x14ac:dyDescent="0.25">
      <c r="H1577" s="2" t="str">
        <f t="shared" si="179"/>
        <v>16_0-120_6</v>
      </c>
      <c r="I1577" s="2">
        <f t="shared" si="184"/>
        <v>75</v>
      </c>
      <c r="J1577" s="2" t="str">
        <f t="shared" si="181"/>
        <v>0-24</v>
      </c>
      <c r="K1577" s="2">
        <f t="shared" si="185"/>
        <v>16</v>
      </c>
      <c r="L1577" s="2" t="str">
        <f t="shared" si="182"/>
        <v>0-120</v>
      </c>
      <c r="M1577" s="2">
        <f t="shared" si="183"/>
        <v>6</v>
      </c>
      <c r="N1577" s="103">
        <f t="shared" si="180"/>
        <v>0.51200000000000001</v>
      </c>
    </row>
    <row r="1578" spans="8:14" x14ac:dyDescent="0.25">
      <c r="H1578" s="2" t="str">
        <f t="shared" si="179"/>
        <v>16_120-250_6</v>
      </c>
      <c r="I1578" s="2">
        <f t="shared" si="184"/>
        <v>76</v>
      </c>
      <c r="J1578" s="2" t="str">
        <f t="shared" si="181"/>
        <v>0-24</v>
      </c>
      <c r="K1578" s="2">
        <f t="shared" si="185"/>
        <v>16</v>
      </c>
      <c r="L1578" s="2" t="str">
        <f t="shared" si="182"/>
        <v>120-250</v>
      </c>
      <c r="M1578" s="2">
        <f t="shared" si="183"/>
        <v>6</v>
      </c>
      <c r="N1578" s="103">
        <f t="shared" si="180"/>
        <v>0.51200000000000001</v>
      </c>
    </row>
    <row r="1579" spans="8:14" x14ac:dyDescent="0.25">
      <c r="H1579" s="2" t="str">
        <f t="shared" si="179"/>
        <v>16_250-400_6</v>
      </c>
      <c r="I1579" s="2">
        <f t="shared" si="184"/>
        <v>77</v>
      </c>
      <c r="J1579" s="2" t="str">
        <f t="shared" si="181"/>
        <v>0-24</v>
      </c>
      <c r="K1579" s="2">
        <f t="shared" si="185"/>
        <v>16</v>
      </c>
      <c r="L1579" s="2" t="str">
        <f t="shared" si="182"/>
        <v>250-400</v>
      </c>
      <c r="M1579" s="2">
        <f t="shared" si="183"/>
        <v>6</v>
      </c>
      <c r="N1579" s="103">
        <f t="shared" si="180"/>
        <v>0.51200000000000001</v>
      </c>
    </row>
    <row r="1580" spans="8:14" x14ac:dyDescent="0.25">
      <c r="H1580" s="2" t="str">
        <f t="shared" si="179"/>
        <v>16_400-1000_6</v>
      </c>
      <c r="I1580" s="2">
        <f t="shared" si="184"/>
        <v>78</v>
      </c>
      <c r="J1580" s="2" t="str">
        <f t="shared" si="181"/>
        <v>0-24</v>
      </c>
      <c r="K1580" s="2">
        <f t="shared" si="185"/>
        <v>16</v>
      </c>
      <c r="L1580" s="2" t="str">
        <f t="shared" si="182"/>
        <v>400-1000</v>
      </c>
      <c r="M1580" s="2">
        <f t="shared" si="183"/>
        <v>6</v>
      </c>
      <c r="N1580" s="103">
        <f t="shared" si="180"/>
        <v>0.51200000000000001</v>
      </c>
    </row>
    <row r="1581" spans="8:14" x14ac:dyDescent="0.25">
      <c r="H1581" s="2" t="str">
        <f t="shared" si="179"/>
        <v>16_1000-9999999_6</v>
      </c>
      <c r="I1581" s="2">
        <f t="shared" si="184"/>
        <v>79</v>
      </c>
      <c r="J1581" s="2" t="str">
        <f t="shared" si="181"/>
        <v>0-24</v>
      </c>
      <c r="K1581" s="2">
        <f t="shared" si="185"/>
        <v>16</v>
      </c>
      <c r="L1581" s="2" t="str">
        <f t="shared" si="182"/>
        <v>1000-9999999</v>
      </c>
      <c r="M1581" s="2">
        <f t="shared" si="183"/>
        <v>6</v>
      </c>
      <c r="N1581" s="103">
        <f t="shared" si="180"/>
        <v>0.51200000000000001</v>
      </c>
    </row>
    <row r="1582" spans="8:14" x14ac:dyDescent="0.25">
      <c r="H1582" s="2" t="str">
        <f t="shared" si="179"/>
        <v>17_0-120_6</v>
      </c>
      <c r="I1582" s="2">
        <f t="shared" si="184"/>
        <v>80</v>
      </c>
      <c r="J1582" s="2" t="str">
        <f t="shared" si="181"/>
        <v>0-24</v>
      </c>
      <c r="K1582" s="2">
        <f t="shared" si="185"/>
        <v>17</v>
      </c>
      <c r="L1582" s="2" t="str">
        <f t="shared" si="182"/>
        <v>0-120</v>
      </c>
      <c r="M1582" s="2">
        <f t="shared" si="183"/>
        <v>6</v>
      </c>
      <c r="N1582" s="103">
        <f t="shared" si="180"/>
        <v>0.54400000000000004</v>
      </c>
    </row>
    <row r="1583" spans="8:14" x14ac:dyDescent="0.25">
      <c r="H1583" s="2" t="str">
        <f t="shared" si="179"/>
        <v>17_120-250_6</v>
      </c>
      <c r="I1583" s="2">
        <f t="shared" si="184"/>
        <v>81</v>
      </c>
      <c r="J1583" s="2" t="str">
        <f t="shared" si="181"/>
        <v>0-24</v>
      </c>
      <c r="K1583" s="2">
        <f t="shared" si="185"/>
        <v>17</v>
      </c>
      <c r="L1583" s="2" t="str">
        <f t="shared" si="182"/>
        <v>120-250</v>
      </c>
      <c r="M1583" s="2">
        <f t="shared" si="183"/>
        <v>6</v>
      </c>
      <c r="N1583" s="103">
        <f t="shared" si="180"/>
        <v>0.54400000000000004</v>
      </c>
    </row>
    <row r="1584" spans="8:14" x14ac:dyDescent="0.25">
      <c r="H1584" s="2" t="str">
        <f t="shared" si="179"/>
        <v>17_250-400_6</v>
      </c>
      <c r="I1584" s="2">
        <f t="shared" si="184"/>
        <v>82</v>
      </c>
      <c r="J1584" s="2" t="str">
        <f t="shared" si="181"/>
        <v>0-24</v>
      </c>
      <c r="K1584" s="2">
        <f t="shared" si="185"/>
        <v>17</v>
      </c>
      <c r="L1584" s="2" t="str">
        <f t="shared" si="182"/>
        <v>250-400</v>
      </c>
      <c r="M1584" s="2">
        <f t="shared" si="183"/>
        <v>6</v>
      </c>
      <c r="N1584" s="103">
        <f t="shared" si="180"/>
        <v>0.54400000000000004</v>
      </c>
    </row>
    <row r="1585" spans="8:14" x14ac:dyDescent="0.25">
      <c r="H1585" s="2" t="str">
        <f t="shared" si="179"/>
        <v>17_400-1000_6</v>
      </c>
      <c r="I1585" s="2">
        <f t="shared" si="184"/>
        <v>83</v>
      </c>
      <c r="J1585" s="2" t="str">
        <f t="shared" si="181"/>
        <v>0-24</v>
      </c>
      <c r="K1585" s="2">
        <f t="shared" si="185"/>
        <v>17</v>
      </c>
      <c r="L1585" s="2" t="str">
        <f t="shared" si="182"/>
        <v>400-1000</v>
      </c>
      <c r="M1585" s="2">
        <f t="shared" si="183"/>
        <v>6</v>
      </c>
      <c r="N1585" s="103">
        <f t="shared" si="180"/>
        <v>0.54400000000000004</v>
      </c>
    </row>
    <row r="1586" spans="8:14" x14ac:dyDescent="0.25">
      <c r="H1586" s="2" t="str">
        <f t="shared" si="179"/>
        <v>17_1000-9999999_6</v>
      </c>
      <c r="I1586" s="2">
        <f t="shared" si="184"/>
        <v>84</v>
      </c>
      <c r="J1586" s="2" t="str">
        <f t="shared" si="181"/>
        <v>0-24</v>
      </c>
      <c r="K1586" s="2">
        <f t="shared" si="185"/>
        <v>17</v>
      </c>
      <c r="L1586" s="2" t="str">
        <f t="shared" si="182"/>
        <v>1000-9999999</v>
      </c>
      <c r="M1586" s="2">
        <f t="shared" si="183"/>
        <v>6</v>
      </c>
      <c r="N1586" s="103">
        <f t="shared" si="180"/>
        <v>0.54400000000000004</v>
      </c>
    </row>
    <row r="1587" spans="8:14" x14ac:dyDescent="0.25">
      <c r="H1587" s="2" t="str">
        <f t="shared" si="179"/>
        <v>18_0-120_6</v>
      </c>
      <c r="I1587" s="2">
        <f t="shared" si="184"/>
        <v>85</v>
      </c>
      <c r="J1587" s="2" t="str">
        <f t="shared" si="181"/>
        <v>0-24</v>
      </c>
      <c r="K1587" s="2">
        <f t="shared" si="185"/>
        <v>18</v>
      </c>
      <c r="L1587" s="2" t="str">
        <f t="shared" si="182"/>
        <v>0-120</v>
      </c>
      <c r="M1587" s="2">
        <f t="shared" si="183"/>
        <v>6</v>
      </c>
      <c r="N1587" s="103">
        <f t="shared" si="180"/>
        <v>0.57600000000000007</v>
      </c>
    </row>
    <row r="1588" spans="8:14" x14ac:dyDescent="0.25">
      <c r="H1588" s="2" t="str">
        <f t="shared" si="179"/>
        <v>18_120-250_6</v>
      </c>
      <c r="I1588" s="2">
        <f t="shared" si="184"/>
        <v>86</v>
      </c>
      <c r="J1588" s="2" t="str">
        <f t="shared" si="181"/>
        <v>0-24</v>
      </c>
      <c r="K1588" s="2">
        <f t="shared" si="185"/>
        <v>18</v>
      </c>
      <c r="L1588" s="2" t="str">
        <f t="shared" si="182"/>
        <v>120-250</v>
      </c>
      <c r="M1588" s="2">
        <f t="shared" si="183"/>
        <v>6</v>
      </c>
      <c r="N1588" s="103">
        <f t="shared" si="180"/>
        <v>0.57600000000000007</v>
      </c>
    </row>
    <row r="1589" spans="8:14" x14ac:dyDescent="0.25">
      <c r="H1589" s="2" t="str">
        <f t="shared" si="179"/>
        <v>18_250-400_6</v>
      </c>
      <c r="I1589" s="2">
        <f t="shared" si="184"/>
        <v>87</v>
      </c>
      <c r="J1589" s="2" t="str">
        <f t="shared" si="181"/>
        <v>0-24</v>
      </c>
      <c r="K1589" s="2">
        <f t="shared" si="185"/>
        <v>18</v>
      </c>
      <c r="L1589" s="2" t="str">
        <f t="shared" si="182"/>
        <v>250-400</v>
      </c>
      <c r="M1589" s="2">
        <f t="shared" si="183"/>
        <v>6</v>
      </c>
      <c r="N1589" s="103">
        <f t="shared" si="180"/>
        <v>0.57600000000000007</v>
      </c>
    </row>
    <row r="1590" spans="8:14" x14ac:dyDescent="0.25">
      <c r="H1590" s="2" t="str">
        <f t="shared" si="179"/>
        <v>18_400-1000_6</v>
      </c>
      <c r="I1590" s="2">
        <f t="shared" si="184"/>
        <v>88</v>
      </c>
      <c r="J1590" s="2" t="str">
        <f t="shared" si="181"/>
        <v>0-24</v>
      </c>
      <c r="K1590" s="2">
        <f t="shared" si="185"/>
        <v>18</v>
      </c>
      <c r="L1590" s="2" t="str">
        <f t="shared" si="182"/>
        <v>400-1000</v>
      </c>
      <c r="M1590" s="2">
        <f t="shared" si="183"/>
        <v>6</v>
      </c>
      <c r="N1590" s="103">
        <f t="shared" si="180"/>
        <v>0.57600000000000007</v>
      </c>
    </row>
    <row r="1591" spans="8:14" x14ac:dyDescent="0.25">
      <c r="H1591" s="2" t="str">
        <f t="shared" si="179"/>
        <v>18_1000-9999999_6</v>
      </c>
      <c r="I1591" s="2">
        <f t="shared" si="184"/>
        <v>89</v>
      </c>
      <c r="J1591" s="2" t="str">
        <f t="shared" si="181"/>
        <v>0-24</v>
      </c>
      <c r="K1591" s="2">
        <f t="shared" si="185"/>
        <v>18</v>
      </c>
      <c r="L1591" s="2" t="str">
        <f t="shared" si="182"/>
        <v>1000-9999999</v>
      </c>
      <c r="M1591" s="2">
        <f t="shared" si="183"/>
        <v>6</v>
      </c>
      <c r="N1591" s="103">
        <f t="shared" si="180"/>
        <v>0.57600000000000007</v>
      </c>
    </row>
    <row r="1592" spans="8:14" x14ac:dyDescent="0.25">
      <c r="H1592" s="2" t="str">
        <f t="shared" si="179"/>
        <v>19_0-120_6</v>
      </c>
      <c r="I1592" s="2">
        <f t="shared" si="184"/>
        <v>90</v>
      </c>
      <c r="J1592" s="2" t="str">
        <f t="shared" si="181"/>
        <v>0-24</v>
      </c>
      <c r="K1592" s="2">
        <f t="shared" si="185"/>
        <v>19</v>
      </c>
      <c r="L1592" s="2" t="str">
        <f t="shared" si="182"/>
        <v>0-120</v>
      </c>
      <c r="M1592" s="2">
        <f t="shared" si="183"/>
        <v>6</v>
      </c>
      <c r="N1592" s="103">
        <f t="shared" si="180"/>
        <v>0.60799999999999998</v>
      </c>
    </row>
    <row r="1593" spans="8:14" x14ac:dyDescent="0.25">
      <c r="H1593" s="2" t="str">
        <f t="shared" si="179"/>
        <v>19_120-250_6</v>
      </c>
      <c r="I1593" s="2">
        <f t="shared" si="184"/>
        <v>91</v>
      </c>
      <c r="J1593" s="2" t="str">
        <f t="shared" si="181"/>
        <v>0-24</v>
      </c>
      <c r="K1593" s="2">
        <f t="shared" si="185"/>
        <v>19</v>
      </c>
      <c r="L1593" s="2" t="str">
        <f t="shared" si="182"/>
        <v>120-250</v>
      </c>
      <c r="M1593" s="2">
        <f t="shared" si="183"/>
        <v>6</v>
      </c>
      <c r="N1593" s="103">
        <f t="shared" si="180"/>
        <v>0.60799999999999998</v>
      </c>
    </row>
    <row r="1594" spans="8:14" x14ac:dyDescent="0.25">
      <c r="H1594" s="2" t="str">
        <f t="shared" si="179"/>
        <v>19_250-400_6</v>
      </c>
      <c r="I1594" s="2">
        <f t="shared" si="184"/>
        <v>92</v>
      </c>
      <c r="J1594" s="2" t="str">
        <f t="shared" si="181"/>
        <v>0-24</v>
      </c>
      <c r="K1594" s="2">
        <f t="shared" si="185"/>
        <v>19</v>
      </c>
      <c r="L1594" s="2" t="str">
        <f t="shared" si="182"/>
        <v>250-400</v>
      </c>
      <c r="M1594" s="2">
        <f t="shared" si="183"/>
        <v>6</v>
      </c>
      <c r="N1594" s="103">
        <f t="shared" si="180"/>
        <v>0.60799999999999998</v>
      </c>
    </row>
    <row r="1595" spans="8:14" x14ac:dyDescent="0.25">
      <c r="H1595" s="2" t="str">
        <f t="shared" si="179"/>
        <v>19_400-1000_6</v>
      </c>
      <c r="I1595" s="2">
        <f t="shared" si="184"/>
        <v>93</v>
      </c>
      <c r="J1595" s="2" t="str">
        <f t="shared" si="181"/>
        <v>0-24</v>
      </c>
      <c r="K1595" s="2">
        <f t="shared" si="185"/>
        <v>19</v>
      </c>
      <c r="L1595" s="2" t="str">
        <f t="shared" si="182"/>
        <v>400-1000</v>
      </c>
      <c r="M1595" s="2">
        <f t="shared" si="183"/>
        <v>6</v>
      </c>
      <c r="N1595" s="103">
        <f t="shared" si="180"/>
        <v>0.60799999999999998</v>
      </c>
    </row>
    <row r="1596" spans="8:14" x14ac:dyDescent="0.25">
      <c r="H1596" s="2" t="str">
        <f t="shared" si="179"/>
        <v>19_1000-9999999_6</v>
      </c>
      <c r="I1596" s="2">
        <f t="shared" si="184"/>
        <v>94</v>
      </c>
      <c r="J1596" s="2" t="str">
        <f t="shared" si="181"/>
        <v>0-24</v>
      </c>
      <c r="K1596" s="2">
        <f t="shared" si="185"/>
        <v>19</v>
      </c>
      <c r="L1596" s="2" t="str">
        <f t="shared" si="182"/>
        <v>1000-9999999</v>
      </c>
      <c r="M1596" s="2">
        <f t="shared" si="183"/>
        <v>6</v>
      </c>
      <c r="N1596" s="103">
        <f t="shared" si="180"/>
        <v>0.60799999999999998</v>
      </c>
    </row>
    <row r="1597" spans="8:14" x14ac:dyDescent="0.25">
      <c r="H1597" s="2" t="str">
        <f t="shared" si="179"/>
        <v>20_0-120_6</v>
      </c>
      <c r="I1597" s="2">
        <f t="shared" si="184"/>
        <v>95</v>
      </c>
      <c r="J1597" s="2" t="str">
        <f t="shared" si="181"/>
        <v>0-24</v>
      </c>
      <c r="K1597" s="2">
        <f t="shared" si="185"/>
        <v>20</v>
      </c>
      <c r="L1597" s="2" t="str">
        <f t="shared" si="182"/>
        <v>0-120</v>
      </c>
      <c r="M1597" s="2">
        <f t="shared" si="183"/>
        <v>6</v>
      </c>
      <c r="N1597" s="103">
        <f t="shared" si="180"/>
        <v>0.64</v>
      </c>
    </row>
    <row r="1598" spans="8:14" x14ac:dyDescent="0.25">
      <c r="H1598" s="2" t="str">
        <f t="shared" si="179"/>
        <v>20_120-250_6</v>
      </c>
      <c r="I1598" s="2">
        <f t="shared" si="184"/>
        <v>96</v>
      </c>
      <c r="J1598" s="2" t="str">
        <f t="shared" si="181"/>
        <v>0-24</v>
      </c>
      <c r="K1598" s="2">
        <f t="shared" si="185"/>
        <v>20</v>
      </c>
      <c r="L1598" s="2" t="str">
        <f t="shared" si="182"/>
        <v>120-250</v>
      </c>
      <c r="M1598" s="2">
        <f t="shared" si="183"/>
        <v>6</v>
      </c>
      <c r="N1598" s="103">
        <f t="shared" si="180"/>
        <v>0.64</v>
      </c>
    </row>
    <row r="1599" spans="8:14" x14ac:dyDescent="0.25">
      <c r="H1599" s="2" t="str">
        <f t="shared" si="179"/>
        <v>20_250-400_6</v>
      </c>
      <c r="I1599" s="2">
        <f t="shared" si="184"/>
        <v>97</v>
      </c>
      <c r="J1599" s="2" t="str">
        <f t="shared" si="181"/>
        <v>0-24</v>
      </c>
      <c r="K1599" s="2">
        <f t="shared" si="185"/>
        <v>20</v>
      </c>
      <c r="L1599" s="2" t="str">
        <f t="shared" si="182"/>
        <v>250-400</v>
      </c>
      <c r="M1599" s="2">
        <f t="shared" si="183"/>
        <v>6</v>
      </c>
      <c r="N1599" s="103">
        <f t="shared" si="180"/>
        <v>0.64</v>
      </c>
    </row>
    <row r="1600" spans="8:14" x14ac:dyDescent="0.25">
      <c r="H1600" s="2" t="str">
        <f t="shared" si="179"/>
        <v>20_400-1000_6</v>
      </c>
      <c r="I1600" s="2">
        <f t="shared" si="184"/>
        <v>98</v>
      </c>
      <c r="J1600" s="2" t="str">
        <f t="shared" si="181"/>
        <v>0-24</v>
      </c>
      <c r="K1600" s="2">
        <f t="shared" si="185"/>
        <v>20</v>
      </c>
      <c r="L1600" s="2" t="str">
        <f t="shared" si="182"/>
        <v>400-1000</v>
      </c>
      <c r="M1600" s="2">
        <f t="shared" si="183"/>
        <v>6</v>
      </c>
      <c r="N1600" s="103">
        <f t="shared" si="180"/>
        <v>0.64</v>
      </c>
    </row>
    <row r="1601" spans="8:14" x14ac:dyDescent="0.25">
      <c r="H1601" s="2" t="str">
        <f t="shared" si="179"/>
        <v>20_1000-9999999_6</v>
      </c>
      <c r="I1601" s="2">
        <f t="shared" si="184"/>
        <v>99</v>
      </c>
      <c r="J1601" s="2" t="str">
        <f t="shared" si="181"/>
        <v>0-24</v>
      </c>
      <c r="K1601" s="2">
        <f t="shared" si="185"/>
        <v>20</v>
      </c>
      <c r="L1601" s="2" t="str">
        <f t="shared" si="182"/>
        <v>1000-9999999</v>
      </c>
      <c r="M1601" s="2">
        <f t="shared" si="183"/>
        <v>6</v>
      </c>
      <c r="N1601" s="103">
        <f t="shared" si="180"/>
        <v>0.64</v>
      </c>
    </row>
    <row r="1602" spans="8:14" x14ac:dyDescent="0.25">
      <c r="H1602" s="2" t="str">
        <f t="shared" si="179"/>
        <v>21_0-120_6</v>
      </c>
      <c r="I1602" s="2">
        <f t="shared" si="184"/>
        <v>100</v>
      </c>
      <c r="J1602" s="2" t="str">
        <f t="shared" si="181"/>
        <v>0-24</v>
      </c>
      <c r="K1602" s="2">
        <f t="shared" si="185"/>
        <v>21</v>
      </c>
      <c r="L1602" s="2" t="str">
        <f t="shared" si="182"/>
        <v>0-120</v>
      </c>
      <c r="M1602" s="2">
        <f t="shared" si="183"/>
        <v>6</v>
      </c>
      <c r="N1602" s="103">
        <f t="shared" si="180"/>
        <v>0.67200000000000004</v>
      </c>
    </row>
    <row r="1603" spans="8:14" x14ac:dyDescent="0.25">
      <c r="H1603" s="2" t="str">
        <f t="shared" ref="H1603:H1666" si="186">K1603&amp;"_"&amp;L1603&amp;"_"&amp;M1603</f>
        <v>21_120-250_6</v>
      </c>
      <c r="I1603" s="2">
        <f t="shared" si="184"/>
        <v>101</v>
      </c>
      <c r="J1603" s="2" t="str">
        <f t="shared" si="181"/>
        <v>0-24</v>
      </c>
      <c r="K1603" s="2">
        <f t="shared" si="185"/>
        <v>21</v>
      </c>
      <c r="L1603" s="2" t="str">
        <f t="shared" si="182"/>
        <v>120-250</v>
      </c>
      <c r="M1603" s="2">
        <f t="shared" si="183"/>
        <v>6</v>
      </c>
      <c r="N1603" s="103">
        <f t="shared" ref="N1603:N1666" si="187">VLOOKUP(J1603&amp;"_"&amp;L1603&amp;"_"&amp;M1603,$A$2:$F$61,6,0)*K1603</f>
        <v>0.67200000000000004</v>
      </c>
    </row>
    <row r="1604" spans="8:14" x14ac:dyDescent="0.25">
      <c r="H1604" s="2" t="str">
        <f t="shared" si="186"/>
        <v>21_250-400_6</v>
      </c>
      <c r="I1604" s="2">
        <f t="shared" si="184"/>
        <v>102</v>
      </c>
      <c r="J1604" s="2" t="str">
        <f t="shared" si="181"/>
        <v>0-24</v>
      </c>
      <c r="K1604" s="2">
        <f t="shared" si="185"/>
        <v>21</v>
      </c>
      <c r="L1604" s="2" t="str">
        <f t="shared" si="182"/>
        <v>250-400</v>
      </c>
      <c r="M1604" s="2">
        <f t="shared" si="183"/>
        <v>6</v>
      </c>
      <c r="N1604" s="103">
        <f t="shared" si="187"/>
        <v>0.67200000000000004</v>
      </c>
    </row>
    <row r="1605" spans="8:14" x14ac:dyDescent="0.25">
      <c r="H1605" s="2" t="str">
        <f t="shared" si="186"/>
        <v>21_400-1000_6</v>
      </c>
      <c r="I1605" s="2">
        <f t="shared" si="184"/>
        <v>103</v>
      </c>
      <c r="J1605" s="2" t="str">
        <f t="shared" si="181"/>
        <v>0-24</v>
      </c>
      <c r="K1605" s="2">
        <f t="shared" si="185"/>
        <v>21</v>
      </c>
      <c r="L1605" s="2" t="str">
        <f t="shared" si="182"/>
        <v>400-1000</v>
      </c>
      <c r="M1605" s="2">
        <f t="shared" si="183"/>
        <v>6</v>
      </c>
      <c r="N1605" s="103">
        <f t="shared" si="187"/>
        <v>0.67200000000000004</v>
      </c>
    </row>
    <row r="1606" spans="8:14" x14ac:dyDescent="0.25">
      <c r="H1606" s="2" t="str">
        <f t="shared" si="186"/>
        <v>21_1000-9999999_6</v>
      </c>
      <c r="I1606" s="2">
        <f t="shared" si="184"/>
        <v>104</v>
      </c>
      <c r="J1606" s="2" t="str">
        <f t="shared" si="181"/>
        <v>0-24</v>
      </c>
      <c r="K1606" s="2">
        <f t="shared" si="185"/>
        <v>21</v>
      </c>
      <c r="L1606" s="2" t="str">
        <f t="shared" si="182"/>
        <v>1000-9999999</v>
      </c>
      <c r="M1606" s="2">
        <f t="shared" si="183"/>
        <v>6</v>
      </c>
      <c r="N1606" s="103">
        <f t="shared" si="187"/>
        <v>0.67200000000000004</v>
      </c>
    </row>
    <row r="1607" spans="8:14" x14ac:dyDescent="0.25">
      <c r="H1607" s="2" t="str">
        <f t="shared" si="186"/>
        <v>22_0-120_6</v>
      </c>
      <c r="I1607" s="2">
        <f t="shared" si="184"/>
        <v>105</v>
      </c>
      <c r="J1607" s="2" t="str">
        <f t="shared" si="181"/>
        <v>0-24</v>
      </c>
      <c r="K1607" s="2">
        <f t="shared" si="185"/>
        <v>22</v>
      </c>
      <c r="L1607" s="2" t="str">
        <f t="shared" si="182"/>
        <v>0-120</v>
      </c>
      <c r="M1607" s="2">
        <f t="shared" si="183"/>
        <v>6</v>
      </c>
      <c r="N1607" s="103">
        <f t="shared" si="187"/>
        <v>0.70399999999999996</v>
      </c>
    </row>
    <row r="1608" spans="8:14" x14ac:dyDescent="0.25">
      <c r="H1608" s="2" t="str">
        <f t="shared" si="186"/>
        <v>22_120-250_6</v>
      </c>
      <c r="I1608" s="2">
        <f t="shared" si="184"/>
        <v>106</v>
      </c>
      <c r="J1608" s="2" t="str">
        <f t="shared" si="181"/>
        <v>0-24</v>
      </c>
      <c r="K1608" s="2">
        <f t="shared" si="185"/>
        <v>22</v>
      </c>
      <c r="L1608" s="2" t="str">
        <f t="shared" si="182"/>
        <v>120-250</v>
      </c>
      <c r="M1608" s="2">
        <f t="shared" si="183"/>
        <v>6</v>
      </c>
      <c r="N1608" s="103">
        <f t="shared" si="187"/>
        <v>0.70399999999999996</v>
      </c>
    </row>
    <row r="1609" spans="8:14" x14ac:dyDescent="0.25">
      <c r="H1609" s="2" t="str">
        <f t="shared" si="186"/>
        <v>22_250-400_6</v>
      </c>
      <c r="I1609" s="2">
        <f t="shared" si="184"/>
        <v>107</v>
      </c>
      <c r="J1609" s="2" t="str">
        <f t="shared" si="181"/>
        <v>0-24</v>
      </c>
      <c r="K1609" s="2">
        <f t="shared" si="185"/>
        <v>22</v>
      </c>
      <c r="L1609" s="2" t="str">
        <f t="shared" si="182"/>
        <v>250-400</v>
      </c>
      <c r="M1609" s="2">
        <f t="shared" si="183"/>
        <v>6</v>
      </c>
      <c r="N1609" s="103">
        <f t="shared" si="187"/>
        <v>0.70399999999999996</v>
      </c>
    </row>
    <row r="1610" spans="8:14" x14ac:dyDescent="0.25">
      <c r="H1610" s="2" t="str">
        <f t="shared" si="186"/>
        <v>22_400-1000_6</v>
      </c>
      <c r="I1610" s="2">
        <f t="shared" si="184"/>
        <v>108</v>
      </c>
      <c r="J1610" s="2" t="str">
        <f t="shared" si="181"/>
        <v>0-24</v>
      </c>
      <c r="K1610" s="2">
        <f t="shared" si="185"/>
        <v>22</v>
      </c>
      <c r="L1610" s="2" t="str">
        <f t="shared" si="182"/>
        <v>400-1000</v>
      </c>
      <c r="M1610" s="2">
        <f t="shared" si="183"/>
        <v>6</v>
      </c>
      <c r="N1610" s="103">
        <f t="shared" si="187"/>
        <v>0.70399999999999996</v>
      </c>
    </row>
    <row r="1611" spans="8:14" x14ac:dyDescent="0.25">
      <c r="H1611" s="2" t="str">
        <f t="shared" si="186"/>
        <v>22_1000-9999999_6</v>
      </c>
      <c r="I1611" s="2">
        <f t="shared" si="184"/>
        <v>109</v>
      </c>
      <c r="J1611" s="2" t="str">
        <f t="shared" si="181"/>
        <v>0-24</v>
      </c>
      <c r="K1611" s="2">
        <f t="shared" si="185"/>
        <v>22</v>
      </c>
      <c r="L1611" s="2" t="str">
        <f t="shared" si="182"/>
        <v>1000-9999999</v>
      </c>
      <c r="M1611" s="2">
        <f t="shared" si="183"/>
        <v>6</v>
      </c>
      <c r="N1611" s="103">
        <f t="shared" si="187"/>
        <v>0.70399999999999996</v>
      </c>
    </row>
    <row r="1612" spans="8:14" x14ac:dyDescent="0.25">
      <c r="H1612" s="2" t="str">
        <f t="shared" si="186"/>
        <v>23_0-120_6</v>
      </c>
      <c r="I1612" s="2">
        <f t="shared" si="184"/>
        <v>110</v>
      </c>
      <c r="J1612" s="2" t="str">
        <f t="shared" si="181"/>
        <v>0-24</v>
      </c>
      <c r="K1612" s="2">
        <f t="shared" si="185"/>
        <v>23</v>
      </c>
      <c r="L1612" s="2" t="str">
        <f t="shared" si="182"/>
        <v>0-120</v>
      </c>
      <c r="M1612" s="2">
        <f t="shared" si="183"/>
        <v>6</v>
      </c>
      <c r="N1612" s="103">
        <f t="shared" si="187"/>
        <v>0.73599999999999999</v>
      </c>
    </row>
    <row r="1613" spans="8:14" x14ac:dyDescent="0.25">
      <c r="H1613" s="2" t="str">
        <f t="shared" si="186"/>
        <v>23_120-250_6</v>
      </c>
      <c r="I1613" s="2">
        <f t="shared" si="184"/>
        <v>111</v>
      </c>
      <c r="J1613" s="2" t="str">
        <f t="shared" si="181"/>
        <v>0-24</v>
      </c>
      <c r="K1613" s="2">
        <f t="shared" si="185"/>
        <v>23</v>
      </c>
      <c r="L1613" s="2" t="str">
        <f t="shared" si="182"/>
        <v>120-250</v>
      </c>
      <c r="M1613" s="2">
        <f t="shared" si="183"/>
        <v>6</v>
      </c>
      <c r="N1613" s="103">
        <f t="shared" si="187"/>
        <v>0.73599999999999999</v>
      </c>
    </row>
    <row r="1614" spans="8:14" x14ac:dyDescent="0.25">
      <c r="H1614" s="2" t="str">
        <f t="shared" si="186"/>
        <v>23_250-400_6</v>
      </c>
      <c r="I1614" s="2">
        <f t="shared" si="184"/>
        <v>112</v>
      </c>
      <c r="J1614" s="2" t="str">
        <f t="shared" si="181"/>
        <v>0-24</v>
      </c>
      <c r="K1614" s="2">
        <f t="shared" si="185"/>
        <v>23</v>
      </c>
      <c r="L1614" s="2" t="str">
        <f t="shared" si="182"/>
        <v>250-400</v>
      </c>
      <c r="M1614" s="2">
        <f t="shared" si="183"/>
        <v>6</v>
      </c>
      <c r="N1614" s="103">
        <f t="shared" si="187"/>
        <v>0.73599999999999999</v>
      </c>
    </row>
    <row r="1615" spans="8:14" x14ac:dyDescent="0.25">
      <c r="H1615" s="2" t="str">
        <f t="shared" si="186"/>
        <v>23_400-1000_6</v>
      </c>
      <c r="I1615" s="2">
        <f t="shared" si="184"/>
        <v>113</v>
      </c>
      <c r="J1615" s="2" t="str">
        <f t="shared" si="181"/>
        <v>0-24</v>
      </c>
      <c r="K1615" s="2">
        <f t="shared" si="185"/>
        <v>23</v>
      </c>
      <c r="L1615" s="2" t="str">
        <f t="shared" si="182"/>
        <v>400-1000</v>
      </c>
      <c r="M1615" s="2">
        <f t="shared" si="183"/>
        <v>6</v>
      </c>
      <c r="N1615" s="103">
        <f t="shared" si="187"/>
        <v>0.73599999999999999</v>
      </c>
    </row>
    <row r="1616" spans="8:14" x14ac:dyDescent="0.25">
      <c r="H1616" s="2" t="str">
        <f t="shared" si="186"/>
        <v>23_1000-9999999_6</v>
      </c>
      <c r="I1616" s="2">
        <f t="shared" si="184"/>
        <v>114</v>
      </c>
      <c r="J1616" s="2" t="str">
        <f t="shared" si="181"/>
        <v>0-24</v>
      </c>
      <c r="K1616" s="2">
        <f t="shared" si="185"/>
        <v>23</v>
      </c>
      <c r="L1616" s="2" t="str">
        <f t="shared" si="182"/>
        <v>1000-9999999</v>
      </c>
      <c r="M1616" s="2">
        <f t="shared" si="183"/>
        <v>6</v>
      </c>
      <c r="N1616" s="103">
        <f t="shared" si="187"/>
        <v>0.73599999999999999</v>
      </c>
    </row>
    <row r="1617" spans="8:14" x14ac:dyDescent="0.25">
      <c r="H1617" s="2" t="str">
        <f t="shared" si="186"/>
        <v>24_0-120_6</v>
      </c>
      <c r="I1617" s="2">
        <f t="shared" si="184"/>
        <v>115</v>
      </c>
      <c r="J1617" s="2" t="str">
        <f t="shared" si="181"/>
        <v>0-24</v>
      </c>
      <c r="K1617" s="2">
        <f t="shared" si="185"/>
        <v>24</v>
      </c>
      <c r="L1617" s="2" t="str">
        <f t="shared" si="182"/>
        <v>0-120</v>
      </c>
      <c r="M1617" s="2">
        <f t="shared" si="183"/>
        <v>6</v>
      </c>
      <c r="N1617" s="103">
        <f t="shared" si="187"/>
        <v>0.76800000000000002</v>
      </c>
    </row>
    <row r="1618" spans="8:14" x14ac:dyDescent="0.25">
      <c r="H1618" s="2" t="str">
        <f t="shared" si="186"/>
        <v>24_120-250_6</v>
      </c>
      <c r="I1618" s="2">
        <f t="shared" si="184"/>
        <v>116</v>
      </c>
      <c r="J1618" s="2" t="str">
        <f t="shared" si="181"/>
        <v>0-24</v>
      </c>
      <c r="K1618" s="2">
        <f t="shared" si="185"/>
        <v>24</v>
      </c>
      <c r="L1618" s="2" t="str">
        <f t="shared" si="182"/>
        <v>120-250</v>
      </c>
      <c r="M1618" s="2">
        <f t="shared" si="183"/>
        <v>6</v>
      </c>
      <c r="N1618" s="103">
        <f t="shared" si="187"/>
        <v>0.76800000000000002</v>
      </c>
    </row>
    <row r="1619" spans="8:14" x14ac:dyDescent="0.25">
      <c r="H1619" s="2" t="str">
        <f t="shared" si="186"/>
        <v>24_250-400_6</v>
      </c>
      <c r="I1619" s="2">
        <f t="shared" si="184"/>
        <v>117</v>
      </c>
      <c r="J1619" s="2" t="str">
        <f t="shared" si="181"/>
        <v>0-24</v>
      </c>
      <c r="K1619" s="2">
        <f t="shared" si="185"/>
        <v>24</v>
      </c>
      <c r="L1619" s="2" t="str">
        <f t="shared" si="182"/>
        <v>250-400</v>
      </c>
      <c r="M1619" s="2">
        <f t="shared" si="183"/>
        <v>6</v>
      </c>
      <c r="N1619" s="103">
        <f t="shared" si="187"/>
        <v>0.76800000000000002</v>
      </c>
    </row>
    <row r="1620" spans="8:14" x14ac:dyDescent="0.25">
      <c r="H1620" s="2" t="str">
        <f t="shared" si="186"/>
        <v>24_400-1000_6</v>
      </c>
      <c r="I1620" s="2">
        <f t="shared" si="184"/>
        <v>118</v>
      </c>
      <c r="J1620" s="2" t="str">
        <f t="shared" si="181"/>
        <v>0-24</v>
      </c>
      <c r="K1620" s="2">
        <f t="shared" si="185"/>
        <v>24</v>
      </c>
      <c r="L1620" s="2" t="str">
        <f t="shared" si="182"/>
        <v>400-1000</v>
      </c>
      <c r="M1620" s="2">
        <f t="shared" si="183"/>
        <v>6</v>
      </c>
      <c r="N1620" s="103">
        <f t="shared" si="187"/>
        <v>0.76800000000000002</v>
      </c>
    </row>
    <row r="1621" spans="8:14" x14ac:dyDescent="0.25">
      <c r="H1621" s="2" t="str">
        <f t="shared" si="186"/>
        <v>24_1000-9999999_6</v>
      </c>
      <c r="I1621" s="2">
        <f t="shared" si="184"/>
        <v>119</v>
      </c>
      <c r="J1621" s="2" t="str">
        <f t="shared" si="181"/>
        <v>0-24</v>
      </c>
      <c r="K1621" s="2">
        <f t="shared" si="185"/>
        <v>24</v>
      </c>
      <c r="L1621" s="2" t="str">
        <f t="shared" si="182"/>
        <v>1000-9999999</v>
      </c>
      <c r="M1621" s="2">
        <f t="shared" si="183"/>
        <v>6</v>
      </c>
      <c r="N1621" s="103">
        <f t="shared" si="187"/>
        <v>0.76800000000000002</v>
      </c>
    </row>
    <row r="1622" spans="8:14" x14ac:dyDescent="0.25">
      <c r="H1622" s="2" t="str">
        <f t="shared" si="186"/>
        <v>25_0-120_6</v>
      </c>
      <c r="I1622" s="2">
        <f t="shared" si="184"/>
        <v>120</v>
      </c>
      <c r="J1622" s="2" t="str">
        <f t="shared" si="181"/>
        <v>25-48</v>
      </c>
      <c r="K1622" s="2">
        <f t="shared" si="185"/>
        <v>25</v>
      </c>
      <c r="L1622" s="2" t="str">
        <f t="shared" si="182"/>
        <v>0-120</v>
      </c>
      <c r="M1622" s="2">
        <f t="shared" si="183"/>
        <v>6</v>
      </c>
      <c r="N1622" s="103">
        <f t="shared" si="187"/>
        <v>0.77500000000000002</v>
      </c>
    </row>
    <row r="1623" spans="8:14" x14ac:dyDescent="0.25">
      <c r="H1623" s="2" t="str">
        <f t="shared" si="186"/>
        <v>25_120-250_6</v>
      </c>
      <c r="I1623" s="2">
        <f t="shared" si="184"/>
        <v>121</v>
      </c>
      <c r="J1623" s="2" t="str">
        <f t="shared" si="181"/>
        <v>25-48</v>
      </c>
      <c r="K1623" s="2">
        <f t="shared" si="185"/>
        <v>25</v>
      </c>
      <c r="L1623" s="2" t="str">
        <f t="shared" si="182"/>
        <v>120-250</v>
      </c>
      <c r="M1623" s="2">
        <f t="shared" si="183"/>
        <v>6</v>
      </c>
      <c r="N1623" s="103">
        <f t="shared" si="187"/>
        <v>0.75</v>
      </c>
    </row>
    <row r="1624" spans="8:14" x14ac:dyDescent="0.25">
      <c r="H1624" s="2" t="str">
        <f t="shared" si="186"/>
        <v>25_250-400_6</v>
      </c>
      <c r="I1624" s="2">
        <f t="shared" si="184"/>
        <v>122</v>
      </c>
      <c r="J1624" s="2" t="str">
        <f t="shared" si="181"/>
        <v>25-48</v>
      </c>
      <c r="K1624" s="2">
        <f t="shared" si="185"/>
        <v>25</v>
      </c>
      <c r="L1624" s="2" t="str">
        <f t="shared" si="182"/>
        <v>250-400</v>
      </c>
      <c r="M1624" s="2">
        <f t="shared" si="183"/>
        <v>6</v>
      </c>
      <c r="N1624" s="103">
        <f t="shared" si="187"/>
        <v>0.75</v>
      </c>
    </row>
    <row r="1625" spans="8:14" x14ac:dyDescent="0.25">
      <c r="H1625" s="2" t="str">
        <f t="shared" si="186"/>
        <v>25_400-1000_6</v>
      </c>
      <c r="I1625" s="2">
        <f t="shared" si="184"/>
        <v>123</v>
      </c>
      <c r="J1625" s="2" t="str">
        <f t="shared" si="181"/>
        <v>25-48</v>
      </c>
      <c r="K1625" s="2">
        <f t="shared" si="185"/>
        <v>25</v>
      </c>
      <c r="L1625" s="2" t="str">
        <f t="shared" si="182"/>
        <v>400-1000</v>
      </c>
      <c r="M1625" s="2">
        <f t="shared" si="183"/>
        <v>6</v>
      </c>
      <c r="N1625" s="103">
        <f t="shared" si="187"/>
        <v>0.75</v>
      </c>
    </row>
    <row r="1626" spans="8:14" x14ac:dyDescent="0.25">
      <c r="H1626" s="2" t="str">
        <f t="shared" si="186"/>
        <v>25_1000-9999999_6</v>
      </c>
      <c r="I1626" s="2">
        <f t="shared" si="184"/>
        <v>124</v>
      </c>
      <c r="J1626" s="2" t="str">
        <f t="shared" si="181"/>
        <v>25-48</v>
      </c>
      <c r="K1626" s="2">
        <f t="shared" si="185"/>
        <v>25</v>
      </c>
      <c r="L1626" s="2" t="str">
        <f t="shared" si="182"/>
        <v>1000-9999999</v>
      </c>
      <c r="M1626" s="2">
        <f t="shared" si="183"/>
        <v>6</v>
      </c>
      <c r="N1626" s="103">
        <f t="shared" si="187"/>
        <v>0.75</v>
      </c>
    </row>
    <row r="1627" spans="8:14" x14ac:dyDescent="0.25">
      <c r="H1627" s="2" t="str">
        <f t="shared" si="186"/>
        <v>26_0-120_6</v>
      </c>
      <c r="I1627" s="2">
        <f t="shared" si="184"/>
        <v>125</v>
      </c>
      <c r="J1627" s="2" t="str">
        <f t="shared" si="181"/>
        <v>25-48</v>
      </c>
      <c r="K1627" s="2">
        <f t="shared" si="185"/>
        <v>26</v>
      </c>
      <c r="L1627" s="2" t="str">
        <f t="shared" si="182"/>
        <v>0-120</v>
      </c>
      <c r="M1627" s="2">
        <f t="shared" si="183"/>
        <v>6</v>
      </c>
      <c r="N1627" s="103">
        <f t="shared" si="187"/>
        <v>0.80600000000000005</v>
      </c>
    </row>
    <row r="1628" spans="8:14" x14ac:dyDescent="0.25">
      <c r="H1628" s="2" t="str">
        <f t="shared" si="186"/>
        <v>26_120-250_6</v>
      </c>
      <c r="I1628" s="2">
        <f t="shared" si="184"/>
        <v>126</v>
      </c>
      <c r="J1628" s="2" t="str">
        <f t="shared" si="181"/>
        <v>25-48</v>
      </c>
      <c r="K1628" s="2">
        <f t="shared" si="185"/>
        <v>26</v>
      </c>
      <c r="L1628" s="2" t="str">
        <f t="shared" si="182"/>
        <v>120-250</v>
      </c>
      <c r="M1628" s="2">
        <f t="shared" si="183"/>
        <v>6</v>
      </c>
      <c r="N1628" s="103">
        <f t="shared" si="187"/>
        <v>0.78</v>
      </c>
    </row>
    <row r="1629" spans="8:14" x14ac:dyDescent="0.25">
      <c r="H1629" s="2" t="str">
        <f t="shared" si="186"/>
        <v>26_250-400_6</v>
      </c>
      <c r="I1629" s="2">
        <f t="shared" si="184"/>
        <v>127</v>
      </c>
      <c r="J1629" s="2" t="str">
        <f t="shared" si="181"/>
        <v>25-48</v>
      </c>
      <c r="K1629" s="2">
        <f t="shared" si="185"/>
        <v>26</v>
      </c>
      <c r="L1629" s="2" t="str">
        <f t="shared" si="182"/>
        <v>250-400</v>
      </c>
      <c r="M1629" s="2">
        <f t="shared" si="183"/>
        <v>6</v>
      </c>
      <c r="N1629" s="103">
        <f t="shared" si="187"/>
        <v>0.78</v>
      </c>
    </row>
    <row r="1630" spans="8:14" x14ac:dyDescent="0.25">
      <c r="H1630" s="2" t="str">
        <f t="shared" si="186"/>
        <v>26_400-1000_6</v>
      </c>
      <c r="I1630" s="2">
        <f t="shared" si="184"/>
        <v>128</v>
      </c>
      <c r="J1630" s="2" t="str">
        <f t="shared" si="181"/>
        <v>25-48</v>
      </c>
      <c r="K1630" s="2">
        <f t="shared" si="185"/>
        <v>26</v>
      </c>
      <c r="L1630" s="2" t="str">
        <f t="shared" si="182"/>
        <v>400-1000</v>
      </c>
      <c r="M1630" s="2">
        <f t="shared" si="183"/>
        <v>6</v>
      </c>
      <c r="N1630" s="103">
        <f t="shared" si="187"/>
        <v>0.78</v>
      </c>
    </row>
    <row r="1631" spans="8:14" x14ac:dyDescent="0.25">
      <c r="H1631" s="2" t="str">
        <f t="shared" si="186"/>
        <v>26_1000-9999999_6</v>
      </c>
      <c r="I1631" s="2">
        <f t="shared" si="184"/>
        <v>129</v>
      </c>
      <c r="J1631" s="2" t="str">
        <f t="shared" ref="J1631:J1694" si="188">VLOOKUP(K1631,$U$2:$V$7,2,1)</f>
        <v>25-48</v>
      </c>
      <c r="K1631" s="2">
        <f t="shared" si="185"/>
        <v>26</v>
      </c>
      <c r="L1631" s="2" t="str">
        <f t="shared" ref="L1631:L1694" si="189">VLOOKUP(MOD(I1631,5),$P$2:$Q$6,2,0)</f>
        <v>1000-9999999</v>
      </c>
      <c r="M1631" s="2">
        <f t="shared" ref="M1631:M1694" si="190">$S$3</f>
        <v>6</v>
      </c>
      <c r="N1631" s="103">
        <f t="shared" si="187"/>
        <v>0.78</v>
      </c>
    </row>
    <row r="1632" spans="8:14" x14ac:dyDescent="0.25">
      <c r="H1632" s="2" t="str">
        <f t="shared" si="186"/>
        <v>27_0-120_6</v>
      </c>
      <c r="I1632" s="2">
        <f t="shared" ref="I1632:I1695" si="191">+I1631+1</f>
        <v>130</v>
      </c>
      <c r="J1632" s="2" t="str">
        <f t="shared" si="188"/>
        <v>25-48</v>
      </c>
      <c r="K1632" s="2">
        <f t="shared" si="185"/>
        <v>27</v>
      </c>
      <c r="L1632" s="2" t="str">
        <f t="shared" si="189"/>
        <v>0-120</v>
      </c>
      <c r="M1632" s="2">
        <f t="shared" si="190"/>
        <v>6</v>
      </c>
      <c r="N1632" s="103">
        <f t="shared" si="187"/>
        <v>0.83699999999999997</v>
      </c>
    </row>
    <row r="1633" spans="8:14" x14ac:dyDescent="0.25">
      <c r="H1633" s="2" t="str">
        <f t="shared" si="186"/>
        <v>27_120-250_6</v>
      </c>
      <c r="I1633" s="2">
        <f t="shared" si="191"/>
        <v>131</v>
      </c>
      <c r="J1633" s="2" t="str">
        <f t="shared" si="188"/>
        <v>25-48</v>
      </c>
      <c r="K1633" s="2">
        <f t="shared" si="185"/>
        <v>27</v>
      </c>
      <c r="L1633" s="2" t="str">
        <f t="shared" si="189"/>
        <v>120-250</v>
      </c>
      <c r="M1633" s="2">
        <f t="shared" si="190"/>
        <v>6</v>
      </c>
      <c r="N1633" s="103">
        <f t="shared" si="187"/>
        <v>0.80999999999999994</v>
      </c>
    </row>
    <row r="1634" spans="8:14" x14ac:dyDescent="0.25">
      <c r="H1634" s="2" t="str">
        <f t="shared" si="186"/>
        <v>27_250-400_6</v>
      </c>
      <c r="I1634" s="2">
        <f t="shared" si="191"/>
        <v>132</v>
      </c>
      <c r="J1634" s="2" t="str">
        <f t="shared" si="188"/>
        <v>25-48</v>
      </c>
      <c r="K1634" s="2">
        <f t="shared" si="185"/>
        <v>27</v>
      </c>
      <c r="L1634" s="2" t="str">
        <f t="shared" si="189"/>
        <v>250-400</v>
      </c>
      <c r="M1634" s="2">
        <f t="shared" si="190"/>
        <v>6</v>
      </c>
      <c r="N1634" s="103">
        <f t="shared" si="187"/>
        <v>0.80999999999999994</v>
      </c>
    </row>
    <row r="1635" spans="8:14" x14ac:dyDescent="0.25">
      <c r="H1635" s="2" t="str">
        <f t="shared" si="186"/>
        <v>27_400-1000_6</v>
      </c>
      <c r="I1635" s="2">
        <f t="shared" si="191"/>
        <v>133</v>
      </c>
      <c r="J1635" s="2" t="str">
        <f t="shared" si="188"/>
        <v>25-48</v>
      </c>
      <c r="K1635" s="2">
        <f t="shared" si="185"/>
        <v>27</v>
      </c>
      <c r="L1635" s="2" t="str">
        <f t="shared" si="189"/>
        <v>400-1000</v>
      </c>
      <c r="M1635" s="2">
        <f t="shared" si="190"/>
        <v>6</v>
      </c>
      <c r="N1635" s="103">
        <f t="shared" si="187"/>
        <v>0.80999999999999994</v>
      </c>
    </row>
    <row r="1636" spans="8:14" x14ac:dyDescent="0.25">
      <c r="H1636" s="2" t="str">
        <f t="shared" si="186"/>
        <v>27_1000-9999999_6</v>
      </c>
      <c r="I1636" s="2">
        <f t="shared" si="191"/>
        <v>134</v>
      </c>
      <c r="J1636" s="2" t="str">
        <f t="shared" si="188"/>
        <v>25-48</v>
      </c>
      <c r="K1636" s="2">
        <f t="shared" ref="K1636:K1699" si="192">+K1631+1</f>
        <v>27</v>
      </c>
      <c r="L1636" s="2" t="str">
        <f t="shared" si="189"/>
        <v>1000-9999999</v>
      </c>
      <c r="M1636" s="2">
        <f t="shared" si="190"/>
        <v>6</v>
      </c>
      <c r="N1636" s="103">
        <f t="shared" si="187"/>
        <v>0.80999999999999994</v>
      </c>
    </row>
    <row r="1637" spans="8:14" x14ac:dyDescent="0.25">
      <c r="H1637" s="2" t="str">
        <f t="shared" si="186"/>
        <v>28_0-120_6</v>
      </c>
      <c r="I1637" s="2">
        <f t="shared" si="191"/>
        <v>135</v>
      </c>
      <c r="J1637" s="2" t="str">
        <f t="shared" si="188"/>
        <v>25-48</v>
      </c>
      <c r="K1637" s="2">
        <f t="shared" si="192"/>
        <v>28</v>
      </c>
      <c r="L1637" s="2" t="str">
        <f t="shared" si="189"/>
        <v>0-120</v>
      </c>
      <c r="M1637" s="2">
        <f t="shared" si="190"/>
        <v>6</v>
      </c>
      <c r="N1637" s="103">
        <f t="shared" si="187"/>
        <v>0.86799999999999999</v>
      </c>
    </row>
    <row r="1638" spans="8:14" x14ac:dyDescent="0.25">
      <c r="H1638" s="2" t="str">
        <f t="shared" si="186"/>
        <v>28_120-250_6</v>
      </c>
      <c r="I1638" s="2">
        <f t="shared" si="191"/>
        <v>136</v>
      </c>
      <c r="J1638" s="2" t="str">
        <f t="shared" si="188"/>
        <v>25-48</v>
      </c>
      <c r="K1638" s="2">
        <f t="shared" si="192"/>
        <v>28</v>
      </c>
      <c r="L1638" s="2" t="str">
        <f t="shared" si="189"/>
        <v>120-250</v>
      </c>
      <c r="M1638" s="2">
        <f t="shared" si="190"/>
        <v>6</v>
      </c>
      <c r="N1638" s="103">
        <f t="shared" si="187"/>
        <v>0.84</v>
      </c>
    </row>
    <row r="1639" spans="8:14" x14ac:dyDescent="0.25">
      <c r="H1639" s="2" t="str">
        <f t="shared" si="186"/>
        <v>28_250-400_6</v>
      </c>
      <c r="I1639" s="2">
        <f t="shared" si="191"/>
        <v>137</v>
      </c>
      <c r="J1639" s="2" t="str">
        <f t="shared" si="188"/>
        <v>25-48</v>
      </c>
      <c r="K1639" s="2">
        <f t="shared" si="192"/>
        <v>28</v>
      </c>
      <c r="L1639" s="2" t="str">
        <f t="shared" si="189"/>
        <v>250-400</v>
      </c>
      <c r="M1639" s="2">
        <f t="shared" si="190"/>
        <v>6</v>
      </c>
      <c r="N1639" s="103">
        <f t="shared" si="187"/>
        <v>0.84</v>
      </c>
    </row>
    <row r="1640" spans="8:14" x14ac:dyDescent="0.25">
      <c r="H1640" s="2" t="str">
        <f t="shared" si="186"/>
        <v>28_400-1000_6</v>
      </c>
      <c r="I1640" s="2">
        <f t="shared" si="191"/>
        <v>138</v>
      </c>
      <c r="J1640" s="2" t="str">
        <f t="shared" si="188"/>
        <v>25-48</v>
      </c>
      <c r="K1640" s="2">
        <f t="shared" si="192"/>
        <v>28</v>
      </c>
      <c r="L1640" s="2" t="str">
        <f t="shared" si="189"/>
        <v>400-1000</v>
      </c>
      <c r="M1640" s="2">
        <f t="shared" si="190"/>
        <v>6</v>
      </c>
      <c r="N1640" s="103">
        <f t="shared" si="187"/>
        <v>0.84</v>
      </c>
    </row>
    <row r="1641" spans="8:14" x14ac:dyDescent="0.25">
      <c r="H1641" s="2" t="str">
        <f t="shared" si="186"/>
        <v>28_1000-9999999_6</v>
      </c>
      <c r="I1641" s="2">
        <f t="shared" si="191"/>
        <v>139</v>
      </c>
      <c r="J1641" s="2" t="str">
        <f t="shared" si="188"/>
        <v>25-48</v>
      </c>
      <c r="K1641" s="2">
        <f t="shared" si="192"/>
        <v>28</v>
      </c>
      <c r="L1641" s="2" t="str">
        <f t="shared" si="189"/>
        <v>1000-9999999</v>
      </c>
      <c r="M1641" s="2">
        <f t="shared" si="190"/>
        <v>6</v>
      </c>
      <c r="N1641" s="103">
        <f t="shared" si="187"/>
        <v>0.84</v>
      </c>
    </row>
    <row r="1642" spans="8:14" x14ac:dyDescent="0.25">
      <c r="H1642" s="2" t="str">
        <f t="shared" si="186"/>
        <v>29_0-120_6</v>
      </c>
      <c r="I1642" s="2">
        <f t="shared" si="191"/>
        <v>140</v>
      </c>
      <c r="J1642" s="2" t="str">
        <f t="shared" si="188"/>
        <v>25-48</v>
      </c>
      <c r="K1642" s="2">
        <f t="shared" si="192"/>
        <v>29</v>
      </c>
      <c r="L1642" s="2" t="str">
        <f t="shared" si="189"/>
        <v>0-120</v>
      </c>
      <c r="M1642" s="2">
        <f t="shared" si="190"/>
        <v>6</v>
      </c>
      <c r="N1642" s="103">
        <f t="shared" si="187"/>
        <v>0.89900000000000002</v>
      </c>
    </row>
    <row r="1643" spans="8:14" x14ac:dyDescent="0.25">
      <c r="H1643" s="2" t="str">
        <f t="shared" si="186"/>
        <v>29_120-250_6</v>
      </c>
      <c r="I1643" s="2">
        <f t="shared" si="191"/>
        <v>141</v>
      </c>
      <c r="J1643" s="2" t="str">
        <f t="shared" si="188"/>
        <v>25-48</v>
      </c>
      <c r="K1643" s="2">
        <f t="shared" si="192"/>
        <v>29</v>
      </c>
      <c r="L1643" s="2" t="str">
        <f t="shared" si="189"/>
        <v>120-250</v>
      </c>
      <c r="M1643" s="2">
        <f t="shared" si="190"/>
        <v>6</v>
      </c>
      <c r="N1643" s="103">
        <f t="shared" si="187"/>
        <v>0.87</v>
      </c>
    </row>
    <row r="1644" spans="8:14" x14ac:dyDescent="0.25">
      <c r="H1644" s="2" t="str">
        <f t="shared" si="186"/>
        <v>29_250-400_6</v>
      </c>
      <c r="I1644" s="2">
        <f t="shared" si="191"/>
        <v>142</v>
      </c>
      <c r="J1644" s="2" t="str">
        <f t="shared" si="188"/>
        <v>25-48</v>
      </c>
      <c r="K1644" s="2">
        <f t="shared" si="192"/>
        <v>29</v>
      </c>
      <c r="L1644" s="2" t="str">
        <f t="shared" si="189"/>
        <v>250-400</v>
      </c>
      <c r="M1644" s="2">
        <f t="shared" si="190"/>
        <v>6</v>
      </c>
      <c r="N1644" s="103">
        <f t="shared" si="187"/>
        <v>0.87</v>
      </c>
    </row>
    <row r="1645" spans="8:14" x14ac:dyDescent="0.25">
      <c r="H1645" s="2" t="str">
        <f t="shared" si="186"/>
        <v>29_400-1000_6</v>
      </c>
      <c r="I1645" s="2">
        <f t="shared" si="191"/>
        <v>143</v>
      </c>
      <c r="J1645" s="2" t="str">
        <f t="shared" si="188"/>
        <v>25-48</v>
      </c>
      <c r="K1645" s="2">
        <f t="shared" si="192"/>
        <v>29</v>
      </c>
      <c r="L1645" s="2" t="str">
        <f t="shared" si="189"/>
        <v>400-1000</v>
      </c>
      <c r="M1645" s="2">
        <f t="shared" si="190"/>
        <v>6</v>
      </c>
      <c r="N1645" s="103">
        <f t="shared" si="187"/>
        <v>0.87</v>
      </c>
    </row>
    <row r="1646" spans="8:14" x14ac:dyDescent="0.25">
      <c r="H1646" s="2" t="str">
        <f t="shared" si="186"/>
        <v>29_1000-9999999_6</v>
      </c>
      <c r="I1646" s="2">
        <f t="shared" si="191"/>
        <v>144</v>
      </c>
      <c r="J1646" s="2" t="str">
        <f t="shared" si="188"/>
        <v>25-48</v>
      </c>
      <c r="K1646" s="2">
        <f t="shared" si="192"/>
        <v>29</v>
      </c>
      <c r="L1646" s="2" t="str">
        <f t="shared" si="189"/>
        <v>1000-9999999</v>
      </c>
      <c r="M1646" s="2">
        <f t="shared" si="190"/>
        <v>6</v>
      </c>
      <c r="N1646" s="103">
        <f t="shared" si="187"/>
        <v>0.87</v>
      </c>
    </row>
    <row r="1647" spans="8:14" x14ac:dyDescent="0.25">
      <c r="H1647" s="2" t="str">
        <f t="shared" si="186"/>
        <v>30_0-120_6</v>
      </c>
      <c r="I1647" s="2">
        <f t="shared" si="191"/>
        <v>145</v>
      </c>
      <c r="J1647" s="2" t="str">
        <f t="shared" si="188"/>
        <v>25-48</v>
      </c>
      <c r="K1647" s="2">
        <f t="shared" si="192"/>
        <v>30</v>
      </c>
      <c r="L1647" s="2" t="str">
        <f t="shared" si="189"/>
        <v>0-120</v>
      </c>
      <c r="M1647" s="2">
        <f t="shared" si="190"/>
        <v>6</v>
      </c>
      <c r="N1647" s="103">
        <f t="shared" si="187"/>
        <v>0.92999999999999994</v>
      </c>
    </row>
    <row r="1648" spans="8:14" x14ac:dyDescent="0.25">
      <c r="H1648" s="2" t="str">
        <f t="shared" si="186"/>
        <v>30_120-250_6</v>
      </c>
      <c r="I1648" s="2">
        <f t="shared" si="191"/>
        <v>146</v>
      </c>
      <c r="J1648" s="2" t="str">
        <f t="shared" si="188"/>
        <v>25-48</v>
      </c>
      <c r="K1648" s="2">
        <f t="shared" si="192"/>
        <v>30</v>
      </c>
      <c r="L1648" s="2" t="str">
        <f t="shared" si="189"/>
        <v>120-250</v>
      </c>
      <c r="M1648" s="2">
        <f t="shared" si="190"/>
        <v>6</v>
      </c>
      <c r="N1648" s="103">
        <f t="shared" si="187"/>
        <v>0.89999999999999991</v>
      </c>
    </row>
    <row r="1649" spans="8:14" x14ac:dyDescent="0.25">
      <c r="H1649" s="2" t="str">
        <f t="shared" si="186"/>
        <v>30_250-400_6</v>
      </c>
      <c r="I1649" s="2">
        <f t="shared" si="191"/>
        <v>147</v>
      </c>
      <c r="J1649" s="2" t="str">
        <f t="shared" si="188"/>
        <v>25-48</v>
      </c>
      <c r="K1649" s="2">
        <f t="shared" si="192"/>
        <v>30</v>
      </c>
      <c r="L1649" s="2" t="str">
        <f t="shared" si="189"/>
        <v>250-400</v>
      </c>
      <c r="M1649" s="2">
        <f t="shared" si="190"/>
        <v>6</v>
      </c>
      <c r="N1649" s="103">
        <f t="shared" si="187"/>
        <v>0.89999999999999991</v>
      </c>
    </row>
    <row r="1650" spans="8:14" x14ac:dyDescent="0.25">
      <c r="H1650" s="2" t="str">
        <f t="shared" si="186"/>
        <v>30_400-1000_6</v>
      </c>
      <c r="I1650" s="2">
        <f t="shared" si="191"/>
        <v>148</v>
      </c>
      <c r="J1650" s="2" t="str">
        <f t="shared" si="188"/>
        <v>25-48</v>
      </c>
      <c r="K1650" s="2">
        <f t="shared" si="192"/>
        <v>30</v>
      </c>
      <c r="L1650" s="2" t="str">
        <f t="shared" si="189"/>
        <v>400-1000</v>
      </c>
      <c r="M1650" s="2">
        <f t="shared" si="190"/>
        <v>6</v>
      </c>
      <c r="N1650" s="103">
        <f t="shared" si="187"/>
        <v>0.89999999999999991</v>
      </c>
    </row>
    <row r="1651" spans="8:14" x14ac:dyDescent="0.25">
      <c r="H1651" s="2" t="str">
        <f t="shared" si="186"/>
        <v>30_1000-9999999_6</v>
      </c>
      <c r="I1651" s="2">
        <f t="shared" si="191"/>
        <v>149</v>
      </c>
      <c r="J1651" s="2" t="str">
        <f t="shared" si="188"/>
        <v>25-48</v>
      </c>
      <c r="K1651" s="2">
        <f t="shared" si="192"/>
        <v>30</v>
      </c>
      <c r="L1651" s="2" t="str">
        <f t="shared" si="189"/>
        <v>1000-9999999</v>
      </c>
      <c r="M1651" s="2">
        <f t="shared" si="190"/>
        <v>6</v>
      </c>
      <c r="N1651" s="103">
        <f t="shared" si="187"/>
        <v>0.89999999999999991</v>
      </c>
    </row>
    <row r="1652" spans="8:14" x14ac:dyDescent="0.25">
      <c r="H1652" s="2" t="str">
        <f t="shared" si="186"/>
        <v>31_0-120_6</v>
      </c>
      <c r="I1652" s="2">
        <f t="shared" si="191"/>
        <v>150</v>
      </c>
      <c r="J1652" s="2" t="str">
        <f t="shared" si="188"/>
        <v>25-48</v>
      </c>
      <c r="K1652" s="2">
        <f t="shared" si="192"/>
        <v>31</v>
      </c>
      <c r="L1652" s="2" t="str">
        <f t="shared" si="189"/>
        <v>0-120</v>
      </c>
      <c r="M1652" s="2">
        <f t="shared" si="190"/>
        <v>6</v>
      </c>
      <c r="N1652" s="103">
        <f t="shared" si="187"/>
        <v>0.96099999999999997</v>
      </c>
    </row>
    <row r="1653" spans="8:14" x14ac:dyDescent="0.25">
      <c r="H1653" s="2" t="str">
        <f t="shared" si="186"/>
        <v>31_120-250_6</v>
      </c>
      <c r="I1653" s="2">
        <f t="shared" si="191"/>
        <v>151</v>
      </c>
      <c r="J1653" s="2" t="str">
        <f t="shared" si="188"/>
        <v>25-48</v>
      </c>
      <c r="K1653" s="2">
        <f t="shared" si="192"/>
        <v>31</v>
      </c>
      <c r="L1653" s="2" t="str">
        <f t="shared" si="189"/>
        <v>120-250</v>
      </c>
      <c r="M1653" s="2">
        <f t="shared" si="190"/>
        <v>6</v>
      </c>
      <c r="N1653" s="103">
        <f t="shared" si="187"/>
        <v>0.92999999999999994</v>
      </c>
    </row>
    <row r="1654" spans="8:14" x14ac:dyDescent="0.25">
      <c r="H1654" s="2" t="str">
        <f t="shared" si="186"/>
        <v>31_250-400_6</v>
      </c>
      <c r="I1654" s="2">
        <f t="shared" si="191"/>
        <v>152</v>
      </c>
      <c r="J1654" s="2" t="str">
        <f t="shared" si="188"/>
        <v>25-48</v>
      </c>
      <c r="K1654" s="2">
        <f t="shared" si="192"/>
        <v>31</v>
      </c>
      <c r="L1654" s="2" t="str">
        <f t="shared" si="189"/>
        <v>250-400</v>
      </c>
      <c r="M1654" s="2">
        <f t="shared" si="190"/>
        <v>6</v>
      </c>
      <c r="N1654" s="103">
        <f t="shared" si="187"/>
        <v>0.92999999999999994</v>
      </c>
    </row>
    <row r="1655" spans="8:14" x14ac:dyDescent="0.25">
      <c r="H1655" s="2" t="str">
        <f t="shared" si="186"/>
        <v>31_400-1000_6</v>
      </c>
      <c r="I1655" s="2">
        <f t="shared" si="191"/>
        <v>153</v>
      </c>
      <c r="J1655" s="2" t="str">
        <f t="shared" si="188"/>
        <v>25-48</v>
      </c>
      <c r="K1655" s="2">
        <f t="shared" si="192"/>
        <v>31</v>
      </c>
      <c r="L1655" s="2" t="str">
        <f t="shared" si="189"/>
        <v>400-1000</v>
      </c>
      <c r="M1655" s="2">
        <f t="shared" si="190"/>
        <v>6</v>
      </c>
      <c r="N1655" s="103">
        <f t="shared" si="187"/>
        <v>0.92999999999999994</v>
      </c>
    </row>
    <row r="1656" spans="8:14" x14ac:dyDescent="0.25">
      <c r="H1656" s="2" t="str">
        <f t="shared" si="186"/>
        <v>31_1000-9999999_6</v>
      </c>
      <c r="I1656" s="2">
        <f t="shared" si="191"/>
        <v>154</v>
      </c>
      <c r="J1656" s="2" t="str">
        <f t="shared" si="188"/>
        <v>25-48</v>
      </c>
      <c r="K1656" s="2">
        <f t="shared" si="192"/>
        <v>31</v>
      </c>
      <c r="L1656" s="2" t="str">
        <f t="shared" si="189"/>
        <v>1000-9999999</v>
      </c>
      <c r="M1656" s="2">
        <f t="shared" si="190"/>
        <v>6</v>
      </c>
      <c r="N1656" s="103">
        <f t="shared" si="187"/>
        <v>0.92999999999999994</v>
      </c>
    </row>
    <row r="1657" spans="8:14" x14ac:dyDescent="0.25">
      <c r="H1657" s="2" t="str">
        <f t="shared" si="186"/>
        <v>32_0-120_6</v>
      </c>
      <c r="I1657" s="2">
        <f t="shared" si="191"/>
        <v>155</v>
      </c>
      <c r="J1657" s="2" t="str">
        <f t="shared" si="188"/>
        <v>25-48</v>
      </c>
      <c r="K1657" s="2">
        <f t="shared" si="192"/>
        <v>32</v>
      </c>
      <c r="L1657" s="2" t="str">
        <f t="shared" si="189"/>
        <v>0-120</v>
      </c>
      <c r="M1657" s="2">
        <f t="shared" si="190"/>
        <v>6</v>
      </c>
      <c r="N1657" s="103">
        <f t="shared" si="187"/>
        <v>0.99199999999999999</v>
      </c>
    </row>
    <row r="1658" spans="8:14" x14ac:dyDescent="0.25">
      <c r="H1658" s="2" t="str">
        <f t="shared" si="186"/>
        <v>32_120-250_6</v>
      </c>
      <c r="I1658" s="2">
        <f t="shared" si="191"/>
        <v>156</v>
      </c>
      <c r="J1658" s="2" t="str">
        <f t="shared" si="188"/>
        <v>25-48</v>
      </c>
      <c r="K1658" s="2">
        <f t="shared" si="192"/>
        <v>32</v>
      </c>
      <c r="L1658" s="2" t="str">
        <f t="shared" si="189"/>
        <v>120-250</v>
      </c>
      <c r="M1658" s="2">
        <f t="shared" si="190"/>
        <v>6</v>
      </c>
      <c r="N1658" s="103">
        <f t="shared" si="187"/>
        <v>0.96</v>
      </c>
    </row>
    <row r="1659" spans="8:14" x14ac:dyDescent="0.25">
      <c r="H1659" s="2" t="str">
        <f t="shared" si="186"/>
        <v>32_250-400_6</v>
      </c>
      <c r="I1659" s="2">
        <f t="shared" si="191"/>
        <v>157</v>
      </c>
      <c r="J1659" s="2" t="str">
        <f t="shared" si="188"/>
        <v>25-48</v>
      </c>
      <c r="K1659" s="2">
        <f t="shared" si="192"/>
        <v>32</v>
      </c>
      <c r="L1659" s="2" t="str">
        <f t="shared" si="189"/>
        <v>250-400</v>
      </c>
      <c r="M1659" s="2">
        <f t="shared" si="190"/>
        <v>6</v>
      </c>
      <c r="N1659" s="103">
        <f t="shared" si="187"/>
        <v>0.96</v>
      </c>
    </row>
    <row r="1660" spans="8:14" x14ac:dyDescent="0.25">
      <c r="H1660" s="2" t="str">
        <f t="shared" si="186"/>
        <v>32_400-1000_6</v>
      </c>
      <c r="I1660" s="2">
        <f t="shared" si="191"/>
        <v>158</v>
      </c>
      <c r="J1660" s="2" t="str">
        <f t="shared" si="188"/>
        <v>25-48</v>
      </c>
      <c r="K1660" s="2">
        <f t="shared" si="192"/>
        <v>32</v>
      </c>
      <c r="L1660" s="2" t="str">
        <f t="shared" si="189"/>
        <v>400-1000</v>
      </c>
      <c r="M1660" s="2">
        <f t="shared" si="190"/>
        <v>6</v>
      </c>
      <c r="N1660" s="103">
        <f t="shared" si="187"/>
        <v>0.96</v>
      </c>
    </row>
    <row r="1661" spans="8:14" x14ac:dyDescent="0.25">
      <c r="H1661" s="2" t="str">
        <f t="shared" si="186"/>
        <v>32_1000-9999999_6</v>
      </c>
      <c r="I1661" s="2">
        <f t="shared" si="191"/>
        <v>159</v>
      </c>
      <c r="J1661" s="2" t="str">
        <f t="shared" si="188"/>
        <v>25-48</v>
      </c>
      <c r="K1661" s="2">
        <f t="shared" si="192"/>
        <v>32</v>
      </c>
      <c r="L1661" s="2" t="str">
        <f t="shared" si="189"/>
        <v>1000-9999999</v>
      </c>
      <c r="M1661" s="2">
        <f t="shared" si="190"/>
        <v>6</v>
      </c>
      <c r="N1661" s="103">
        <f t="shared" si="187"/>
        <v>0.96</v>
      </c>
    </row>
    <row r="1662" spans="8:14" x14ac:dyDescent="0.25">
      <c r="H1662" s="2" t="str">
        <f t="shared" si="186"/>
        <v>33_0-120_6</v>
      </c>
      <c r="I1662" s="2">
        <f t="shared" si="191"/>
        <v>160</v>
      </c>
      <c r="J1662" s="2" t="str">
        <f t="shared" si="188"/>
        <v>25-48</v>
      </c>
      <c r="K1662" s="2">
        <f t="shared" si="192"/>
        <v>33</v>
      </c>
      <c r="L1662" s="2" t="str">
        <f t="shared" si="189"/>
        <v>0-120</v>
      </c>
      <c r="M1662" s="2">
        <f t="shared" si="190"/>
        <v>6</v>
      </c>
      <c r="N1662" s="103">
        <f t="shared" si="187"/>
        <v>1.0229999999999999</v>
      </c>
    </row>
    <row r="1663" spans="8:14" x14ac:dyDescent="0.25">
      <c r="H1663" s="2" t="str">
        <f t="shared" si="186"/>
        <v>33_120-250_6</v>
      </c>
      <c r="I1663" s="2">
        <f t="shared" si="191"/>
        <v>161</v>
      </c>
      <c r="J1663" s="2" t="str">
        <f t="shared" si="188"/>
        <v>25-48</v>
      </c>
      <c r="K1663" s="2">
        <f t="shared" si="192"/>
        <v>33</v>
      </c>
      <c r="L1663" s="2" t="str">
        <f t="shared" si="189"/>
        <v>120-250</v>
      </c>
      <c r="M1663" s="2">
        <f t="shared" si="190"/>
        <v>6</v>
      </c>
      <c r="N1663" s="103">
        <f t="shared" si="187"/>
        <v>0.99</v>
      </c>
    </row>
    <row r="1664" spans="8:14" x14ac:dyDescent="0.25">
      <c r="H1664" s="2" t="str">
        <f t="shared" si="186"/>
        <v>33_250-400_6</v>
      </c>
      <c r="I1664" s="2">
        <f t="shared" si="191"/>
        <v>162</v>
      </c>
      <c r="J1664" s="2" t="str">
        <f t="shared" si="188"/>
        <v>25-48</v>
      </c>
      <c r="K1664" s="2">
        <f t="shared" si="192"/>
        <v>33</v>
      </c>
      <c r="L1664" s="2" t="str">
        <f t="shared" si="189"/>
        <v>250-400</v>
      </c>
      <c r="M1664" s="2">
        <f t="shared" si="190"/>
        <v>6</v>
      </c>
      <c r="N1664" s="103">
        <f t="shared" si="187"/>
        <v>0.99</v>
      </c>
    </row>
    <row r="1665" spans="8:14" x14ac:dyDescent="0.25">
      <c r="H1665" s="2" t="str">
        <f t="shared" si="186"/>
        <v>33_400-1000_6</v>
      </c>
      <c r="I1665" s="2">
        <f t="shared" si="191"/>
        <v>163</v>
      </c>
      <c r="J1665" s="2" t="str">
        <f t="shared" si="188"/>
        <v>25-48</v>
      </c>
      <c r="K1665" s="2">
        <f t="shared" si="192"/>
        <v>33</v>
      </c>
      <c r="L1665" s="2" t="str">
        <f t="shared" si="189"/>
        <v>400-1000</v>
      </c>
      <c r="M1665" s="2">
        <f t="shared" si="190"/>
        <v>6</v>
      </c>
      <c r="N1665" s="103">
        <f t="shared" si="187"/>
        <v>0.99</v>
      </c>
    </row>
    <row r="1666" spans="8:14" x14ac:dyDescent="0.25">
      <c r="H1666" s="2" t="str">
        <f t="shared" si="186"/>
        <v>33_1000-9999999_6</v>
      </c>
      <c r="I1666" s="2">
        <f t="shared" si="191"/>
        <v>164</v>
      </c>
      <c r="J1666" s="2" t="str">
        <f t="shared" si="188"/>
        <v>25-48</v>
      </c>
      <c r="K1666" s="2">
        <f t="shared" si="192"/>
        <v>33</v>
      </c>
      <c r="L1666" s="2" t="str">
        <f t="shared" si="189"/>
        <v>1000-9999999</v>
      </c>
      <c r="M1666" s="2">
        <f t="shared" si="190"/>
        <v>6</v>
      </c>
      <c r="N1666" s="103">
        <f t="shared" si="187"/>
        <v>0.99</v>
      </c>
    </row>
    <row r="1667" spans="8:14" x14ac:dyDescent="0.25">
      <c r="H1667" s="2" t="str">
        <f t="shared" ref="H1667:H1730" si="193">K1667&amp;"_"&amp;L1667&amp;"_"&amp;M1667</f>
        <v>34_0-120_6</v>
      </c>
      <c r="I1667" s="2">
        <f t="shared" si="191"/>
        <v>165</v>
      </c>
      <c r="J1667" s="2" t="str">
        <f t="shared" si="188"/>
        <v>25-48</v>
      </c>
      <c r="K1667" s="2">
        <f t="shared" si="192"/>
        <v>34</v>
      </c>
      <c r="L1667" s="2" t="str">
        <f t="shared" si="189"/>
        <v>0-120</v>
      </c>
      <c r="M1667" s="2">
        <f t="shared" si="190"/>
        <v>6</v>
      </c>
      <c r="N1667" s="103">
        <f t="shared" ref="N1667:N1730" si="194">VLOOKUP(J1667&amp;"_"&amp;L1667&amp;"_"&amp;M1667,$A$2:$F$61,6,0)*K1667</f>
        <v>1.054</v>
      </c>
    </row>
    <row r="1668" spans="8:14" x14ac:dyDescent="0.25">
      <c r="H1668" s="2" t="str">
        <f t="shared" si="193"/>
        <v>34_120-250_6</v>
      </c>
      <c r="I1668" s="2">
        <f t="shared" si="191"/>
        <v>166</v>
      </c>
      <c r="J1668" s="2" t="str">
        <f t="shared" si="188"/>
        <v>25-48</v>
      </c>
      <c r="K1668" s="2">
        <f t="shared" si="192"/>
        <v>34</v>
      </c>
      <c r="L1668" s="2" t="str">
        <f t="shared" si="189"/>
        <v>120-250</v>
      </c>
      <c r="M1668" s="2">
        <f t="shared" si="190"/>
        <v>6</v>
      </c>
      <c r="N1668" s="103">
        <f t="shared" si="194"/>
        <v>1.02</v>
      </c>
    </row>
    <row r="1669" spans="8:14" x14ac:dyDescent="0.25">
      <c r="H1669" s="2" t="str">
        <f t="shared" si="193"/>
        <v>34_250-400_6</v>
      </c>
      <c r="I1669" s="2">
        <f t="shared" si="191"/>
        <v>167</v>
      </c>
      <c r="J1669" s="2" t="str">
        <f t="shared" si="188"/>
        <v>25-48</v>
      </c>
      <c r="K1669" s="2">
        <f t="shared" si="192"/>
        <v>34</v>
      </c>
      <c r="L1669" s="2" t="str">
        <f t="shared" si="189"/>
        <v>250-400</v>
      </c>
      <c r="M1669" s="2">
        <f t="shared" si="190"/>
        <v>6</v>
      </c>
      <c r="N1669" s="103">
        <f t="shared" si="194"/>
        <v>1.02</v>
      </c>
    </row>
    <row r="1670" spans="8:14" x14ac:dyDescent="0.25">
      <c r="H1670" s="2" t="str">
        <f t="shared" si="193"/>
        <v>34_400-1000_6</v>
      </c>
      <c r="I1670" s="2">
        <f t="shared" si="191"/>
        <v>168</v>
      </c>
      <c r="J1670" s="2" t="str">
        <f t="shared" si="188"/>
        <v>25-48</v>
      </c>
      <c r="K1670" s="2">
        <f t="shared" si="192"/>
        <v>34</v>
      </c>
      <c r="L1670" s="2" t="str">
        <f t="shared" si="189"/>
        <v>400-1000</v>
      </c>
      <c r="M1670" s="2">
        <f t="shared" si="190"/>
        <v>6</v>
      </c>
      <c r="N1670" s="103">
        <f t="shared" si="194"/>
        <v>1.02</v>
      </c>
    </row>
    <row r="1671" spans="8:14" x14ac:dyDescent="0.25">
      <c r="H1671" s="2" t="str">
        <f t="shared" si="193"/>
        <v>34_1000-9999999_6</v>
      </c>
      <c r="I1671" s="2">
        <f t="shared" si="191"/>
        <v>169</v>
      </c>
      <c r="J1671" s="2" t="str">
        <f t="shared" si="188"/>
        <v>25-48</v>
      </c>
      <c r="K1671" s="2">
        <f t="shared" si="192"/>
        <v>34</v>
      </c>
      <c r="L1671" s="2" t="str">
        <f t="shared" si="189"/>
        <v>1000-9999999</v>
      </c>
      <c r="M1671" s="2">
        <f t="shared" si="190"/>
        <v>6</v>
      </c>
      <c r="N1671" s="103">
        <f t="shared" si="194"/>
        <v>1.02</v>
      </c>
    </row>
    <row r="1672" spans="8:14" x14ac:dyDescent="0.25">
      <c r="H1672" s="2" t="str">
        <f t="shared" si="193"/>
        <v>35_0-120_6</v>
      </c>
      <c r="I1672" s="2">
        <f t="shared" si="191"/>
        <v>170</v>
      </c>
      <c r="J1672" s="2" t="str">
        <f t="shared" si="188"/>
        <v>25-48</v>
      </c>
      <c r="K1672" s="2">
        <f t="shared" si="192"/>
        <v>35</v>
      </c>
      <c r="L1672" s="2" t="str">
        <f t="shared" si="189"/>
        <v>0-120</v>
      </c>
      <c r="M1672" s="2">
        <f t="shared" si="190"/>
        <v>6</v>
      </c>
      <c r="N1672" s="103">
        <f t="shared" si="194"/>
        <v>1.085</v>
      </c>
    </row>
    <row r="1673" spans="8:14" x14ac:dyDescent="0.25">
      <c r="H1673" s="2" t="str">
        <f t="shared" si="193"/>
        <v>35_120-250_6</v>
      </c>
      <c r="I1673" s="2">
        <f t="shared" si="191"/>
        <v>171</v>
      </c>
      <c r="J1673" s="2" t="str">
        <f t="shared" si="188"/>
        <v>25-48</v>
      </c>
      <c r="K1673" s="2">
        <f t="shared" si="192"/>
        <v>35</v>
      </c>
      <c r="L1673" s="2" t="str">
        <f t="shared" si="189"/>
        <v>120-250</v>
      </c>
      <c r="M1673" s="2">
        <f t="shared" si="190"/>
        <v>6</v>
      </c>
      <c r="N1673" s="103">
        <f t="shared" si="194"/>
        <v>1.05</v>
      </c>
    </row>
    <row r="1674" spans="8:14" x14ac:dyDescent="0.25">
      <c r="H1674" s="2" t="str">
        <f t="shared" si="193"/>
        <v>35_250-400_6</v>
      </c>
      <c r="I1674" s="2">
        <f t="shared" si="191"/>
        <v>172</v>
      </c>
      <c r="J1674" s="2" t="str">
        <f t="shared" si="188"/>
        <v>25-48</v>
      </c>
      <c r="K1674" s="2">
        <f t="shared" si="192"/>
        <v>35</v>
      </c>
      <c r="L1674" s="2" t="str">
        <f t="shared" si="189"/>
        <v>250-400</v>
      </c>
      <c r="M1674" s="2">
        <f t="shared" si="190"/>
        <v>6</v>
      </c>
      <c r="N1674" s="103">
        <f t="shared" si="194"/>
        <v>1.05</v>
      </c>
    </row>
    <row r="1675" spans="8:14" x14ac:dyDescent="0.25">
      <c r="H1675" s="2" t="str">
        <f t="shared" si="193"/>
        <v>35_400-1000_6</v>
      </c>
      <c r="I1675" s="2">
        <f t="shared" si="191"/>
        <v>173</v>
      </c>
      <c r="J1675" s="2" t="str">
        <f t="shared" si="188"/>
        <v>25-48</v>
      </c>
      <c r="K1675" s="2">
        <f t="shared" si="192"/>
        <v>35</v>
      </c>
      <c r="L1675" s="2" t="str">
        <f t="shared" si="189"/>
        <v>400-1000</v>
      </c>
      <c r="M1675" s="2">
        <f t="shared" si="190"/>
        <v>6</v>
      </c>
      <c r="N1675" s="103">
        <f t="shared" si="194"/>
        <v>1.05</v>
      </c>
    </row>
    <row r="1676" spans="8:14" x14ac:dyDescent="0.25">
      <c r="H1676" s="2" t="str">
        <f t="shared" si="193"/>
        <v>35_1000-9999999_6</v>
      </c>
      <c r="I1676" s="2">
        <f t="shared" si="191"/>
        <v>174</v>
      </c>
      <c r="J1676" s="2" t="str">
        <f t="shared" si="188"/>
        <v>25-48</v>
      </c>
      <c r="K1676" s="2">
        <f t="shared" si="192"/>
        <v>35</v>
      </c>
      <c r="L1676" s="2" t="str">
        <f t="shared" si="189"/>
        <v>1000-9999999</v>
      </c>
      <c r="M1676" s="2">
        <f t="shared" si="190"/>
        <v>6</v>
      </c>
      <c r="N1676" s="103">
        <f t="shared" si="194"/>
        <v>1.05</v>
      </c>
    </row>
    <row r="1677" spans="8:14" x14ac:dyDescent="0.25">
      <c r="H1677" s="2" t="str">
        <f t="shared" si="193"/>
        <v>36_0-120_6</v>
      </c>
      <c r="I1677" s="2">
        <f t="shared" si="191"/>
        <v>175</v>
      </c>
      <c r="J1677" s="2" t="str">
        <f t="shared" si="188"/>
        <v>25-48</v>
      </c>
      <c r="K1677" s="2">
        <f t="shared" si="192"/>
        <v>36</v>
      </c>
      <c r="L1677" s="2" t="str">
        <f t="shared" si="189"/>
        <v>0-120</v>
      </c>
      <c r="M1677" s="2">
        <f t="shared" si="190"/>
        <v>6</v>
      </c>
      <c r="N1677" s="103">
        <f t="shared" si="194"/>
        <v>1.1160000000000001</v>
      </c>
    </row>
    <row r="1678" spans="8:14" x14ac:dyDescent="0.25">
      <c r="H1678" s="2" t="str">
        <f t="shared" si="193"/>
        <v>36_120-250_6</v>
      </c>
      <c r="I1678" s="2">
        <f t="shared" si="191"/>
        <v>176</v>
      </c>
      <c r="J1678" s="2" t="str">
        <f t="shared" si="188"/>
        <v>25-48</v>
      </c>
      <c r="K1678" s="2">
        <f t="shared" si="192"/>
        <v>36</v>
      </c>
      <c r="L1678" s="2" t="str">
        <f t="shared" si="189"/>
        <v>120-250</v>
      </c>
      <c r="M1678" s="2">
        <f t="shared" si="190"/>
        <v>6</v>
      </c>
      <c r="N1678" s="103">
        <f t="shared" si="194"/>
        <v>1.08</v>
      </c>
    </row>
    <row r="1679" spans="8:14" x14ac:dyDescent="0.25">
      <c r="H1679" s="2" t="str">
        <f t="shared" si="193"/>
        <v>36_250-400_6</v>
      </c>
      <c r="I1679" s="2">
        <f t="shared" si="191"/>
        <v>177</v>
      </c>
      <c r="J1679" s="2" t="str">
        <f t="shared" si="188"/>
        <v>25-48</v>
      </c>
      <c r="K1679" s="2">
        <f t="shared" si="192"/>
        <v>36</v>
      </c>
      <c r="L1679" s="2" t="str">
        <f t="shared" si="189"/>
        <v>250-400</v>
      </c>
      <c r="M1679" s="2">
        <f t="shared" si="190"/>
        <v>6</v>
      </c>
      <c r="N1679" s="103">
        <f t="shared" si="194"/>
        <v>1.08</v>
      </c>
    </row>
    <row r="1680" spans="8:14" x14ac:dyDescent="0.25">
      <c r="H1680" s="2" t="str">
        <f t="shared" si="193"/>
        <v>36_400-1000_6</v>
      </c>
      <c r="I1680" s="2">
        <f t="shared" si="191"/>
        <v>178</v>
      </c>
      <c r="J1680" s="2" t="str">
        <f t="shared" si="188"/>
        <v>25-48</v>
      </c>
      <c r="K1680" s="2">
        <f t="shared" si="192"/>
        <v>36</v>
      </c>
      <c r="L1680" s="2" t="str">
        <f t="shared" si="189"/>
        <v>400-1000</v>
      </c>
      <c r="M1680" s="2">
        <f t="shared" si="190"/>
        <v>6</v>
      </c>
      <c r="N1680" s="103">
        <f t="shared" si="194"/>
        <v>1.08</v>
      </c>
    </row>
    <row r="1681" spans="8:14" x14ac:dyDescent="0.25">
      <c r="H1681" s="2" t="str">
        <f t="shared" si="193"/>
        <v>36_1000-9999999_6</v>
      </c>
      <c r="I1681" s="2">
        <f t="shared" si="191"/>
        <v>179</v>
      </c>
      <c r="J1681" s="2" t="str">
        <f t="shared" si="188"/>
        <v>25-48</v>
      </c>
      <c r="K1681" s="2">
        <f t="shared" si="192"/>
        <v>36</v>
      </c>
      <c r="L1681" s="2" t="str">
        <f t="shared" si="189"/>
        <v>1000-9999999</v>
      </c>
      <c r="M1681" s="2">
        <f t="shared" si="190"/>
        <v>6</v>
      </c>
      <c r="N1681" s="103">
        <f t="shared" si="194"/>
        <v>1.08</v>
      </c>
    </row>
    <row r="1682" spans="8:14" x14ac:dyDescent="0.25">
      <c r="H1682" s="2" t="str">
        <f t="shared" si="193"/>
        <v>37_0-120_6</v>
      </c>
      <c r="I1682" s="2">
        <f t="shared" si="191"/>
        <v>180</v>
      </c>
      <c r="J1682" s="2" t="str">
        <f t="shared" si="188"/>
        <v>25-48</v>
      </c>
      <c r="K1682" s="2">
        <f t="shared" si="192"/>
        <v>37</v>
      </c>
      <c r="L1682" s="2" t="str">
        <f t="shared" si="189"/>
        <v>0-120</v>
      </c>
      <c r="M1682" s="2">
        <f t="shared" si="190"/>
        <v>6</v>
      </c>
      <c r="N1682" s="103">
        <f t="shared" si="194"/>
        <v>1.147</v>
      </c>
    </row>
    <row r="1683" spans="8:14" x14ac:dyDescent="0.25">
      <c r="H1683" s="2" t="str">
        <f t="shared" si="193"/>
        <v>37_120-250_6</v>
      </c>
      <c r="I1683" s="2">
        <f t="shared" si="191"/>
        <v>181</v>
      </c>
      <c r="J1683" s="2" t="str">
        <f t="shared" si="188"/>
        <v>25-48</v>
      </c>
      <c r="K1683" s="2">
        <f t="shared" si="192"/>
        <v>37</v>
      </c>
      <c r="L1683" s="2" t="str">
        <f t="shared" si="189"/>
        <v>120-250</v>
      </c>
      <c r="M1683" s="2">
        <f t="shared" si="190"/>
        <v>6</v>
      </c>
      <c r="N1683" s="103">
        <f t="shared" si="194"/>
        <v>1.1099999999999999</v>
      </c>
    </row>
    <row r="1684" spans="8:14" x14ac:dyDescent="0.25">
      <c r="H1684" s="2" t="str">
        <f t="shared" si="193"/>
        <v>37_250-400_6</v>
      </c>
      <c r="I1684" s="2">
        <f t="shared" si="191"/>
        <v>182</v>
      </c>
      <c r="J1684" s="2" t="str">
        <f t="shared" si="188"/>
        <v>25-48</v>
      </c>
      <c r="K1684" s="2">
        <f t="shared" si="192"/>
        <v>37</v>
      </c>
      <c r="L1684" s="2" t="str">
        <f t="shared" si="189"/>
        <v>250-400</v>
      </c>
      <c r="M1684" s="2">
        <f t="shared" si="190"/>
        <v>6</v>
      </c>
      <c r="N1684" s="103">
        <f t="shared" si="194"/>
        <v>1.1099999999999999</v>
      </c>
    </row>
    <row r="1685" spans="8:14" x14ac:dyDescent="0.25">
      <c r="H1685" s="2" t="str">
        <f t="shared" si="193"/>
        <v>37_400-1000_6</v>
      </c>
      <c r="I1685" s="2">
        <f t="shared" si="191"/>
        <v>183</v>
      </c>
      <c r="J1685" s="2" t="str">
        <f t="shared" si="188"/>
        <v>25-48</v>
      </c>
      <c r="K1685" s="2">
        <f t="shared" si="192"/>
        <v>37</v>
      </c>
      <c r="L1685" s="2" t="str">
        <f t="shared" si="189"/>
        <v>400-1000</v>
      </c>
      <c r="M1685" s="2">
        <f t="shared" si="190"/>
        <v>6</v>
      </c>
      <c r="N1685" s="103">
        <f t="shared" si="194"/>
        <v>1.1099999999999999</v>
      </c>
    </row>
    <row r="1686" spans="8:14" x14ac:dyDescent="0.25">
      <c r="H1686" s="2" t="str">
        <f t="shared" si="193"/>
        <v>37_1000-9999999_6</v>
      </c>
      <c r="I1686" s="2">
        <f t="shared" si="191"/>
        <v>184</v>
      </c>
      <c r="J1686" s="2" t="str">
        <f t="shared" si="188"/>
        <v>25-48</v>
      </c>
      <c r="K1686" s="2">
        <f t="shared" si="192"/>
        <v>37</v>
      </c>
      <c r="L1686" s="2" t="str">
        <f t="shared" si="189"/>
        <v>1000-9999999</v>
      </c>
      <c r="M1686" s="2">
        <f t="shared" si="190"/>
        <v>6</v>
      </c>
      <c r="N1686" s="103">
        <f t="shared" si="194"/>
        <v>1.1099999999999999</v>
      </c>
    </row>
    <row r="1687" spans="8:14" x14ac:dyDescent="0.25">
      <c r="H1687" s="2" t="str">
        <f t="shared" si="193"/>
        <v>38_0-120_6</v>
      </c>
      <c r="I1687" s="2">
        <f t="shared" si="191"/>
        <v>185</v>
      </c>
      <c r="J1687" s="2" t="str">
        <f t="shared" si="188"/>
        <v>25-48</v>
      </c>
      <c r="K1687" s="2">
        <f t="shared" si="192"/>
        <v>38</v>
      </c>
      <c r="L1687" s="2" t="str">
        <f t="shared" si="189"/>
        <v>0-120</v>
      </c>
      <c r="M1687" s="2">
        <f t="shared" si="190"/>
        <v>6</v>
      </c>
      <c r="N1687" s="103">
        <f t="shared" si="194"/>
        <v>1.1779999999999999</v>
      </c>
    </row>
    <row r="1688" spans="8:14" x14ac:dyDescent="0.25">
      <c r="H1688" s="2" t="str">
        <f t="shared" si="193"/>
        <v>38_120-250_6</v>
      </c>
      <c r="I1688" s="2">
        <f t="shared" si="191"/>
        <v>186</v>
      </c>
      <c r="J1688" s="2" t="str">
        <f t="shared" si="188"/>
        <v>25-48</v>
      </c>
      <c r="K1688" s="2">
        <f t="shared" si="192"/>
        <v>38</v>
      </c>
      <c r="L1688" s="2" t="str">
        <f t="shared" si="189"/>
        <v>120-250</v>
      </c>
      <c r="M1688" s="2">
        <f t="shared" si="190"/>
        <v>6</v>
      </c>
      <c r="N1688" s="103">
        <f t="shared" si="194"/>
        <v>1.1399999999999999</v>
      </c>
    </row>
    <row r="1689" spans="8:14" x14ac:dyDescent="0.25">
      <c r="H1689" s="2" t="str">
        <f t="shared" si="193"/>
        <v>38_250-400_6</v>
      </c>
      <c r="I1689" s="2">
        <f t="shared" si="191"/>
        <v>187</v>
      </c>
      <c r="J1689" s="2" t="str">
        <f t="shared" si="188"/>
        <v>25-48</v>
      </c>
      <c r="K1689" s="2">
        <f t="shared" si="192"/>
        <v>38</v>
      </c>
      <c r="L1689" s="2" t="str">
        <f t="shared" si="189"/>
        <v>250-400</v>
      </c>
      <c r="M1689" s="2">
        <f t="shared" si="190"/>
        <v>6</v>
      </c>
      <c r="N1689" s="103">
        <f t="shared" si="194"/>
        <v>1.1399999999999999</v>
      </c>
    </row>
    <row r="1690" spans="8:14" x14ac:dyDescent="0.25">
      <c r="H1690" s="2" t="str">
        <f t="shared" si="193"/>
        <v>38_400-1000_6</v>
      </c>
      <c r="I1690" s="2">
        <f t="shared" si="191"/>
        <v>188</v>
      </c>
      <c r="J1690" s="2" t="str">
        <f t="shared" si="188"/>
        <v>25-48</v>
      </c>
      <c r="K1690" s="2">
        <f t="shared" si="192"/>
        <v>38</v>
      </c>
      <c r="L1690" s="2" t="str">
        <f t="shared" si="189"/>
        <v>400-1000</v>
      </c>
      <c r="M1690" s="2">
        <f t="shared" si="190"/>
        <v>6</v>
      </c>
      <c r="N1690" s="103">
        <f t="shared" si="194"/>
        <v>1.1399999999999999</v>
      </c>
    </row>
    <row r="1691" spans="8:14" x14ac:dyDescent="0.25">
      <c r="H1691" s="2" t="str">
        <f t="shared" si="193"/>
        <v>38_1000-9999999_6</v>
      </c>
      <c r="I1691" s="2">
        <f t="shared" si="191"/>
        <v>189</v>
      </c>
      <c r="J1691" s="2" t="str">
        <f t="shared" si="188"/>
        <v>25-48</v>
      </c>
      <c r="K1691" s="2">
        <f t="shared" si="192"/>
        <v>38</v>
      </c>
      <c r="L1691" s="2" t="str">
        <f t="shared" si="189"/>
        <v>1000-9999999</v>
      </c>
      <c r="M1691" s="2">
        <f t="shared" si="190"/>
        <v>6</v>
      </c>
      <c r="N1691" s="103">
        <f t="shared" si="194"/>
        <v>1.1399999999999999</v>
      </c>
    </row>
    <row r="1692" spans="8:14" x14ac:dyDescent="0.25">
      <c r="H1692" s="2" t="str">
        <f t="shared" si="193"/>
        <v>39_0-120_6</v>
      </c>
      <c r="I1692" s="2">
        <f t="shared" si="191"/>
        <v>190</v>
      </c>
      <c r="J1692" s="2" t="str">
        <f t="shared" si="188"/>
        <v>25-48</v>
      </c>
      <c r="K1692" s="2">
        <f t="shared" si="192"/>
        <v>39</v>
      </c>
      <c r="L1692" s="2" t="str">
        <f t="shared" si="189"/>
        <v>0-120</v>
      </c>
      <c r="M1692" s="2">
        <f t="shared" si="190"/>
        <v>6</v>
      </c>
      <c r="N1692" s="103">
        <f t="shared" si="194"/>
        <v>1.2090000000000001</v>
      </c>
    </row>
    <row r="1693" spans="8:14" x14ac:dyDescent="0.25">
      <c r="H1693" s="2" t="str">
        <f t="shared" si="193"/>
        <v>39_120-250_6</v>
      </c>
      <c r="I1693" s="2">
        <f t="shared" si="191"/>
        <v>191</v>
      </c>
      <c r="J1693" s="2" t="str">
        <f t="shared" si="188"/>
        <v>25-48</v>
      </c>
      <c r="K1693" s="2">
        <f t="shared" si="192"/>
        <v>39</v>
      </c>
      <c r="L1693" s="2" t="str">
        <f t="shared" si="189"/>
        <v>120-250</v>
      </c>
      <c r="M1693" s="2">
        <f t="shared" si="190"/>
        <v>6</v>
      </c>
      <c r="N1693" s="103">
        <f t="shared" si="194"/>
        <v>1.17</v>
      </c>
    </row>
    <row r="1694" spans="8:14" x14ac:dyDescent="0.25">
      <c r="H1694" s="2" t="str">
        <f t="shared" si="193"/>
        <v>39_250-400_6</v>
      </c>
      <c r="I1694" s="2">
        <f t="shared" si="191"/>
        <v>192</v>
      </c>
      <c r="J1694" s="2" t="str">
        <f t="shared" si="188"/>
        <v>25-48</v>
      </c>
      <c r="K1694" s="2">
        <f t="shared" si="192"/>
        <v>39</v>
      </c>
      <c r="L1694" s="2" t="str">
        <f t="shared" si="189"/>
        <v>250-400</v>
      </c>
      <c r="M1694" s="2">
        <f t="shared" si="190"/>
        <v>6</v>
      </c>
      <c r="N1694" s="103">
        <f t="shared" si="194"/>
        <v>1.17</v>
      </c>
    </row>
    <row r="1695" spans="8:14" x14ac:dyDescent="0.25">
      <c r="H1695" s="2" t="str">
        <f t="shared" si="193"/>
        <v>39_400-1000_6</v>
      </c>
      <c r="I1695" s="2">
        <f t="shared" si="191"/>
        <v>193</v>
      </c>
      <c r="J1695" s="2" t="str">
        <f t="shared" ref="J1695:J1758" si="195">VLOOKUP(K1695,$U$2:$V$7,2,1)</f>
        <v>25-48</v>
      </c>
      <c r="K1695" s="2">
        <f t="shared" si="192"/>
        <v>39</v>
      </c>
      <c r="L1695" s="2" t="str">
        <f t="shared" ref="L1695:L1758" si="196">VLOOKUP(MOD(I1695,5),$P$2:$Q$6,2,0)</f>
        <v>400-1000</v>
      </c>
      <c r="M1695" s="2">
        <f t="shared" ref="M1695:M1758" si="197">$S$3</f>
        <v>6</v>
      </c>
      <c r="N1695" s="103">
        <f t="shared" si="194"/>
        <v>1.17</v>
      </c>
    </row>
    <row r="1696" spans="8:14" x14ac:dyDescent="0.25">
      <c r="H1696" s="2" t="str">
        <f t="shared" si="193"/>
        <v>39_1000-9999999_6</v>
      </c>
      <c r="I1696" s="2">
        <f t="shared" ref="I1696:I1759" si="198">+I1695+1</f>
        <v>194</v>
      </c>
      <c r="J1696" s="2" t="str">
        <f t="shared" si="195"/>
        <v>25-48</v>
      </c>
      <c r="K1696" s="2">
        <f t="shared" si="192"/>
        <v>39</v>
      </c>
      <c r="L1696" s="2" t="str">
        <f t="shared" si="196"/>
        <v>1000-9999999</v>
      </c>
      <c r="M1696" s="2">
        <f t="shared" si="197"/>
        <v>6</v>
      </c>
      <c r="N1696" s="103">
        <f t="shared" si="194"/>
        <v>1.17</v>
      </c>
    </row>
    <row r="1697" spans="8:14" x14ac:dyDescent="0.25">
      <c r="H1697" s="2" t="str">
        <f t="shared" si="193"/>
        <v>40_0-120_6</v>
      </c>
      <c r="I1697" s="2">
        <f t="shared" si="198"/>
        <v>195</v>
      </c>
      <c r="J1697" s="2" t="str">
        <f t="shared" si="195"/>
        <v>25-48</v>
      </c>
      <c r="K1697" s="2">
        <f t="shared" si="192"/>
        <v>40</v>
      </c>
      <c r="L1697" s="2" t="str">
        <f t="shared" si="196"/>
        <v>0-120</v>
      </c>
      <c r="M1697" s="2">
        <f t="shared" si="197"/>
        <v>6</v>
      </c>
      <c r="N1697" s="103">
        <f t="shared" si="194"/>
        <v>1.24</v>
      </c>
    </row>
    <row r="1698" spans="8:14" x14ac:dyDescent="0.25">
      <c r="H1698" s="2" t="str">
        <f t="shared" si="193"/>
        <v>40_120-250_6</v>
      </c>
      <c r="I1698" s="2">
        <f t="shared" si="198"/>
        <v>196</v>
      </c>
      <c r="J1698" s="2" t="str">
        <f t="shared" si="195"/>
        <v>25-48</v>
      </c>
      <c r="K1698" s="2">
        <f t="shared" si="192"/>
        <v>40</v>
      </c>
      <c r="L1698" s="2" t="str">
        <f t="shared" si="196"/>
        <v>120-250</v>
      </c>
      <c r="M1698" s="2">
        <f t="shared" si="197"/>
        <v>6</v>
      </c>
      <c r="N1698" s="103">
        <f t="shared" si="194"/>
        <v>1.2</v>
      </c>
    </row>
    <row r="1699" spans="8:14" x14ac:dyDescent="0.25">
      <c r="H1699" s="2" t="str">
        <f t="shared" si="193"/>
        <v>40_250-400_6</v>
      </c>
      <c r="I1699" s="2">
        <f t="shared" si="198"/>
        <v>197</v>
      </c>
      <c r="J1699" s="2" t="str">
        <f t="shared" si="195"/>
        <v>25-48</v>
      </c>
      <c r="K1699" s="2">
        <f t="shared" si="192"/>
        <v>40</v>
      </c>
      <c r="L1699" s="2" t="str">
        <f t="shared" si="196"/>
        <v>250-400</v>
      </c>
      <c r="M1699" s="2">
        <f t="shared" si="197"/>
        <v>6</v>
      </c>
      <c r="N1699" s="103">
        <f t="shared" si="194"/>
        <v>1.2</v>
      </c>
    </row>
    <row r="1700" spans="8:14" x14ac:dyDescent="0.25">
      <c r="H1700" s="2" t="str">
        <f t="shared" si="193"/>
        <v>40_400-1000_6</v>
      </c>
      <c r="I1700" s="2">
        <f t="shared" si="198"/>
        <v>198</v>
      </c>
      <c r="J1700" s="2" t="str">
        <f t="shared" si="195"/>
        <v>25-48</v>
      </c>
      <c r="K1700" s="2">
        <f t="shared" ref="K1700:K1763" si="199">+K1695+1</f>
        <v>40</v>
      </c>
      <c r="L1700" s="2" t="str">
        <f t="shared" si="196"/>
        <v>400-1000</v>
      </c>
      <c r="M1700" s="2">
        <f t="shared" si="197"/>
        <v>6</v>
      </c>
      <c r="N1700" s="103">
        <f t="shared" si="194"/>
        <v>1.2</v>
      </c>
    </row>
    <row r="1701" spans="8:14" x14ac:dyDescent="0.25">
      <c r="H1701" s="2" t="str">
        <f t="shared" si="193"/>
        <v>40_1000-9999999_6</v>
      </c>
      <c r="I1701" s="2">
        <f t="shared" si="198"/>
        <v>199</v>
      </c>
      <c r="J1701" s="2" t="str">
        <f t="shared" si="195"/>
        <v>25-48</v>
      </c>
      <c r="K1701" s="2">
        <f t="shared" si="199"/>
        <v>40</v>
      </c>
      <c r="L1701" s="2" t="str">
        <f t="shared" si="196"/>
        <v>1000-9999999</v>
      </c>
      <c r="M1701" s="2">
        <f t="shared" si="197"/>
        <v>6</v>
      </c>
      <c r="N1701" s="103">
        <f t="shared" si="194"/>
        <v>1.2</v>
      </c>
    </row>
    <row r="1702" spans="8:14" x14ac:dyDescent="0.25">
      <c r="H1702" s="2" t="str">
        <f t="shared" si="193"/>
        <v>41_0-120_6</v>
      </c>
      <c r="I1702" s="2">
        <f t="shared" si="198"/>
        <v>200</v>
      </c>
      <c r="J1702" s="2" t="str">
        <f t="shared" si="195"/>
        <v>25-48</v>
      </c>
      <c r="K1702" s="2">
        <f t="shared" si="199"/>
        <v>41</v>
      </c>
      <c r="L1702" s="2" t="str">
        <f t="shared" si="196"/>
        <v>0-120</v>
      </c>
      <c r="M1702" s="2">
        <f t="shared" si="197"/>
        <v>6</v>
      </c>
      <c r="N1702" s="103">
        <f t="shared" si="194"/>
        <v>1.2709999999999999</v>
      </c>
    </row>
    <row r="1703" spans="8:14" x14ac:dyDescent="0.25">
      <c r="H1703" s="2" t="str">
        <f t="shared" si="193"/>
        <v>41_120-250_6</v>
      </c>
      <c r="I1703" s="2">
        <f t="shared" si="198"/>
        <v>201</v>
      </c>
      <c r="J1703" s="2" t="str">
        <f t="shared" si="195"/>
        <v>25-48</v>
      </c>
      <c r="K1703" s="2">
        <f t="shared" si="199"/>
        <v>41</v>
      </c>
      <c r="L1703" s="2" t="str">
        <f t="shared" si="196"/>
        <v>120-250</v>
      </c>
      <c r="M1703" s="2">
        <f t="shared" si="197"/>
        <v>6</v>
      </c>
      <c r="N1703" s="103">
        <f t="shared" si="194"/>
        <v>1.23</v>
      </c>
    </row>
    <row r="1704" spans="8:14" x14ac:dyDescent="0.25">
      <c r="H1704" s="2" t="str">
        <f t="shared" si="193"/>
        <v>41_250-400_6</v>
      </c>
      <c r="I1704" s="2">
        <f t="shared" si="198"/>
        <v>202</v>
      </c>
      <c r="J1704" s="2" t="str">
        <f t="shared" si="195"/>
        <v>25-48</v>
      </c>
      <c r="K1704" s="2">
        <f t="shared" si="199"/>
        <v>41</v>
      </c>
      <c r="L1704" s="2" t="str">
        <f t="shared" si="196"/>
        <v>250-400</v>
      </c>
      <c r="M1704" s="2">
        <f t="shared" si="197"/>
        <v>6</v>
      </c>
      <c r="N1704" s="103">
        <f t="shared" si="194"/>
        <v>1.23</v>
      </c>
    </row>
    <row r="1705" spans="8:14" x14ac:dyDescent="0.25">
      <c r="H1705" s="2" t="str">
        <f t="shared" si="193"/>
        <v>41_400-1000_6</v>
      </c>
      <c r="I1705" s="2">
        <f t="shared" si="198"/>
        <v>203</v>
      </c>
      <c r="J1705" s="2" t="str">
        <f t="shared" si="195"/>
        <v>25-48</v>
      </c>
      <c r="K1705" s="2">
        <f t="shared" si="199"/>
        <v>41</v>
      </c>
      <c r="L1705" s="2" t="str">
        <f t="shared" si="196"/>
        <v>400-1000</v>
      </c>
      <c r="M1705" s="2">
        <f t="shared" si="197"/>
        <v>6</v>
      </c>
      <c r="N1705" s="103">
        <f t="shared" si="194"/>
        <v>1.23</v>
      </c>
    </row>
    <row r="1706" spans="8:14" x14ac:dyDescent="0.25">
      <c r="H1706" s="2" t="str">
        <f t="shared" si="193"/>
        <v>41_1000-9999999_6</v>
      </c>
      <c r="I1706" s="2">
        <f t="shared" si="198"/>
        <v>204</v>
      </c>
      <c r="J1706" s="2" t="str">
        <f t="shared" si="195"/>
        <v>25-48</v>
      </c>
      <c r="K1706" s="2">
        <f t="shared" si="199"/>
        <v>41</v>
      </c>
      <c r="L1706" s="2" t="str">
        <f t="shared" si="196"/>
        <v>1000-9999999</v>
      </c>
      <c r="M1706" s="2">
        <f t="shared" si="197"/>
        <v>6</v>
      </c>
      <c r="N1706" s="103">
        <f t="shared" si="194"/>
        <v>1.23</v>
      </c>
    </row>
    <row r="1707" spans="8:14" x14ac:dyDescent="0.25">
      <c r="H1707" s="2" t="str">
        <f t="shared" si="193"/>
        <v>42_0-120_6</v>
      </c>
      <c r="I1707" s="2">
        <f t="shared" si="198"/>
        <v>205</v>
      </c>
      <c r="J1707" s="2" t="str">
        <f t="shared" si="195"/>
        <v>25-48</v>
      </c>
      <c r="K1707" s="2">
        <f t="shared" si="199"/>
        <v>42</v>
      </c>
      <c r="L1707" s="2" t="str">
        <f t="shared" si="196"/>
        <v>0-120</v>
      </c>
      <c r="M1707" s="2">
        <f t="shared" si="197"/>
        <v>6</v>
      </c>
      <c r="N1707" s="103">
        <f t="shared" si="194"/>
        <v>1.302</v>
      </c>
    </row>
    <row r="1708" spans="8:14" x14ac:dyDescent="0.25">
      <c r="H1708" s="2" t="str">
        <f t="shared" si="193"/>
        <v>42_120-250_6</v>
      </c>
      <c r="I1708" s="2">
        <f t="shared" si="198"/>
        <v>206</v>
      </c>
      <c r="J1708" s="2" t="str">
        <f t="shared" si="195"/>
        <v>25-48</v>
      </c>
      <c r="K1708" s="2">
        <f t="shared" si="199"/>
        <v>42</v>
      </c>
      <c r="L1708" s="2" t="str">
        <f t="shared" si="196"/>
        <v>120-250</v>
      </c>
      <c r="M1708" s="2">
        <f t="shared" si="197"/>
        <v>6</v>
      </c>
      <c r="N1708" s="103">
        <f t="shared" si="194"/>
        <v>1.26</v>
      </c>
    </row>
    <row r="1709" spans="8:14" x14ac:dyDescent="0.25">
      <c r="H1709" s="2" t="str">
        <f t="shared" si="193"/>
        <v>42_250-400_6</v>
      </c>
      <c r="I1709" s="2">
        <f t="shared" si="198"/>
        <v>207</v>
      </c>
      <c r="J1709" s="2" t="str">
        <f t="shared" si="195"/>
        <v>25-48</v>
      </c>
      <c r="K1709" s="2">
        <f t="shared" si="199"/>
        <v>42</v>
      </c>
      <c r="L1709" s="2" t="str">
        <f t="shared" si="196"/>
        <v>250-400</v>
      </c>
      <c r="M1709" s="2">
        <f t="shared" si="197"/>
        <v>6</v>
      </c>
      <c r="N1709" s="103">
        <f t="shared" si="194"/>
        <v>1.26</v>
      </c>
    </row>
    <row r="1710" spans="8:14" x14ac:dyDescent="0.25">
      <c r="H1710" s="2" t="str">
        <f t="shared" si="193"/>
        <v>42_400-1000_6</v>
      </c>
      <c r="I1710" s="2">
        <f t="shared" si="198"/>
        <v>208</v>
      </c>
      <c r="J1710" s="2" t="str">
        <f t="shared" si="195"/>
        <v>25-48</v>
      </c>
      <c r="K1710" s="2">
        <f t="shared" si="199"/>
        <v>42</v>
      </c>
      <c r="L1710" s="2" t="str">
        <f t="shared" si="196"/>
        <v>400-1000</v>
      </c>
      <c r="M1710" s="2">
        <f t="shared" si="197"/>
        <v>6</v>
      </c>
      <c r="N1710" s="103">
        <f t="shared" si="194"/>
        <v>1.26</v>
      </c>
    </row>
    <row r="1711" spans="8:14" x14ac:dyDescent="0.25">
      <c r="H1711" s="2" t="str">
        <f t="shared" si="193"/>
        <v>42_1000-9999999_6</v>
      </c>
      <c r="I1711" s="2">
        <f t="shared" si="198"/>
        <v>209</v>
      </c>
      <c r="J1711" s="2" t="str">
        <f t="shared" si="195"/>
        <v>25-48</v>
      </c>
      <c r="K1711" s="2">
        <f t="shared" si="199"/>
        <v>42</v>
      </c>
      <c r="L1711" s="2" t="str">
        <f t="shared" si="196"/>
        <v>1000-9999999</v>
      </c>
      <c r="M1711" s="2">
        <f t="shared" si="197"/>
        <v>6</v>
      </c>
      <c r="N1711" s="103">
        <f t="shared" si="194"/>
        <v>1.26</v>
      </c>
    </row>
    <row r="1712" spans="8:14" x14ac:dyDescent="0.25">
      <c r="H1712" s="2" t="str">
        <f t="shared" si="193"/>
        <v>43_0-120_6</v>
      </c>
      <c r="I1712" s="2">
        <f t="shared" si="198"/>
        <v>210</v>
      </c>
      <c r="J1712" s="2" t="str">
        <f t="shared" si="195"/>
        <v>25-48</v>
      </c>
      <c r="K1712" s="2">
        <f t="shared" si="199"/>
        <v>43</v>
      </c>
      <c r="L1712" s="2" t="str">
        <f t="shared" si="196"/>
        <v>0-120</v>
      </c>
      <c r="M1712" s="2">
        <f t="shared" si="197"/>
        <v>6</v>
      </c>
      <c r="N1712" s="103">
        <f t="shared" si="194"/>
        <v>1.333</v>
      </c>
    </row>
    <row r="1713" spans="8:14" x14ac:dyDescent="0.25">
      <c r="H1713" s="2" t="str">
        <f t="shared" si="193"/>
        <v>43_120-250_6</v>
      </c>
      <c r="I1713" s="2">
        <f t="shared" si="198"/>
        <v>211</v>
      </c>
      <c r="J1713" s="2" t="str">
        <f t="shared" si="195"/>
        <v>25-48</v>
      </c>
      <c r="K1713" s="2">
        <f t="shared" si="199"/>
        <v>43</v>
      </c>
      <c r="L1713" s="2" t="str">
        <f t="shared" si="196"/>
        <v>120-250</v>
      </c>
      <c r="M1713" s="2">
        <f t="shared" si="197"/>
        <v>6</v>
      </c>
      <c r="N1713" s="103">
        <f t="shared" si="194"/>
        <v>1.29</v>
      </c>
    </row>
    <row r="1714" spans="8:14" x14ac:dyDescent="0.25">
      <c r="H1714" s="2" t="str">
        <f t="shared" si="193"/>
        <v>43_250-400_6</v>
      </c>
      <c r="I1714" s="2">
        <f t="shared" si="198"/>
        <v>212</v>
      </c>
      <c r="J1714" s="2" t="str">
        <f t="shared" si="195"/>
        <v>25-48</v>
      </c>
      <c r="K1714" s="2">
        <f t="shared" si="199"/>
        <v>43</v>
      </c>
      <c r="L1714" s="2" t="str">
        <f t="shared" si="196"/>
        <v>250-400</v>
      </c>
      <c r="M1714" s="2">
        <f t="shared" si="197"/>
        <v>6</v>
      </c>
      <c r="N1714" s="103">
        <f t="shared" si="194"/>
        <v>1.29</v>
      </c>
    </row>
    <row r="1715" spans="8:14" x14ac:dyDescent="0.25">
      <c r="H1715" s="2" t="str">
        <f t="shared" si="193"/>
        <v>43_400-1000_6</v>
      </c>
      <c r="I1715" s="2">
        <f t="shared" si="198"/>
        <v>213</v>
      </c>
      <c r="J1715" s="2" t="str">
        <f t="shared" si="195"/>
        <v>25-48</v>
      </c>
      <c r="K1715" s="2">
        <f t="shared" si="199"/>
        <v>43</v>
      </c>
      <c r="L1715" s="2" t="str">
        <f t="shared" si="196"/>
        <v>400-1000</v>
      </c>
      <c r="M1715" s="2">
        <f t="shared" si="197"/>
        <v>6</v>
      </c>
      <c r="N1715" s="103">
        <f t="shared" si="194"/>
        <v>1.29</v>
      </c>
    </row>
    <row r="1716" spans="8:14" x14ac:dyDescent="0.25">
      <c r="H1716" s="2" t="str">
        <f t="shared" si="193"/>
        <v>43_1000-9999999_6</v>
      </c>
      <c r="I1716" s="2">
        <f t="shared" si="198"/>
        <v>214</v>
      </c>
      <c r="J1716" s="2" t="str">
        <f t="shared" si="195"/>
        <v>25-48</v>
      </c>
      <c r="K1716" s="2">
        <f t="shared" si="199"/>
        <v>43</v>
      </c>
      <c r="L1716" s="2" t="str">
        <f t="shared" si="196"/>
        <v>1000-9999999</v>
      </c>
      <c r="M1716" s="2">
        <f t="shared" si="197"/>
        <v>6</v>
      </c>
      <c r="N1716" s="103">
        <f t="shared" si="194"/>
        <v>1.29</v>
      </c>
    </row>
    <row r="1717" spans="8:14" x14ac:dyDescent="0.25">
      <c r="H1717" s="2" t="str">
        <f t="shared" si="193"/>
        <v>44_0-120_6</v>
      </c>
      <c r="I1717" s="2">
        <f t="shared" si="198"/>
        <v>215</v>
      </c>
      <c r="J1717" s="2" t="str">
        <f t="shared" si="195"/>
        <v>25-48</v>
      </c>
      <c r="K1717" s="2">
        <f t="shared" si="199"/>
        <v>44</v>
      </c>
      <c r="L1717" s="2" t="str">
        <f t="shared" si="196"/>
        <v>0-120</v>
      </c>
      <c r="M1717" s="2">
        <f t="shared" si="197"/>
        <v>6</v>
      </c>
      <c r="N1717" s="103">
        <f t="shared" si="194"/>
        <v>1.3639999999999999</v>
      </c>
    </row>
    <row r="1718" spans="8:14" x14ac:dyDescent="0.25">
      <c r="H1718" s="2" t="str">
        <f t="shared" si="193"/>
        <v>44_120-250_6</v>
      </c>
      <c r="I1718" s="2">
        <f t="shared" si="198"/>
        <v>216</v>
      </c>
      <c r="J1718" s="2" t="str">
        <f t="shared" si="195"/>
        <v>25-48</v>
      </c>
      <c r="K1718" s="2">
        <f t="shared" si="199"/>
        <v>44</v>
      </c>
      <c r="L1718" s="2" t="str">
        <f t="shared" si="196"/>
        <v>120-250</v>
      </c>
      <c r="M1718" s="2">
        <f t="shared" si="197"/>
        <v>6</v>
      </c>
      <c r="N1718" s="103">
        <f t="shared" si="194"/>
        <v>1.3199999999999998</v>
      </c>
    </row>
    <row r="1719" spans="8:14" x14ac:dyDescent="0.25">
      <c r="H1719" s="2" t="str">
        <f t="shared" si="193"/>
        <v>44_250-400_6</v>
      </c>
      <c r="I1719" s="2">
        <f t="shared" si="198"/>
        <v>217</v>
      </c>
      <c r="J1719" s="2" t="str">
        <f t="shared" si="195"/>
        <v>25-48</v>
      </c>
      <c r="K1719" s="2">
        <f t="shared" si="199"/>
        <v>44</v>
      </c>
      <c r="L1719" s="2" t="str">
        <f t="shared" si="196"/>
        <v>250-400</v>
      </c>
      <c r="M1719" s="2">
        <f t="shared" si="197"/>
        <v>6</v>
      </c>
      <c r="N1719" s="103">
        <f t="shared" si="194"/>
        <v>1.3199999999999998</v>
      </c>
    </row>
    <row r="1720" spans="8:14" x14ac:dyDescent="0.25">
      <c r="H1720" s="2" t="str">
        <f t="shared" si="193"/>
        <v>44_400-1000_6</v>
      </c>
      <c r="I1720" s="2">
        <f t="shared" si="198"/>
        <v>218</v>
      </c>
      <c r="J1720" s="2" t="str">
        <f t="shared" si="195"/>
        <v>25-48</v>
      </c>
      <c r="K1720" s="2">
        <f t="shared" si="199"/>
        <v>44</v>
      </c>
      <c r="L1720" s="2" t="str">
        <f t="shared" si="196"/>
        <v>400-1000</v>
      </c>
      <c r="M1720" s="2">
        <f t="shared" si="197"/>
        <v>6</v>
      </c>
      <c r="N1720" s="103">
        <f t="shared" si="194"/>
        <v>1.3199999999999998</v>
      </c>
    </row>
    <row r="1721" spans="8:14" x14ac:dyDescent="0.25">
      <c r="H1721" s="2" t="str">
        <f t="shared" si="193"/>
        <v>44_1000-9999999_6</v>
      </c>
      <c r="I1721" s="2">
        <f t="shared" si="198"/>
        <v>219</v>
      </c>
      <c r="J1721" s="2" t="str">
        <f t="shared" si="195"/>
        <v>25-48</v>
      </c>
      <c r="K1721" s="2">
        <f t="shared" si="199"/>
        <v>44</v>
      </c>
      <c r="L1721" s="2" t="str">
        <f t="shared" si="196"/>
        <v>1000-9999999</v>
      </c>
      <c r="M1721" s="2">
        <f t="shared" si="197"/>
        <v>6</v>
      </c>
      <c r="N1721" s="103">
        <f t="shared" si="194"/>
        <v>1.3199999999999998</v>
      </c>
    </row>
    <row r="1722" spans="8:14" x14ac:dyDescent="0.25">
      <c r="H1722" s="2" t="str">
        <f t="shared" si="193"/>
        <v>45_0-120_6</v>
      </c>
      <c r="I1722" s="2">
        <f t="shared" si="198"/>
        <v>220</v>
      </c>
      <c r="J1722" s="2" t="str">
        <f t="shared" si="195"/>
        <v>25-48</v>
      </c>
      <c r="K1722" s="2">
        <f t="shared" si="199"/>
        <v>45</v>
      </c>
      <c r="L1722" s="2" t="str">
        <f t="shared" si="196"/>
        <v>0-120</v>
      </c>
      <c r="M1722" s="2">
        <f t="shared" si="197"/>
        <v>6</v>
      </c>
      <c r="N1722" s="103">
        <f t="shared" si="194"/>
        <v>1.395</v>
      </c>
    </row>
    <row r="1723" spans="8:14" x14ac:dyDescent="0.25">
      <c r="H1723" s="2" t="str">
        <f t="shared" si="193"/>
        <v>45_120-250_6</v>
      </c>
      <c r="I1723" s="2">
        <f t="shared" si="198"/>
        <v>221</v>
      </c>
      <c r="J1723" s="2" t="str">
        <f t="shared" si="195"/>
        <v>25-48</v>
      </c>
      <c r="K1723" s="2">
        <f t="shared" si="199"/>
        <v>45</v>
      </c>
      <c r="L1723" s="2" t="str">
        <f t="shared" si="196"/>
        <v>120-250</v>
      </c>
      <c r="M1723" s="2">
        <f t="shared" si="197"/>
        <v>6</v>
      </c>
      <c r="N1723" s="103">
        <f t="shared" si="194"/>
        <v>1.3499999999999999</v>
      </c>
    </row>
    <row r="1724" spans="8:14" x14ac:dyDescent="0.25">
      <c r="H1724" s="2" t="str">
        <f t="shared" si="193"/>
        <v>45_250-400_6</v>
      </c>
      <c r="I1724" s="2">
        <f t="shared" si="198"/>
        <v>222</v>
      </c>
      <c r="J1724" s="2" t="str">
        <f t="shared" si="195"/>
        <v>25-48</v>
      </c>
      <c r="K1724" s="2">
        <f t="shared" si="199"/>
        <v>45</v>
      </c>
      <c r="L1724" s="2" t="str">
        <f t="shared" si="196"/>
        <v>250-400</v>
      </c>
      <c r="M1724" s="2">
        <f t="shared" si="197"/>
        <v>6</v>
      </c>
      <c r="N1724" s="103">
        <f t="shared" si="194"/>
        <v>1.3499999999999999</v>
      </c>
    </row>
    <row r="1725" spans="8:14" x14ac:dyDescent="0.25">
      <c r="H1725" s="2" t="str">
        <f t="shared" si="193"/>
        <v>45_400-1000_6</v>
      </c>
      <c r="I1725" s="2">
        <f t="shared" si="198"/>
        <v>223</v>
      </c>
      <c r="J1725" s="2" t="str">
        <f t="shared" si="195"/>
        <v>25-48</v>
      </c>
      <c r="K1725" s="2">
        <f t="shared" si="199"/>
        <v>45</v>
      </c>
      <c r="L1725" s="2" t="str">
        <f t="shared" si="196"/>
        <v>400-1000</v>
      </c>
      <c r="M1725" s="2">
        <f t="shared" si="197"/>
        <v>6</v>
      </c>
      <c r="N1725" s="103">
        <f t="shared" si="194"/>
        <v>1.3499999999999999</v>
      </c>
    </row>
    <row r="1726" spans="8:14" x14ac:dyDescent="0.25">
      <c r="H1726" s="2" t="str">
        <f t="shared" si="193"/>
        <v>45_1000-9999999_6</v>
      </c>
      <c r="I1726" s="2">
        <f t="shared" si="198"/>
        <v>224</v>
      </c>
      <c r="J1726" s="2" t="str">
        <f t="shared" si="195"/>
        <v>25-48</v>
      </c>
      <c r="K1726" s="2">
        <f t="shared" si="199"/>
        <v>45</v>
      </c>
      <c r="L1726" s="2" t="str">
        <f t="shared" si="196"/>
        <v>1000-9999999</v>
      </c>
      <c r="M1726" s="2">
        <f t="shared" si="197"/>
        <v>6</v>
      </c>
      <c r="N1726" s="103">
        <f t="shared" si="194"/>
        <v>1.3499999999999999</v>
      </c>
    </row>
    <row r="1727" spans="8:14" x14ac:dyDescent="0.25">
      <c r="H1727" s="2" t="str">
        <f t="shared" si="193"/>
        <v>46_0-120_6</v>
      </c>
      <c r="I1727" s="2">
        <f t="shared" si="198"/>
        <v>225</v>
      </c>
      <c r="J1727" s="2" t="str">
        <f t="shared" si="195"/>
        <v>25-48</v>
      </c>
      <c r="K1727" s="2">
        <f t="shared" si="199"/>
        <v>46</v>
      </c>
      <c r="L1727" s="2" t="str">
        <f t="shared" si="196"/>
        <v>0-120</v>
      </c>
      <c r="M1727" s="2">
        <f t="shared" si="197"/>
        <v>6</v>
      </c>
      <c r="N1727" s="103">
        <f t="shared" si="194"/>
        <v>1.4259999999999999</v>
      </c>
    </row>
    <row r="1728" spans="8:14" x14ac:dyDescent="0.25">
      <c r="H1728" s="2" t="str">
        <f t="shared" si="193"/>
        <v>46_120-250_6</v>
      </c>
      <c r="I1728" s="2">
        <f t="shared" si="198"/>
        <v>226</v>
      </c>
      <c r="J1728" s="2" t="str">
        <f t="shared" si="195"/>
        <v>25-48</v>
      </c>
      <c r="K1728" s="2">
        <f t="shared" si="199"/>
        <v>46</v>
      </c>
      <c r="L1728" s="2" t="str">
        <f t="shared" si="196"/>
        <v>120-250</v>
      </c>
      <c r="M1728" s="2">
        <f t="shared" si="197"/>
        <v>6</v>
      </c>
      <c r="N1728" s="103">
        <f t="shared" si="194"/>
        <v>1.38</v>
      </c>
    </row>
    <row r="1729" spans="8:14" x14ac:dyDescent="0.25">
      <c r="H1729" s="2" t="str">
        <f t="shared" si="193"/>
        <v>46_250-400_6</v>
      </c>
      <c r="I1729" s="2">
        <f t="shared" si="198"/>
        <v>227</v>
      </c>
      <c r="J1729" s="2" t="str">
        <f t="shared" si="195"/>
        <v>25-48</v>
      </c>
      <c r="K1729" s="2">
        <f t="shared" si="199"/>
        <v>46</v>
      </c>
      <c r="L1729" s="2" t="str">
        <f t="shared" si="196"/>
        <v>250-400</v>
      </c>
      <c r="M1729" s="2">
        <f t="shared" si="197"/>
        <v>6</v>
      </c>
      <c r="N1729" s="103">
        <f t="shared" si="194"/>
        <v>1.38</v>
      </c>
    </row>
    <row r="1730" spans="8:14" x14ac:dyDescent="0.25">
      <c r="H1730" s="2" t="str">
        <f t="shared" si="193"/>
        <v>46_400-1000_6</v>
      </c>
      <c r="I1730" s="2">
        <f t="shared" si="198"/>
        <v>228</v>
      </c>
      <c r="J1730" s="2" t="str">
        <f t="shared" si="195"/>
        <v>25-48</v>
      </c>
      <c r="K1730" s="2">
        <f t="shared" si="199"/>
        <v>46</v>
      </c>
      <c r="L1730" s="2" t="str">
        <f t="shared" si="196"/>
        <v>400-1000</v>
      </c>
      <c r="M1730" s="2">
        <f t="shared" si="197"/>
        <v>6</v>
      </c>
      <c r="N1730" s="103">
        <f t="shared" si="194"/>
        <v>1.38</v>
      </c>
    </row>
    <row r="1731" spans="8:14" x14ac:dyDescent="0.25">
      <c r="H1731" s="2" t="str">
        <f t="shared" ref="H1731:H1794" si="200">K1731&amp;"_"&amp;L1731&amp;"_"&amp;M1731</f>
        <v>46_1000-9999999_6</v>
      </c>
      <c r="I1731" s="2">
        <f t="shared" si="198"/>
        <v>229</v>
      </c>
      <c r="J1731" s="2" t="str">
        <f t="shared" si="195"/>
        <v>25-48</v>
      </c>
      <c r="K1731" s="2">
        <f t="shared" si="199"/>
        <v>46</v>
      </c>
      <c r="L1731" s="2" t="str">
        <f t="shared" si="196"/>
        <v>1000-9999999</v>
      </c>
      <c r="M1731" s="2">
        <f t="shared" si="197"/>
        <v>6</v>
      </c>
      <c r="N1731" s="103">
        <f t="shared" ref="N1731:N1794" si="201">VLOOKUP(J1731&amp;"_"&amp;L1731&amp;"_"&amp;M1731,$A$2:$F$61,6,0)*K1731</f>
        <v>1.38</v>
      </c>
    </row>
    <row r="1732" spans="8:14" x14ac:dyDescent="0.25">
      <c r="H1732" s="2" t="str">
        <f t="shared" si="200"/>
        <v>47_0-120_6</v>
      </c>
      <c r="I1732" s="2">
        <f t="shared" si="198"/>
        <v>230</v>
      </c>
      <c r="J1732" s="2" t="str">
        <f t="shared" si="195"/>
        <v>25-48</v>
      </c>
      <c r="K1732" s="2">
        <f t="shared" si="199"/>
        <v>47</v>
      </c>
      <c r="L1732" s="2" t="str">
        <f t="shared" si="196"/>
        <v>0-120</v>
      </c>
      <c r="M1732" s="2">
        <f t="shared" si="197"/>
        <v>6</v>
      </c>
      <c r="N1732" s="103">
        <f t="shared" si="201"/>
        <v>1.4570000000000001</v>
      </c>
    </row>
    <row r="1733" spans="8:14" x14ac:dyDescent="0.25">
      <c r="H1733" s="2" t="str">
        <f t="shared" si="200"/>
        <v>47_120-250_6</v>
      </c>
      <c r="I1733" s="2">
        <f t="shared" si="198"/>
        <v>231</v>
      </c>
      <c r="J1733" s="2" t="str">
        <f t="shared" si="195"/>
        <v>25-48</v>
      </c>
      <c r="K1733" s="2">
        <f t="shared" si="199"/>
        <v>47</v>
      </c>
      <c r="L1733" s="2" t="str">
        <f t="shared" si="196"/>
        <v>120-250</v>
      </c>
      <c r="M1733" s="2">
        <f t="shared" si="197"/>
        <v>6</v>
      </c>
      <c r="N1733" s="103">
        <f t="shared" si="201"/>
        <v>1.41</v>
      </c>
    </row>
    <row r="1734" spans="8:14" x14ac:dyDescent="0.25">
      <c r="H1734" s="2" t="str">
        <f t="shared" si="200"/>
        <v>47_250-400_6</v>
      </c>
      <c r="I1734" s="2">
        <f t="shared" si="198"/>
        <v>232</v>
      </c>
      <c r="J1734" s="2" t="str">
        <f t="shared" si="195"/>
        <v>25-48</v>
      </c>
      <c r="K1734" s="2">
        <f t="shared" si="199"/>
        <v>47</v>
      </c>
      <c r="L1734" s="2" t="str">
        <f t="shared" si="196"/>
        <v>250-400</v>
      </c>
      <c r="M1734" s="2">
        <f t="shared" si="197"/>
        <v>6</v>
      </c>
      <c r="N1734" s="103">
        <f t="shared" si="201"/>
        <v>1.41</v>
      </c>
    </row>
    <row r="1735" spans="8:14" x14ac:dyDescent="0.25">
      <c r="H1735" s="2" t="str">
        <f t="shared" si="200"/>
        <v>47_400-1000_6</v>
      </c>
      <c r="I1735" s="2">
        <f t="shared" si="198"/>
        <v>233</v>
      </c>
      <c r="J1735" s="2" t="str">
        <f t="shared" si="195"/>
        <v>25-48</v>
      </c>
      <c r="K1735" s="2">
        <f t="shared" si="199"/>
        <v>47</v>
      </c>
      <c r="L1735" s="2" t="str">
        <f t="shared" si="196"/>
        <v>400-1000</v>
      </c>
      <c r="M1735" s="2">
        <f t="shared" si="197"/>
        <v>6</v>
      </c>
      <c r="N1735" s="103">
        <f t="shared" si="201"/>
        <v>1.41</v>
      </c>
    </row>
    <row r="1736" spans="8:14" x14ac:dyDescent="0.25">
      <c r="H1736" s="2" t="str">
        <f t="shared" si="200"/>
        <v>47_1000-9999999_6</v>
      </c>
      <c r="I1736" s="2">
        <f t="shared" si="198"/>
        <v>234</v>
      </c>
      <c r="J1736" s="2" t="str">
        <f t="shared" si="195"/>
        <v>25-48</v>
      </c>
      <c r="K1736" s="2">
        <f t="shared" si="199"/>
        <v>47</v>
      </c>
      <c r="L1736" s="2" t="str">
        <f t="shared" si="196"/>
        <v>1000-9999999</v>
      </c>
      <c r="M1736" s="2">
        <f t="shared" si="197"/>
        <v>6</v>
      </c>
      <c r="N1736" s="103">
        <f t="shared" si="201"/>
        <v>1.41</v>
      </c>
    </row>
    <row r="1737" spans="8:14" x14ac:dyDescent="0.25">
      <c r="H1737" s="2" t="str">
        <f t="shared" si="200"/>
        <v>48_0-120_6</v>
      </c>
      <c r="I1737" s="2">
        <f t="shared" si="198"/>
        <v>235</v>
      </c>
      <c r="J1737" s="2" t="str">
        <f t="shared" si="195"/>
        <v>25-48</v>
      </c>
      <c r="K1737" s="2">
        <f t="shared" si="199"/>
        <v>48</v>
      </c>
      <c r="L1737" s="2" t="str">
        <f t="shared" si="196"/>
        <v>0-120</v>
      </c>
      <c r="M1737" s="2">
        <f t="shared" si="197"/>
        <v>6</v>
      </c>
      <c r="N1737" s="103">
        <f t="shared" si="201"/>
        <v>1.488</v>
      </c>
    </row>
    <row r="1738" spans="8:14" x14ac:dyDescent="0.25">
      <c r="H1738" s="2" t="str">
        <f t="shared" si="200"/>
        <v>48_120-250_6</v>
      </c>
      <c r="I1738" s="2">
        <f t="shared" si="198"/>
        <v>236</v>
      </c>
      <c r="J1738" s="2" t="str">
        <f t="shared" si="195"/>
        <v>25-48</v>
      </c>
      <c r="K1738" s="2">
        <f t="shared" si="199"/>
        <v>48</v>
      </c>
      <c r="L1738" s="2" t="str">
        <f t="shared" si="196"/>
        <v>120-250</v>
      </c>
      <c r="M1738" s="2">
        <f t="shared" si="197"/>
        <v>6</v>
      </c>
      <c r="N1738" s="103">
        <f t="shared" si="201"/>
        <v>1.44</v>
      </c>
    </row>
    <row r="1739" spans="8:14" x14ac:dyDescent="0.25">
      <c r="H1739" s="2" t="str">
        <f t="shared" si="200"/>
        <v>48_250-400_6</v>
      </c>
      <c r="I1739" s="2">
        <f t="shared" si="198"/>
        <v>237</v>
      </c>
      <c r="J1739" s="2" t="str">
        <f t="shared" si="195"/>
        <v>25-48</v>
      </c>
      <c r="K1739" s="2">
        <f t="shared" si="199"/>
        <v>48</v>
      </c>
      <c r="L1739" s="2" t="str">
        <f t="shared" si="196"/>
        <v>250-400</v>
      </c>
      <c r="M1739" s="2">
        <f t="shared" si="197"/>
        <v>6</v>
      </c>
      <c r="N1739" s="103">
        <f t="shared" si="201"/>
        <v>1.44</v>
      </c>
    </row>
    <row r="1740" spans="8:14" x14ac:dyDescent="0.25">
      <c r="H1740" s="2" t="str">
        <f t="shared" si="200"/>
        <v>48_400-1000_6</v>
      </c>
      <c r="I1740" s="2">
        <f t="shared" si="198"/>
        <v>238</v>
      </c>
      <c r="J1740" s="2" t="str">
        <f t="shared" si="195"/>
        <v>25-48</v>
      </c>
      <c r="K1740" s="2">
        <f t="shared" si="199"/>
        <v>48</v>
      </c>
      <c r="L1740" s="2" t="str">
        <f t="shared" si="196"/>
        <v>400-1000</v>
      </c>
      <c r="M1740" s="2">
        <f t="shared" si="197"/>
        <v>6</v>
      </c>
      <c r="N1740" s="103">
        <f t="shared" si="201"/>
        <v>1.44</v>
      </c>
    </row>
    <row r="1741" spans="8:14" x14ac:dyDescent="0.25">
      <c r="H1741" s="2" t="str">
        <f t="shared" si="200"/>
        <v>48_1000-9999999_6</v>
      </c>
      <c r="I1741" s="2">
        <f t="shared" si="198"/>
        <v>239</v>
      </c>
      <c r="J1741" s="2" t="str">
        <f t="shared" si="195"/>
        <v>25-48</v>
      </c>
      <c r="K1741" s="2">
        <f t="shared" si="199"/>
        <v>48</v>
      </c>
      <c r="L1741" s="2" t="str">
        <f t="shared" si="196"/>
        <v>1000-9999999</v>
      </c>
      <c r="M1741" s="2">
        <f t="shared" si="197"/>
        <v>6</v>
      </c>
      <c r="N1741" s="103">
        <f t="shared" si="201"/>
        <v>1.44</v>
      </c>
    </row>
    <row r="1742" spans="8:14" x14ac:dyDescent="0.25">
      <c r="H1742" s="2" t="str">
        <f t="shared" si="200"/>
        <v>49_0-120_6</v>
      </c>
      <c r="I1742" s="2">
        <f t="shared" si="198"/>
        <v>240</v>
      </c>
      <c r="J1742" s="2" t="str">
        <f t="shared" si="195"/>
        <v>49-60</v>
      </c>
      <c r="K1742" s="2">
        <f t="shared" si="199"/>
        <v>49</v>
      </c>
      <c r="L1742" s="2" t="str">
        <f t="shared" si="196"/>
        <v>0-120</v>
      </c>
      <c r="M1742" s="2">
        <f t="shared" si="197"/>
        <v>6</v>
      </c>
      <c r="N1742" s="103">
        <f t="shared" si="201"/>
        <v>1.421</v>
      </c>
    </row>
    <row r="1743" spans="8:14" x14ac:dyDescent="0.25">
      <c r="H1743" s="2" t="str">
        <f t="shared" si="200"/>
        <v>49_120-250_6</v>
      </c>
      <c r="I1743" s="2">
        <f t="shared" si="198"/>
        <v>241</v>
      </c>
      <c r="J1743" s="2" t="str">
        <f t="shared" si="195"/>
        <v>49-60</v>
      </c>
      <c r="K1743" s="2">
        <f t="shared" si="199"/>
        <v>49</v>
      </c>
      <c r="L1743" s="2" t="str">
        <f t="shared" si="196"/>
        <v>120-250</v>
      </c>
      <c r="M1743" s="2">
        <f t="shared" si="197"/>
        <v>6</v>
      </c>
      <c r="N1743" s="103">
        <f t="shared" si="201"/>
        <v>1.421</v>
      </c>
    </row>
    <row r="1744" spans="8:14" x14ac:dyDescent="0.25">
      <c r="H1744" s="2" t="str">
        <f t="shared" si="200"/>
        <v>49_250-400_6</v>
      </c>
      <c r="I1744" s="2">
        <f t="shared" si="198"/>
        <v>242</v>
      </c>
      <c r="J1744" s="2" t="str">
        <f t="shared" si="195"/>
        <v>49-60</v>
      </c>
      <c r="K1744" s="2">
        <f t="shared" si="199"/>
        <v>49</v>
      </c>
      <c r="L1744" s="2" t="str">
        <f t="shared" si="196"/>
        <v>250-400</v>
      </c>
      <c r="M1744" s="2">
        <f t="shared" si="197"/>
        <v>6</v>
      </c>
      <c r="N1744" s="103">
        <f t="shared" si="201"/>
        <v>1.421</v>
      </c>
    </row>
    <row r="1745" spans="8:14" x14ac:dyDescent="0.25">
      <c r="H1745" s="2" t="str">
        <f t="shared" si="200"/>
        <v>49_400-1000_6</v>
      </c>
      <c r="I1745" s="2">
        <f t="shared" si="198"/>
        <v>243</v>
      </c>
      <c r="J1745" s="2" t="str">
        <f t="shared" si="195"/>
        <v>49-60</v>
      </c>
      <c r="K1745" s="2">
        <f t="shared" si="199"/>
        <v>49</v>
      </c>
      <c r="L1745" s="2" t="str">
        <f t="shared" si="196"/>
        <v>400-1000</v>
      </c>
      <c r="M1745" s="2">
        <f t="shared" si="197"/>
        <v>6</v>
      </c>
      <c r="N1745" s="103">
        <f t="shared" si="201"/>
        <v>1.421</v>
      </c>
    </row>
    <row r="1746" spans="8:14" x14ac:dyDescent="0.25">
      <c r="H1746" s="2" t="str">
        <f t="shared" si="200"/>
        <v>49_1000-9999999_6</v>
      </c>
      <c r="I1746" s="2">
        <f t="shared" si="198"/>
        <v>244</v>
      </c>
      <c r="J1746" s="2" t="str">
        <f t="shared" si="195"/>
        <v>49-60</v>
      </c>
      <c r="K1746" s="2">
        <f t="shared" si="199"/>
        <v>49</v>
      </c>
      <c r="L1746" s="2" t="str">
        <f t="shared" si="196"/>
        <v>1000-9999999</v>
      </c>
      <c r="M1746" s="2">
        <f t="shared" si="197"/>
        <v>6</v>
      </c>
      <c r="N1746" s="103">
        <f t="shared" si="201"/>
        <v>1.421</v>
      </c>
    </row>
    <row r="1747" spans="8:14" x14ac:dyDescent="0.25">
      <c r="H1747" s="2" t="str">
        <f t="shared" si="200"/>
        <v>50_0-120_6</v>
      </c>
      <c r="I1747" s="2">
        <f t="shared" si="198"/>
        <v>245</v>
      </c>
      <c r="J1747" s="2" t="str">
        <f t="shared" si="195"/>
        <v>49-60</v>
      </c>
      <c r="K1747" s="2">
        <f t="shared" si="199"/>
        <v>50</v>
      </c>
      <c r="L1747" s="2" t="str">
        <f t="shared" si="196"/>
        <v>0-120</v>
      </c>
      <c r="M1747" s="2">
        <f t="shared" si="197"/>
        <v>6</v>
      </c>
      <c r="N1747" s="103">
        <f t="shared" si="201"/>
        <v>1.4500000000000002</v>
      </c>
    </row>
    <row r="1748" spans="8:14" x14ac:dyDescent="0.25">
      <c r="H1748" s="2" t="str">
        <f t="shared" si="200"/>
        <v>50_120-250_6</v>
      </c>
      <c r="I1748" s="2">
        <f t="shared" si="198"/>
        <v>246</v>
      </c>
      <c r="J1748" s="2" t="str">
        <f t="shared" si="195"/>
        <v>49-60</v>
      </c>
      <c r="K1748" s="2">
        <f t="shared" si="199"/>
        <v>50</v>
      </c>
      <c r="L1748" s="2" t="str">
        <f t="shared" si="196"/>
        <v>120-250</v>
      </c>
      <c r="M1748" s="2">
        <f t="shared" si="197"/>
        <v>6</v>
      </c>
      <c r="N1748" s="103">
        <f t="shared" si="201"/>
        <v>1.4500000000000002</v>
      </c>
    </row>
    <row r="1749" spans="8:14" x14ac:dyDescent="0.25">
      <c r="H1749" s="2" t="str">
        <f t="shared" si="200"/>
        <v>50_250-400_6</v>
      </c>
      <c r="I1749" s="2">
        <f t="shared" si="198"/>
        <v>247</v>
      </c>
      <c r="J1749" s="2" t="str">
        <f t="shared" si="195"/>
        <v>49-60</v>
      </c>
      <c r="K1749" s="2">
        <f t="shared" si="199"/>
        <v>50</v>
      </c>
      <c r="L1749" s="2" t="str">
        <f t="shared" si="196"/>
        <v>250-400</v>
      </c>
      <c r="M1749" s="2">
        <f t="shared" si="197"/>
        <v>6</v>
      </c>
      <c r="N1749" s="103">
        <f t="shared" si="201"/>
        <v>1.4500000000000002</v>
      </c>
    </row>
    <row r="1750" spans="8:14" x14ac:dyDescent="0.25">
      <c r="H1750" s="2" t="str">
        <f t="shared" si="200"/>
        <v>50_400-1000_6</v>
      </c>
      <c r="I1750" s="2">
        <f t="shared" si="198"/>
        <v>248</v>
      </c>
      <c r="J1750" s="2" t="str">
        <f t="shared" si="195"/>
        <v>49-60</v>
      </c>
      <c r="K1750" s="2">
        <f t="shared" si="199"/>
        <v>50</v>
      </c>
      <c r="L1750" s="2" t="str">
        <f t="shared" si="196"/>
        <v>400-1000</v>
      </c>
      <c r="M1750" s="2">
        <f t="shared" si="197"/>
        <v>6</v>
      </c>
      <c r="N1750" s="103">
        <f t="shared" si="201"/>
        <v>1.4500000000000002</v>
      </c>
    </row>
    <row r="1751" spans="8:14" x14ac:dyDescent="0.25">
      <c r="H1751" s="2" t="str">
        <f t="shared" si="200"/>
        <v>50_1000-9999999_6</v>
      </c>
      <c r="I1751" s="2">
        <f t="shared" si="198"/>
        <v>249</v>
      </c>
      <c r="J1751" s="2" t="str">
        <f t="shared" si="195"/>
        <v>49-60</v>
      </c>
      <c r="K1751" s="2">
        <f t="shared" si="199"/>
        <v>50</v>
      </c>
      <c r="L1751" s="2" t="str">
        <f t="shared" si="196"/>
        <v>1000-9999999</v>
      </c>
      <c r="M1751" s="2">
        <f t="shared" si="197"/>
        <v>6</v>
      </c>
      <c r="N1751" s="103">
        <f t="shared" si="201"/>
        <v>1.4500000000000002</v>
      </c>
    </row>
    <row r="1752" spans="8:14" x14ac:dyDescent="0.25">
      <c r="H1752" s="2" t="str">
        <f t="shared" si="200"/>
        <v>51_0-120_6</v>
      </c>
      <c r="I1752" s="2">
        <f t="shared" si="198"/>
        <v>250</v>
      </c>
      <c r="J1752" s="2" t="str">
        <f t="shared" si="195"/>
        <v>49-60</v>
      </c>
      <c r="K1752" s="2">
        <f t="shared" si="199"/>
        <v>51</v>
      </c>
      <c r="L1752" s="2" t="str">
        <f t="shared" si="196"/>
        <v>0-120</v>
      </c>
      <c r="M1752" s="2">
        <f t="shared" si="197"/>
        <v>6</v>
      </c>
      <c r="N1752" s="103">
        <f t="shared" si="201"/>
        <v>1.4790000000000001</v>
      </c>
    </row>
    <row r="1753" spans="8:14" x14ac:dyDescent="0.25">
      <c r="H1753" s="2" t="str">
        <f t="shared" si="200"/>
        <v>51_120-250_6</v>
      </c>
      <c r="I1753" s="2">
        <f t="shared" si="198"/>
        <v>251</v>
      </c>
      <c r="J1753" s="2" t="str">
        <f t="shared" si="195"/>
        <v>49-60</v>
      </c>
      <c r="K1753" s="2">
        <f t="shared" si="199"/>
        <v>51</v>
      </c>
      <c r="L1753" s="2" t="str">
        <f t="shared" si="196"/>
        <v>120-250</v>
      </c>
      <c r="M1753" s="2">
        <f t="shared" si="197"/>
        <v>6</v>
      </c>
      <c r="N1753" s="103">
        <f t="shared" si="201"/>
        <v>1.4790000000000001</v>
      </c>
    </row>
    <row r="1754" spans="8:14" x14ac:dyDescent="0.25">
      <c r="H1754" s="2" t="str">
        <f t="shared" si="200"/>
        <v>51_250-400_6</v>
      </c>
      <c r="I1754" s="2">
        <f t="shared" si="198"/>
        <v>252</v>
      </c>
      <c r="J1754" s="2" t="str">
        <f t="shared" si="195"/>
        <v>49-60</v>
      </c>
      <c r="K1754" s="2">
        <f t="shared" si="199"/>
        <v>51</v>
      </c>
      <c r="L1754" s="2" t="str">
        <f t="shared" si="196"/>
        <v>250-400</v>
      </c>
      <c r="M1754" s="2">
        <f t="shared" si="197"/>
        <v>6</v>
      </c>
      <c r="N1754" s="103">
        <f t="shared" si="201"/>
        <v>1.4790000000000001</v>
      </c>
    </row>
    <row r="1755" spans="8:14" x14ac:dyDescent="0.25">
      <c r="H1755" s="2" t="str">
        <f t="shared" si="200"/>
        <v>51_400-1000_6</v>
      </c>
      <c r="I1755" s="2">
        <f t="shared" si="198"/>
        <v>253</v>
      </c>
      <c r="J1755" s="2" t="str">
        <f t="shared" si="195"/>
        <v>49-60</v>
      </c>
      <c r="K1755" s="2">
        <f t="shared" si="199"/>
        <v>51</v>
      </c>
      <c r="L1755" s="2" t="str">
        <f t="shared" si="196"/>
        <v>400-1000</v>
      </c>
      <c r="M1755" s="2">
        <f t="shared" si="197"/>
        <v>6</v>
      </c>
      <c r="N1755" s="103">
        <f t="shared" si="201"/>
        <v>1.4790000000000001</v>
      </c>
    </row>
    <row r="1756" spans="8:14" x14ac:dyDescent="0.25">
      <c r="H1756" s="2" t="str">
        <f t="shared" si="200"/>
        <v>51_1000-9999999_6</v>
      </c>
      <c r="I1756" s="2">
        <f t="shared" si="198"/>
        <v>254</v>
      </c>
      <c r="J1756" s="2" t="str">
        <f t="shared" si="195"/>
        <v>49-60</v>
      </c>
      <c r="K1756" s="2">
        <f t="shared" si="199"/>
        <v>51</v>
      </c>
      <c r="L1756" s="2" t="str">
        <f t="shared" si="196"/>
        <v>1000-9999999</v>
      </c>
      <c r="M1756" s="2">
        <f t="shared" si="197"/>
        <v>6</v>
      </c>
      <c r="N1756" s="103">
        <f t="shared" si="201"/>
        <v>1.4790000000000001</v>
      </c>
    </row>
    <row r="1757" spans="8:14" x14ac:dyDescent="0.25">
      <c r="H1757" s="2" t="str">
        <f t="shared" si="200"/>
        <v>52_0-120_6</v>
      </c>
      <c r="I1757" s="2">
        <f t="shared" si="198"/>
        <v>255</v>
      </c>
      <c r="J1757" s="2" t="str">
        <f t="shared" si="195"/>
        <v>49-60</v>
      </c>
      <c r="K1757" s="2">
        <f t="shared" si="199"/>
        <v>52</v>
      </c>
      <c r="L1757" s="2" t="str">
        <f t="shared" si="196"/>
        <v>0-120</v>
      </c>
      <c r="M1757" s="2">
        <f t="shared" si="197"/>
        <v>6</v>
      </c>
      <c r="N1757" s="103">
        <f t="shared" si="201"/>
        <v>1.508</v>
      </c>
    </row>
    <row r="1758" spans="8:14" x14ac:dyDescent="0.25">
      <c r="H1758" s="2" t="str">
        <f t="shared" si="200"/>
        <v>52_120-250_6</v>
      </c>
      <c r="I1758" s="2">
        <f t="shared" si="198"/>
        <v>256</v>
      </c>
      <c r="J1758" s="2" t="str">
        <f t="shared" si="195"/>
        <v>49-60</v>
      </c>
      <c r="K1758" s="2">
        <f t="shared" si="199"/>
        <v>52</v>
      </c>
      <c r="L1758" s="2" t="str">
        <f t="shared" si="196"/>
        <v>120-250</v>
      </c>
      <c r="M1758" s="2">
        <f t="shared" si="197"/>
        <v>6</v>
      </c>
      <c r="N1758" s="103">
        <f t="shared" si="201"/>
        <v>1.508</v>
      </c>
    </row>
    <row r="1759" spans="8:14" x14ac:dyDescent="0.25">
      <c r="H1759" s="2" t="str">
        <f t="shared" si="200"/>
        <v>52_250-400_6</v>
      </c>
      <c r="I1759" s="2">
        <f t="shared" si="198"/>
        <v>257</v>
      </c>
      <c r="J1759" s="2" t="str">
        <f t="shared" ref="J1759:J1822" si="202">VLOOKUP(K1759,$U$2:$V$7,2,1)</f>
        <v>49-60</v>
      </c>
      <c r="K1759" s="2">
        <f t="shared" si="199"/>
        <v>52</v>
      </c>
      <c r="L1759" s="2" t="str">
        <f t="shared" ref="L1759:L1822" si="203">VLOOKUP(MOD(I1759,5),$P$2:$Q$6,2,0)</f>
        <v>250-400</v>
      </c>
      <c r="M1759" s="2">
        <f t="shared" ref="M1759:M1822" si="204">$S$3</f>
        <v>6</v>
      </c>
      <c r="N1759" s="103">
        <f t="shared" si="201"/>
        <v>1.508</v>
      </c>
    </row>
    <row r="1760" spans="8:14" x14ac:dyDescent="0.25">
      <c r="H1760" s="2" t="str">
        <f t="shared" si="200"/>
        <v>52_400-1000_6</v>
      </c>
      <c r="I1760" s="2">
        <f t="shared" ref="I1760:I1823" si="205">+I1759+1</f>
        <v>258</v>
      </c>
      <c r="J1760" s="2" t="str">
        <f t="shared" si="202"/>
        <v>49-60</v>
      </c>
      <c r="K1760" s="2">
        <f t="shared" si="199"/>
        <v>52</v>
      </c>
      <c r="L1760" s="2" t="str">
        <f t="shared" si="203"/>
        <v>400-1000</v>
      </c>
      <c r="M1760" s="2">
        <f t="shared" si="204"/>
        <v>6</v>
      </c>
      <c r="N1760" s="103">
        <f t="shared" si="201"/>
        <v>1.508</v>
      </c>
    </row>
    <row r="1761" spans="8:14" x14ac:dyDescent="0.25">
      <c r="H1761" s="2" t="str">
        <f t="shared" si="200"/>
        <v>52_1000-9999999_6</v>
      </c>
      <c r="I1761" s="2">
        <f t="shared" si="205"/>
        <v>259</v>
      </c>
      <c r="J1761" s="2" t="str">
        <f t="shared" si="202"/>
        <v>49-60</v>
      </c>
      <c r="K1761" s="2">
        <f t="shared" si="199"/>
        <v>52</v>
      </c>
      <c r="L1761" s="2" t="str">
        <f t="shared" si="203"/>
        <v>1000-9999999</v>
      </c>
      <c r="M1761" s="2">
        <f t="shared" si="204"/>
        <v>6</v>
      </c>
      <c r="N1761" s="103">
        <f t="shared" si="201"/>
        <v>1.508</v>
      </c>
    </row>
    <row r="1762" spans="8:14" x14ac:dyDescent="0.25">
      <c r="H1762" s="2" t="str">
        <f t="shared" si="200"/>
        <v>53_0-120_6</v>
      </c>
      <c r="I1762" s="2">
        <f t="shared" si="205"/>
        <v>260</v>
      </c>
      <c r="J1762" s="2" t="str">
        <f t="shared" si="202"/>
        <v>49-60</v>
      </c>
      <c r="K1762" s="2">
        <f t="shared" si="199"/>
        <v>53</v>
      </c>
      <c r="L1762" s="2" t="str">
        <f t="shared" si="203"/>
        <v>0-120</v>
      </c>
      <c r="M1762" s="2">
        <f t="shared" si="204"/>
        <v>6</v>
      </c>
      <c r="N1762" s="103">
        <f t="shared" si="201"/>
        <v>1.5370000000000001</v>
      </c>
    </row>
    <row r="1763" spans="8:14" x14ac:dyDescent="0.25">
      <c r="H1763" s="2" t="str">
        <f t="shared" si="200"/>
        <v>53_120-250_6</v>
      </c>
      <c r="I1763" s="2">
        <f t="shared" si="205"/>
        <v>261</v>
      </c>
      <c r="J1763" s="2" t="str">
        <f t="shared" si="202"/>
        <v>49-60</v>
      </c>
      <c r="K1763" s="2">
        <f t="shared" si="199"/>
        <v>53</v>
      </c>
      <c r="L1763" s="2" t="str">
        <f t="shared" si="203"/>
        <v>120-250</v>
      </c>
      <c r="M1763" s="2">
        <f t="shared" si="204"/>
        <v>6</v>
      </c>
      <c r="N1763" s="103">
        <f t="shared" si="201"/>
        <v>1.5370000000000001</v>
      </c>
    </row>
    <row r="1764" spans="8:14" x14ac:dyDescent="0.25">
      <c r="H1764" s="2" t="str">
        <f t="shared" si="200"/>
        <v>53_250-400_6</v>
      </c>
      <c r="I1764" s="2">
        <f t="shared" si="205"/>
        <v>262</v>
      </c>
      <c r="J1764" s="2" t="str">
        <f t="shared" si="202"/>
        <v>49-60</v>
      </c>
      <c r="K1764" s="2">
        <f t="shared" ref="K1764:K1827" si="206">+K1759+1</f>
        <v>53</v>
      </c>
      <c r="L1764" s="2" t="str">
        <f t="shared" si="203"/>
        <v>250-400</v>
      </c>
      <c r="M1764" s="2">
        <f t="shared" si="204"/>
        <v>6</v>
      </c>
      <c r="N1764" s="103">
        <f t="shared" si="201"/>
        <v>1.5370000000000001</v>
      </c>
    </row>
    <row r="1765" spans="8:14" x14ac:dyDescent="0.25">
      <c r="H1765" s="2" t="str">
        <f t="shared" si="200"/>
        <v>53_400-1000_6</v>
      </c>
      <c r="I1765" s="2">
        <f t="shared" si="205"/>
        <v>263</v>
      </c>
      <c r="J1765" s="2" t="str">
        <f t="shared" si="202"/>
        <v>49-60</v>
      </c>
      <c r="K1765" s="2">
        <f t="shared" si="206"/>
        <v>53</v>
      </c>
      <c r="L1765" s="2" t="str">
        <f t="shared" si="203"/>
        <v>400-1000</v>
      </c>
      <c r="M1765" s="2">
        <f t="shared" si="204"/>
        <v>6</v>
      </c>
      <c r="N1765" s="103">
        <f t="shared" si="201"/>
        <v>1.5370000000000001</v>
      </c>
    </row>
    <row r="1766" spans="8:14" x14ac:dyDescent="0.25">
      <c r="H1766" s="2" t="str">
        <f t="shared" si="200"/>
        <v>53_1000-9999999_6</v>
      </c>
      <c r="I1766" s="2">
        <f t="shared" si="205"/>
        <v>264</v>
      </c>
      <c r="J1766" s="2" t="str">
        <f t="shared" si="202"/>
        <v>49-60</v>
      </c>
      <c r="K1766" s="2">
        <f t="shared" si="206"/>
        <v>53</v>
      </c>
      <c r="L1766" s="2" t="str">
        <f t="shared" si="203"/>
        <v>1000-9999999</v>
      </c>
      <c r="M1766" s="2">
        <f t="shared" si="204"/>
        <v>6</v>
      </c>
      <c r="N1766" s="103">
        <f t="shared" si="201"/>
        <v>1.5370000000000001</v>
      </c>
    </row>
    <row r="1767" spans="8:14" x14ac:dyDescent="0.25">
      <c r="H1767" s="2" t="str">
        <f t="shared" si="200"/>
        <v>54_0-120_6</v>
      </c>
      <c r="I1767" s="2">
        <f t="shared" si="205"/>
        <v>265</v>
      </c>
      <c r="J1767" s="2" t="str">
        <f t="shared" si="202"/>
        <v>49-60</v>
      </c>
      <c r="K1767" s="2">
        <f t="shared" si="206"/>
        <v>54</v>
      </c>
      <c r="L1767" s="2" t="str">
        <f t="shared" si="203"/>
        <v>0-120</v>
      </c>
      <c r="M1767" s="2">
        <f t="shared" si="204"/>
        <v>6</v>
      </c>
      <c r="N1767" s="103">
        <f t="shared" si="201"/>
        <v>1.5660000000000001</v>
      </c>
    </row>
    <row r="1768" spans="8:14" x14ac:dyDescent="0.25">
      <c r="H1768" s="2" t="str">
        <f t="shared" si="200"/>
        <v>54_120-250_6</v>
      </c>
      <c r="I1768" s="2">
        <f t="shared" si="205"/>
        <v>266</v>
      </c>
      <c r="J1768" s="2" t="str">
        <f t="shared" si="202"/>
        <v>49-60</v>
      </c>
      <c r="K1768" s="2">
        <f t="shared" si="206"/>
        <v>54</v>
      </c>
      <c r="L1768" s="2" t="str">
        <f t="shared" si="203"/>
        <v>120-250</v>
      </c>
      <c r="M1768" s="2">
        <f t="shared" si="204"/>
        <v>6</v>
      </c>
      <c r="N1768" s="103">
        <f t="shared" si="201"/>
        <v>1.5660000000000001</v>
      </c>
    </row>
    <row r="1769" spans="8:14" x14ac:dyDescent="0.25">
      <c r="H1769" s="2" t="str">
        <f t="shared" si="200"/>
        <v>54_250-400_6</v>
      </c>
      <c r="I1769" s="2">
        <f t="shared" si="205"/>
        <v>267</v>
      </c>
      <c r="J1769" s="2" t="str">
        <f t="shared" si="202"/>
        <v>49-60</v>
      </c>
      <c r="K1769" s="2">
        <f t="shared" si="206"/>
        <v>54</v>
      </c>
      <c r="L1769" s="2" t="str">
        <f t="shared" si="203"/>
        <v>250-400</v>
      </c>
      <c r="M1769" s="2">
        <f t="shared" si="204"/>
        <v>6</v>
      </c>
      <c r="N1769" s="103">
        <f t="shared" si="201"/>
        <v>1.5660000000000001</v>
      </c>
    </row>
    <row r="1770" spans="8:14" x14ac:dyDescent="0.25">
      <c r="H1770" s="2" t="str">
        <f t="shared" si="200"/>
        <v>54_400-1000_6</v>
      </c>
      <c r="I1770" s="2">
        <f t="shared" si="205"/>
        <v>268</v>
      </c>
      <c r="J1770" s="2" t="str">
        <f t="shared" si="202"/>
        <v>49-60</v>
      </c>
      <c r="K1770" s="2">
        <f t="shared" si="206"/>
        <v>54</v>
      </c>
      <c r="L1770" s="2" t="str">
        <f t="shared" si="203"/>
        <v>400-1000</v>
      </c>
      <c r="M1770" s="2">
        <f t="shared" si="204"/>
        <v>6</v>
      </c>
      <c r="N1770" s="103">
        <f t="shared" si="201"/>
        <v>1.5660000000000001</v>
      </c>
    </row>
    <row r="1771" spans="8:14" x14ac:dyDescent="0.25">
      <c r="H1771" s="2" t="str">
        <f t="shared" si="200"/>
        <v>54_1000-9999999_6</v>
      </c>
      <c r="I1771" s="2">
        <f t="shared" si="205"/>
        <v>269</v>
      </c>
      <c r="J1771" s="2" t="str">
        <f t="shared" si="202"/>
        <v>49-60</v>
      </c>
      <c r="K1771" s="2">
        <f t="shared" si="206"/>
        <v>54</v>
      </c>
      <c r="L1771" s="2" t="str">
        <f t="shared" si="203"/>
        <v>1000-9999999</v>
      </c>
      <c r="M1771" s="2">
        <f t="shared" si="204"/>
        <v>6</v>
      </c>
      <c r="N1771" s="103">
        <f t="shared" si="201"/>
        <v>1.5660000000000001</v>
      </c>
    </row>
    <row r="1772" spans="8:14" x14ac:dyDescent="0.25">
      <c r="H1772" s="2" t="str">
        <f t="shared" si="200"/>
        <v>55_0-120_6</v>
      </c>
      <c r="I1772" s="2">
        <f t="shared" si="205"/>
        <v>270</v>
      </c>
      <c r="J1772" s="2" t="str">
        <f t="shared" si="202"/>
        <v>49-60</v>
      </c>
      <c r="K1772" s="2">
        <f t="shared" si="206"/>
        <v>55</v>
      </c>
      <c r="L1772" s="2" t="str">
        <f t="shared" si="203"/>
        <v>0-120</v>
      </c>
      <c r="M1772" s="2">
        <f t="shared" si="204"/>
        <v>6</v>
      </c>
      <c r="N1772" s="103">
        <f t="shared" si="201"/>
        <v>1.595</v>
      </c>
    </row>
    <row r="1773" spans="8:14" x14ac:dyDescent="0.25">
      <c r="H1773" s="2" t="str">
        <f t="shared" si="200"/>
        <v>55_120-250_6</v>
      </c>
      <c r="I1773" s="2">
        <f t="shared" si="205"/>
        <v>271</v>
      </c>
      <c r="J1773" s="2" t="str">
        <f t="shared" si="202"/>
        <v>49-60</v>
      </c>
      <c r="K1773" s="2">
        <f t="shared" si="206"/>
        <v>55</v>
      </c>
      <c r="L1773" s="2" t="str">
        <f t="shared" si="203"/>
        <v>120-250</v>
      </c>
      <c r="M1773" s="2">
        <f t="shared" si="204"/>
        <v>6</v>
      </c>
      <c r="N1773" s="103">
        <f t="shared" si="201"/>
        <v>1.595</v>
      </c>
    </row>
    <row r="1774" spans="8:14" x14ac:dyDescent="0.25">
      <c r="H1774" s="2" t="str">
        <f t="shared" si="200"/>
        <v>55_250-400_6</v>
      </c>
      <c r="I1774" s="2">
        <f t="shared" si="205"/>
        <v>272</v>
      </c>
      <c r="J1774" s="2" t="str">
        <f t="shared" si="202"/>
        <v>49-60</v>
      </c>
      <c r="K1774" s="2">
        <f t="shared" si="206"/>
        <v>55</v>
      </c>
      <c r="L1774" s="2" t="str">
        <f t="shared" si="203"/>
        <v>250-400</v>
      </c>
      <c r="M1774" s="2">
        <f t="shared" si="204"/>
        <v>6</v>
      </c>
      <c r="N1774" s="103">
        <f t="shared" si="201"/>
        <v>1.595</v>
      </c>
    </row>
    <row r="1775" spans="8:14" x14ac:dyDescent="0.25">
      <c r="H1775" s="2" t="str">
        <f t="shared" si="200"/>
        <v>55_400-1000_6</v>
      </c>
      <c r="I1775" s="2">
        <f t="shared" si="205"/>
        <v>273</v>
      </c>
      <c r="J1775" s="2" t="str">
        <f t="shared" si="202"/>
        <v>49-60</v>
      </c>
      <c r="K1775" s="2">
        <f t="shared" si="206"/>
        <v>55</v>
      </c>
      <c r="L1775" s="2" t="str">
        <f t="shared" si="203"/>
        <v>400-1000</v>
      </c>
      <c r="M1775" s="2">
        <f t="shared" si="204"/>
        <v>6</v>
      </c>
      <c r="N1775" s="103">
        <f t="shared" si="201"/>
        <v>1.595</v>
      </c>
    </row>
    <row r="1776" spans="8:14" x14ac:dyDescent="0.25">
      <c r="H1776" s="2" t="str">
        <f t="shared" si="200"/>
        <v>55_1000-9999999_6</v>
      </c>
      <c r="I1776" s="2">
        <f t="shared" si="205"/>
        <v>274</v>
      </c>
      <c r="J1776" s="2" t="str">
        <f t="shared" si="202"/>
        <v>49-60</v>
      </c>
      <c r="K1776" s="2">
        <f t="shared" si="206"/>
        <v>55</v>
      </c>
      <c r="L1776" s="2" t="str">
        <f t="shared" si="203"/>
        <v>1000-9999999</v>
      </c>
      <c r="M1776" s="2">
        <f t="shared" si="204"/>
        <v>6</v>
      </c>
      <c r="N1776" s="103">
        <f t="shared" si="201"/>
        <v>1.595</v>
      </c>
    </row>
    <row r="1777" spans="8:14" x14ac:dyDescent="0.25">
      <c r="H1777" s="2" t="str">
        <f t="shared" si="200"/>
        <v>56_0-120_6</v>
      </c>
      <c r="I1777" s="2">
        <f t="shared" si="205"/>
        <v>275</v>
      </c>
      <c r="J1777" s="2" t="str">
        <f t="shared" si="202"/>
        <v>49-60</v>
      </c>
      <c r="K1777" s="2">
        <f t="shared" si="206"/>
        <v>56</v>
      </c>
      <c r="L1777" s="2" t="str">
        <f t="shared" si="203"/>
        <v>0-120</v>
      </c>
      <c r="M1777" s="2">
        <f t="shared" si="204"/>
        <v>6</v>
      </c>
      <c r="N1777" s="103">
        <f t="shared" si="201"/>
        <v>1.6240000000000001</v>
      </c>
    </row>
    <row r="1778" spans="8:14" x14ac:dyDescent="0.25">
      <c r="H1778" s="2" t="str">
        <f t="shared" si="200"/>
        <v>56_120-250_6</v>
      </c>
      <c r="I1778" s="2">
        <f t="shared" si="205"/>
        <v>276</v>
      </c>
      <c r="J1778" s="2" t="str">
        <f t="shared" si="202"/>
        <v>49-60</v>
      </c>
      <c r="K1778" s="2">
        <f t="shared" si="206"/>
        <v>56</v>
      </c>
      <c r="L1778" s="2" t="str">
        <f t="shared" si="203"/>
        <v>120-250</v>
      </c>
      <c r="M1778" s="2">
        <f t="shared" si="204"/>
        <v>6</v>
      </c>
      <c r="N1778" s="103">
        <f t="shared" si="201"/>
        <v>1.6240000000000001</v>
      </c>
    </row>
    <row r="1779" spans="8:14" x14ac:dyDescent="0.25">
      <c r="H1779" s="2" t="str">
        <f t="shared" si="200"/>
        <v>56_250-400_6</v>
      </c>
      <c r="I1779" s="2">
        <f t="shared" si="205"/>
        <v>277</v>
      </c>
      <c r="J1779" s="2" t="str">
        <f t="shared" si="202"/>
        <v>49-60</v>
      </c>
      <c r="K1779" s="2">
        <f t="shared" si="206"/>
        <v>56</v>
      </c>
      <c r="L1779" s="2" t="str">
        <f t="shared" si="203"/>
        <v>250-400</v>
      </c>
      <c r="M1779" s="2">
        <f t="shared" si="204"/>
        <v>6</v>
      </c>
      <c r="N1779" s="103">
        <f t="shared" si="201"/>
        <v>1.6240000000000001</v>
      </c>
    </row>
    <row r="1780" spans="8:14" x14ac:dyDescent="0.25">
      <c r="H1780" s="2" t="str">
        <f t="shared" si="200"/>
        <v>56_400-1000_6</v>
      </c>
      <c r="I1780" s="2">
        <f t="shared" si="205"/>
        <v>278</v>
      </c>
      <c r="J1780" s="2" t="str">
        <f t="shared" si="202"/>
        <v>49-60</v>
      </c>
      <c r="K1780" s="2">
        <f t="shared" si="206"/>
        <v>56</v>
      </c>
      <c r="L1780" s="2" t="str">
        <f t="shared" si="203"/>
        <v>400-1000</v>
      </c>
      <c r="M1780" s="2">
        <f t="shared" si="204"/>
        <v>6</v>
      </c>
      <c r="N1780" s="103">
        <f t="shared" si="201"/>
        <v>1.6240000000000001</v>
      </c>
    </row>
    <row r="1781" spans="8:14" x14ac:dyDescent="0.25">
      <c r="H1781" s="2" t="str">
        <f t="shared" si="200"/>
        <v>56_1000-9999999_6</v>
      </c>
      <c r="I1781" s="2">
        <f t="shared" si="205"/>
        <v>279</v>
      </c>
      <c r="J1781" s="2" t="str">
        <f t="shared" si="202"/>
        <v>49-60</v>
      </c>
      <c r="K1781" s="2">
        <f t="shared" si="206"/>
        <v>56</v>
      </c>
      <c r="L1781" s="2" t="str">
        <f t="shared" si="203"/>
        <v>1000-9999999</v>
      </c>
      <c r="M1781" s="2">
        <f t="shared" si="204"/>
        <v>6</v>
      </c>
      <c r="N1781" s="103">
        <f t="shared" si="201"/>
        <v>1.6240000000000001</v>
      </c>
    </row>
    <row r="1782" spans="8:14" x14ac:dyDescent="0.25">
      <c r="H1782" s="2" t="str">
        <f t="shared" si="200"/>
        <v>57_0-120_6</v>
      </c>
      <c r="I1782" s="2">
        <f t="shared" si="205"/>
        <v>280</v>
      </c>
      <c r="J1782" s="2" t="str">
        <f t="shared" si="202"/>
        <v>49-60</v>
      </c>
      <c r="K1782" s="2">
        <f t="shared" si="206"/>
        <v>57</v>
      </c>
      <c r="L1782" s="2" t="str">
        <f t="shared" si="203"/>
        <v>0-120</v>
      </c>
      <c r="M1782" s="2">
        <f t="shared" si="204"/>
        <v>6</v>
      </c>
      <c r="N1782" s="103">
        <f t="shared" si="201"/>
        <v>1.653</v>
      </c>
    </row>
    <row r="1783" spans="8:14" x14ac:dyDescent="0.25">
      <c r="H1783" s="2" t="str">
        <f t="shared" si="200"/>
        <v>57_120-250_6</v>
      </c>
      <c r="I1783" s="2">
        <f t="shared" si="205"/>
        <v>281</v>
      </c>
      <c r="J1783" s="2" t="str">
        <f t="shared" si="202"/>
        <v>49-60</v>
      </c>
      <c r="K1783" s="2">
        <f t="shared" si="206"/>
        <v>57</v>
      </c>
      <c r="L1783" s="2" t="str">
        <f t="shared" si="203"/>
        <v>120-250</v>
      </c>
      <c r="M1783" s="2">
        <f t="shared" si="204"/>
        <v>6</v>
      </c>
      <c r="N1783" s="103">
        <f t="shared" si="201"/>
        <v>1.653</v>
      </c>
    </row>
    <row r="1784" spans="8:14" x14ac:dyDescent="0.25">
      <c r="H1784" s="2" t="str">
        <f t="shared" si="200"/>
        <v>57_250-400_6</v>
      </c>
      <c r="I1784" s="2">
        <f t="shared" si="205"/>
        <v>282</v>
      </c>
      <c r="J1784" s="2" t="str">
        <f t="shared" si="202"/>
        <v>49-60</v>
      </c>
      <c r="K1784" s="2">
        <f t="shared" si="206"/>
        <v>57</v>
      </c>
      <c r="L1784" s="2" t="str">
        <f t="shared" si="203"/>
        <v>250-400</v>
      </c>
      <c r="M1784" s="2">
        <f t="shared" si="204"/>
        <v>6</v>
      </c>
      <c r="N1784" s="103">
        <f t="shared" si="201"/>
        <v>1.653</v>
      </c>
    </row>
    <row r="1785" spans="8:14" x14ac:dyDescent="0.25">
      <c r="H1785" s="2" t="str">
        <f t="shared" si="200"/>
        <v>57_400-1000_6</v>
      </c>
      <c r="I1785" s="2">
        <f t="shared" si="205"/>
        <v>283</v>
      </c>
      <c r="J1785" s="2" t="str">
        <f t="shared" si="202"/>
        <v>49-60</v>
      </c>
      <c r="K1785" s="2">
        <f t="shared" si="206"/>
        <v>57</v>
      </c>
      <c r="L1785" s="2" t="str">
        <f t="shared" si="203"/>
        <v>400-1000</v>
      </c>
      <c r="M1785" s="2">
        <f t="shared" si="204"/>
        <v>6</v>
      </c>
      <c r="N1785" s="103">
        <f t="shared" si="201"/>
        <v>1.653</v>
      </c>
    </row>
    <row r="1786" spans="8:14" x14ac:dyDescent="0.25">
      <c r="H1786" s="2" t="str">
        <f t="shared" si="200"/>
        <v>57_1000-9999999_6</v>
      </c>
      <c r="I1786" s="2">
        <f t="shared" si="205"/>
        <v>284</v>
      </c>
      <c r="J1786" s="2" t="str">
        <f t="shared" si="202"/>
        <v>49-60</v>
      </c>
      <c r="K1786" s="2">
        <f t="shared" si="206"/>
        <v>57</v>
      </c>
      <c r="L1786" s="2" t="str">
        <f t="shared" si="203"/>
        <v>1000-9999999</v>
      </c>
      <c r="M1786" s="2">
        <f t="shared" si="204"/>
        <v>6</v>
      </c>
      <c r="N1786" s="103">
        <f t="shared" si="201"/>
        <v>1.653</v>
      </c>
    </row>
    <row r="1787" spans="8:14" x14ac:dyDescent="0.25">
      <c r="H1787" s="2" t="str">
        <f t="shared" si="200"/>
        <v>58_0-120_6</v>
      </c>
      <c r="I1787" s="2">
        <f t="shared" si="205"/>
        <v>285</v>
      </c>
      <c r="J1787" s="2" t="str">
        <f t="shared" si="202"/>
        <v>49-60</v>
      </c>
      <c r="K1787" s="2">
        <f t="shared" si="206"/>
        <v>58</v>
      </c>
      <c r="L1787" s="2" t="str">
        <f t="shared" si="203"/>
        <v>0-120</v>
      </c>
      <c r="M1787" s="2">
        <f t="shared" si="204"/>
        <v>6</v>
      </c>
      <c r="N1787" s="103">
        <f t="shared" si="201"/>
        <v>1.6820000000000002</v>
      </c>
    </row>
    <row r="1788" spans="8:14" x14ac:dyDescent="0.25">
      <c r="H1788" s="2" t="str">
        <f t="shared" si="200"/>
        <v>58_120-250_6</v>
      </c>
      <c r="I1788" s="2">
        <f t="shared" si="205"/>
        <v>286</v>
      </c>
      <c r="J1788" s="2" t="str">
        <f t="shared" si="202"/>
        <v>49-60</v>
      </c>
      <c r="K1788" s="2">
        <f t="shared" si="206"/>
        <v>58</v>
      </c>
      <c r="L1788" s="2" t="str">
        <f t="shared" si="203"/>
        <v>120-250</v>
      </c>
      <c r="M1788" s="2">
        <f t="shared" si="204"/>
        <v>6</v>
      </c>
      <c r="N1788" s="103">
        <f t="shared" si="201"/>
        <v>1.6820000000000002</v>
      </c>
    </row>
    <row r="1789" spans="8:14" x14ac:dyDescent="0.25">
      <c r="H1789" s="2" t="str">
        <f t="shared" si="200"/>
        <v>58_250-400_6</v>
      </c>
      <c r="I1789" s="2">
        <f t="shared" si="205"/>
        <v>287</v>
      </c>
      <c r="J1789" s="2" t="str">
        <f t="shared" si="202"/>
        <v>49-60</v>
      </c>
      <c r="K1789" s="2">
        <f t="shared" si="206"/>
        <v>58</v>
      </c>
      <c r="L1789" s="2" t="str">
        <f t="shared" si="203"/>
        <v>250-400</v>
      </c>
      <c r="M1789" s="2">
        <f t="shared" si="204"/>
        <v>6</v>
      </c>
      <c r="N1789" s="103">
        <f t="shared" si="201"/>
        <v>1.6820000000000002</v>
      </c>
    </row>
    <row r="1790" spans="8:14" x14ac:dyDescent="0.25">
      <c r="H1790" s="2" t="str">
        <f t="shared" si="200"/>
        <v>58_400-1000_6</v>
      </c>
      <c r="I1790" s="2">
        <f t="shared" si="205"/>
        <v>288</v>
      </c>
      <c r="J1790" s="2" t="str">
        <f t="shared" si="202"/>
        <v>49-60</v>
      </c>
      <c r="K1790" s="2">
        <f t="shared" si="206"/>
        <v>58</v>
      </c>
      <c r="L1790" s="2" t="str">
        <f t="shared" si="203"/>
        <v>400-1000</v>
      </c>
      <c r="M1790" s="2">
        <f t="shared" si="204"/>
        <v>6</v>
      </c>
      <c r="N1790" s="103">
        <f t="shared" si="201"/>
        <v>1.6820000000000002</v>
      </c>
    </row>
    <row r="1791" spans="8:14" x14ac:dyDescent="0.25">
      <c r="H1791" s="2" t="str">
        <f t="shared" si="200"/>
        <v>58_1000-9999999_6</v>
      </c>
      <c r="I1791" s="2">
        <f t="shared" si="205"/>
        <v>289</v>
      </c>
      <c r="J1791" s="2" t="str">
        <f t="shared" si="202"/>
        <v>49-60</v>
      </c>
      <c r="K1791" s="2">
        <f t="shared" si="206"/>
        <v>58</v>
      </c>
      <c r="L1791" s="2" t="str">
        <f t="shared" si="203"/>
        <v>1000-9999999</v>
      </c>
      <c r="M1791" s="2">
        <f t="shared" si="204"/>
        <v>6</v>
      </c>
      <c r="N1791" s="103">
        <f t="shared" si="201"/>
        <v>1.6820000000000002</v>
      </c>
    </row>
    <row r="1792" spans="8:14" x14ac:dyDescent="0.25">
      <c r="H1792" s="2" t="str">
        <f t="shared" si="200"/>
        <v>59_0-120_6</v>
      </c>
      <c r="I1792" s="2">
        <f t="shared" si="205"/>
        <v>290</v>
      </c>
      <c r="J1792" s="2" t="str">
        <f t="shared" si="202"/>
        <v>49-60</v>
      </c>
      <c r="K1792" s="2">
        <f t="shared" si="206"/>
        <v>59</v>
      </c>
      <c r="L1792" s="2" t="str">
        <f t="shared" si="203"/>
        <v>0-120</v>
      </c>
      <c r="M1792" s="2">
        <f t="shared" si="204"/>
        <v>6</v>
      </c>
      <c r="N1792" s="103">
        <f t="shared" si="201"/>
        <v>1.7110000000000001</v>
      </c>
    </row>
    <row r="1793" spans="8:14" x14ac:dyDescent="0.25">
      <c r="H1793" s="2" t="str">
        <f t="shared" si="200"/>
        <v>59_120-250_6</v>
      </c>
      <c r="I1793" s="2">
        <f t="shared" si="205"/>
        <v>291</v>
      </c>
      <c r="J1793" s="2" t="str">
        <f t="shared" si="202"/>
        <v>49-60</v>
      </c>
      <c r="K1793" s="2">
        <f t="shared" si="206"/>
        <v>59</v>
      </c>
      <c r="L1793" s="2" t="str">
        <f t="shared" si="203"/>
        <v>120-250</v>
      </c>
      <c r="M1793" s="2">
        <f t="shared" si="204"/>
        <v>6</v>
      </c>
      <c r="N1793" s="103">
        <f t="shared" si="201"/>
        <v>1.7110000000000001</v>
      </c>
    </row>
    <row r="1794" spans="8:14" x14ac:dyDescent="0.25">
      <c r="H1794" s="2" t="str">
        <f t="shared" si="200"/>
        <v>59_250-400_6</v>
      </c>
      <c r="I1794" s="2">
        <f t="shared" si="205"/>
        <v>292</v>
      </c>
      <c r="J1794" s="2" t="str">
        <f t="shared" si="202"/>
        <v>49-60</v>
      </c>
      <c r="K1794" s="2">
        <f t="shared" si="206"/>
        <v>59</v>
      </c>
      <c r="L1794" s="2" t="str">
        <f t="shared" si="203"/>
        <v>250-400</v>
      </c>
      <c r="M1794" s="2">
        <f t="shared" si="204"/>
        <v>6</v>
      </c>
      <c r="N1794" s="103">
        <f t="shared" si="201"/>
        <v>1.7110000000000001</v>
      </c>
    </row>
    <row r="1795" spans="8:14" x14ac:dyDescent="0.25">
      <c r="H1795" s="2" t="str">
        <f t="shared" ref="H1795:H1858" si="207">K1795&amp;"_"&amp;L1795&amp;"_"&amp;M1795</f>
        <v>59_400-1000_6</v>
      </c>
      <c r="I1795" s="2">
        <f t="shared" si="205"/>
        <v>293</v>
      </c>
      <c r="J1795" s="2" t="str">
        <f t="shared" si="202"/>
        <v>49-60</v>
      </c>
      <c r="K1795" s="2">
        <f t="shared" si="206"/>
        <v>59</v>
      </c>
      <c r="L1795" s="2" t="str">
        <f t="shared" si="203"/>
        <v>400-1000</v>
      </c>
      <c r="M1795" s="2">
        <f t="shared" si="204"/>
        <v>6</v>
      </c>
      <c r="N1795" s="103">
        <f t="shared" ref="N1795:N1858" si="208">VLOOKUP(J1795&amp;"_"&amp;L1795&amp;"_"&amp;M1795,$A$2:$F$61,6,0)*K1795</f>
        <v>1.7110000000000001</v>
      </c>
    </row>
    <row r="1796" spans="8:14" x14ac:dyDescent="0.25">
      <c r="H1796" s="2" t="str">
        <f t="shared" si="207"/>
        <v>59_1000-9999999_6</v>
      </c>
      <c r="I1796" s="2">
        <f t="shared" si="205"/>
        <v>294</v>
      </c>
      <c r="J1796" s="2" t="str">
        <f t="shared" si="202"/>
        <v>49-60</v>
      </c>
      <c r="K1796" s="2">
        <f t="shared" si="206"/>
        <v>59</v>
      </c>
      <c r="L1796" s="2" t="str">
        <f t="shared" si="203"/>
        <v>1000-9999999</v>
      </c>
      <c r="M1796" s="2">
        <f t="shared" si="204"/>
        <v>6</v>
      </c>
      <c r="N1796" s="103">
        <f t="shared" si="208"/>
        <v>1.7110000000000001</v>
      </c>
    </row>
    <row r="1797" spans="8:14" x14ac:dyDescent="0.25">
      <c r="H1797" s="2" t="str">
        <f t="shared" si="207"/>
        <v>60_0-120_6</v>
      </c>
      <c r="I1797" s="2">
        <f t="shared" si="205"/>
        <v>295</v>
      </c>
      <c r="J1797" s="2" t="str">
        <f t="shared" si="202"/>
        <v>49-60</v>
      </c>
      <c r="K1797" s="2">
        <f t="shared" si="206"/>
        <v>60</v>
      </c>
      <c r="L1797" s="2" t="str">
        <f t="shared" si="203"/>
        <v>0-120</v>
      </c>
      <c r="M1797" s="2">
        <f t="shared" si="204"/>
        <v>6</v>
      </c>
      <c r="N1797" s="103">
        <f t="shared" si="208"/>
        <v>1.74</v>
      </c>
    </row>
    <row r="1798" spans="8:14" x14ac:dyDescent="0.25">
      <c r="H1798" s="2" t="str">
        <f t="shared" si="207"/>
        <v>60_120-250_6</v>
      </c>
      <c r="I1798" s="2">
        <f t="shared" si="205"/>
        <v>296</v>
      </c>
      <c r="J1798" s="2" t="str">
        <f t="shared" si="202"/>
        <v>49-60</v>
      </c>
      <c r="K1798" s="2">
        <f t="shared" si="206"/>
        <v>60</v>
      </c>
      <c r="L1798" s="2" t="str">
        <f t="shared" si="203"/>
        <v>120-250</v>
      </c>
      <c r="M1798" s="2">
        <f t="shared" si="204"/>
        <v>6</v>
      </c>
      <c r="N1798" s="103">
        <f t="shared" si="208"/>
        <v>1.74</v>
      </c>
    </row>
    <row r="1799" spans="8:14" x14ac:dyDescent="0.25">
      <c r="H1799" s="2" t="str">
        <f t="shared" si="207"/>
        <v>60_250-400_6</v>
      </c>
      <c r="I1799" s="2">
        <f t="shared" si="205"/>
        <v>297</v>
      </c>
      <c r="J1799" s="2" t="str">
        <f t="shared" si="202"/>
        <v>49-60</v>
      </c>
      <c r="K1799" s="2">
        <f t="shared" si="206"/>
        <v>60</v>
      </c>
      <c r="L1799" s="2" t="str">
        <f t="shared" si="203"/>
        <v>250-400</v>
      </c>
      <c r="M1799" s="2">
        <f t="shared" si="204"/>
        <v>6</v>
      </c>
      <c r="N1799" s="103">
        <f t="shared" si="208"/>
        <v>1.74</v>
      </c>
    </row>
    <row r="1800" spans="8:14" x14ac:dyDescent="0.25">
      <c r="H1800" s="2" t="str">
        <f t="shared" si="207"/>
        <v>60_400-1000_6</v>
      </c>
      <c r="I1800" s="2">
        <f t="shared" si="205"/>
        <v>298</v>
      </c>
      <c r="J1800" s="2" t="str">
        <f t="shared" si="202"/>
        <v>49-60</v>
      </c>
      <c r="K1800" s="2">
        <f t="shared" si="206"/>
        <v>60</v>
      </c>
      <c r="L1800" s="2" t="str">
        <f t="shared" si="203"/>
        <v>400-1000</v>
      </c>
      <c r="M1800" s="2">
        <f t="shared" si="204"/>
        <v>6</v>
      </c>
      <c r="N1800" s="103">
        <f t="shared" si="208"/>
        <v>1.74</v>
      </c>
    </row>
    <row r="1801" spans="8:14" x14ac:dyDescent="0.25">
      <c r="H1801" s="2" t="str">
        <f t="shared" si="207"/>
        <v>60_1000-9999999_6</v>
      </c>
      <c r="I1801" s="2">
        <f t="shared" si="205"/>
        <v>299</v>
      </c>
      <c r="J1801" s="2" t="str">
        <f t="shared" si="202"/>
        <v>49-60</v>
      </c>
      <c r="K1801" s="2">
        <f t="shared" si="206"/>
        <v>60</v>
      </c>
      <c r="L1801" s="2" t="str">
        <f t="shared" si="203"/>
        <v>1000-9999999</v>
      </c>
      <c r="M1801" s="2">
        <f t="shared" si="204"/>
        <v>6</v>
      </c>
      <c r="N1801" s="103">
        <f t="shared" si="208"/>
        <v>1.74</v>
      </c>
    </row>
    <row r="1802" spans="8:14" x14ac:dyDescent="0.25">
      <c r="H1802" s="2" t="str">
        <f t="shared" si="207"/>
        <v>61_0-120_6</v>
      </c>
      <c r="I1802" s="2">
        <f t="shared" si="205"/>
        <v>300</v>
      </c>
      <c r="J1802" s="2" t="str">
        <f t="shared" si="202"/>
        <v>61-72</v>
      </c>
      <c r="K1802" s="2">
        <f t="shared" si="206"/>
        <v>61</v>
      </c>
      <c r="L1802" s="2" t="str">
        <f t="shared" si="203"/>
        <v>0-120</v>
      </c>
      <c r="M1802" s="2">
        <f t="shared" si="204"/>
        <v>6</v>
      </c>
      <c r="N1802" s="103">
        <f t="shared" si="208"/>
        <v>1.7690000000000001</v>
      </c>
    </row>
    <row r="1803" spans="8:14" x14ac:dyDescent="0.25">
      <c r="H1803" s="2" t="str">
        <f t="shared" si="207"/>
        <v>61_120-250_6</v>
      </c>
      <c r="I1803" s="2">
        <f t="shared" si="205"/>
        <v>301</v>
      </c>
      <c r="J1803" s="2" t="str">
        <f t="shared" si="202"/>
        <v>61-72</v>
      </c>
      <c r="K1803" s="2">
        <f t="shared" si="206"/>
        <v>61</v>
      </c>
      <c r="L1803" s="2" t="str">
        <f t="shared" si="203"/>
        <v>120-250</v>
      </c>
      <c r="M1803" s="2">
        <f t="shared" si="204"/>
        <v>6</v>
      </c>
      <c r="N1803" s="103">
        <f t="shared" si="208"/>
        <v>1.7690000000000001</v>
      </c>
    </row>
    <row r="1804" spans="8:14" x14ac:dyDescent="0.25">
      <c r="H1804" s="2" t="str">
        <f t="shared" si="207"/>
        <v>61_250-400_6</v>
      </c>
      <c r="I1804" s="2">
        <f t="shared" si="205"/>
        <v>302</v>
      </c>
      <c r="J1804" s="2" t="str">
        <f t="shared" si="202"/>
        <v>61-72</v>
      </c>
      <c r="K1804" s="2">
        <f t="shared" si="206"/>
        <v>61</v>
      </c>
      <c r="L1804" s="2" t="str">
        <f t="shared" si="203"/>
        <v>250-400</v>
      </c>
      <c r="M1804" s="2">
        <f t="shared" si="204"/>
        <v>6</v>
      </c>
      <c r="N1804" s="103">
        <f t="shared" si="208"/>
        <v>1.7690000000000001</v>
      </c>
    </row>
    <row r="1805" spans="8:14" x14ac:dyDescent="0.25">
      <c r="H1805" s="2" t="str">
        <f t="shared" si="207"/>
        <v>61_400-1000_6</v>
      </c>
      <c r="I1805" s="2">
        <f t="shared" si="205"/>
        <v>303</v>
      </c>
      <c r="J1805" s="2" t="str">
        <f t="shared" si="202"/>
        <v>61-72</v>
      </c>
      <c r="K1805" s="2">
        <f t="shared" si="206"/>
        <v>61</v>
      </c>
      <c r="L1805" s="2" t="str">
        <f t="shared" si="203"/>
        <v>400-1000</v>
      </c>
      <c r="M1805" s="2">
        <f t="shared" si="204"/>
        <v>6</v>
      </c>
      <c r="N1805" s="103">
        <f t="shared" si="208"/>
        <v>1.7690000000000001</v>
      </c>
    </row>
    <row r="1806" spans="8:14" x14ac:dyDescent="0.25">
      <c r="H1806" s="2" t="str">
        <f t="shared" si="207"/>
        <v>61_1000-9999999_6</v>
      </c>
      <c r="I1806" s="2">
        <f t="shared" si="205"/>
        <v>304</v>
      </c>
      <c r="J1806" s="2" t="str">
        <f t="shared" si="202"/>
        <v>61-72</v>
      </c>
      <c r="K1806" s="2">
        <f t="shared" si="206"/>
        <v>61</v>
      </c>
      <c r="L1806" s="2" t="str">
        <f t="shared" si="203"/>
        <v>1000-9999999</v>
      </c>
      <c r="M1806" s="2">
        <f t="shared" si="204"/>
        <v>6</v>
      </c>
      <c r="N1806" s="103">
        <f t="shared" si="208"/>
        <v>1.7690000000000001</v>
      </c>
    </row>
    <row r="1807" spans="8:14" x14ac:dyDescent="0.25">
      <c r="H1807" s="2" t="str">
        <f t="shared" si="207"/>
        <v>62_0-120_6</v>
      </c>
      <c r="I1807" s="2">
        <f t="shared" si="205"/>
        <v>305</v>
      </c>
      <c r="J1807" s="2" t="str">
        <f t="shared" si="202"/>
        <v>61-72</v>
      </c>
      <c r="K1807" s="2">
        <f t="shared" si="206"/>
        <v>62</v>
      </c>
      <c r="L1807" s="2" t="str">
        <f t="shared" si="203"/>
        <v>0-120</v>
      </c>
      <c r="M1807" s="2">
        <f t="shared" si="204"/>
        <v>6</v>
      </c>
      <c r="N1807" s="103">
        <f t="shared" si="208"/>
        <v>1.798</v>
      </c>
    </row>
    <row r="1808" spans="8:14" x14ac:dyDescent="0.25">
      <c r="H1808" s="2" t="str">
        <f t="shared" si="207"/>
        <v>62_120-250_6</v>
      </c>
      <c r="I1808" s="2">
        <f t="shared" si="205"/>
        <v>306</v>
      </c>
      <c r="J1808" s="2" t="str">
        <f t="shared" si="202"/>
        <v>61-72</v>
      </c>
      <c r="K1808" s="2">
        <f t="shared" si="206"/>
        <v>62</v>
      </c>
      <c r="L1808" s="2" t="str">
        <f t="shared" si="203"/>
        <v>120-250</v>
      </c>
      <c r="M1808" s="2">
        <f t="shared" si="204"/>
        <v>6</v>
      </c>
      <c r="N1808" s="103">
        <f t="shared" si="208"/>
        <v>1.798</v>
      </c>
    </row>
    <row r="1809" spans="8:14" x14ac:dyDescent="0.25">
      <c r="H1809" s="2" t="str">
        <f t="shared" si="207"/>
        <v>62_250-400_6</v>
      </c>
      <c r="I1809" s="2">
        <f t="shared" si="205"/>
        <v>307</v>
      </c>
      <c r="J1809" s="2" t="str">
        <f t="shared" si="202"/>
        <v>61-72</v>
      </c>
      <c r="K1809" s="2">
        <f t="shared" si="206"/>
        <v>62</v>
      </c>
      <c r="L1809" s="2" t="str">
        <f t="shared" si="203"/>
        <v>250-400</v>
      </c>
      <c r="M1809" s="2">
        <f t="shared" si="204"/>
        <v>6</v>
      </c>
      <c r="N1809" s="103">
        <f t="shared" si="208"/>
        <v>1.798</v>
      </c>
    </row>
    <row r="1810" spans="8:14" x14ac:dyDescent="0.25">
      <c r="H1810" s="2" t="str">
        <f t="shared" si="207"/>
        <v>62_400-1000_6</v>
      </c>
      <c r="I1810" s="2">
        <f t="shared" si="205"/>
        <v>308</v>
      </c>
      <c r="J1810" s="2" t="str">
        <f t="shared" si="202"/>
        <v>61-72</v>
      </c>
      <c r="K1810" s="2">
        <f t="shared" si="206"/>
        <v>62</v>
      </c>
      <c r="L1810" s="2" t="str">
        <f t="shared" si="203"/>
        <v>400-1000</v>
      </c>
      <c r="M1810" s="2">
        <f t="shared" si="204"/>
        <v>6</v>
      </c>
      <c r="N1810" s="103">
        <f t="shared" si="208"/>
        <v>1.798</v>
      </c>
    </row>
    <row r="1811" spans="8:14" x14ac:dyDescent="0.25">
      <c r="H1811" s="2" t="str">
        <f t="shared" si="207"/>
        <v>62_1000-9999999_6</v>
      </c>
      <c r="I1811" s="2">
        <f t="shared" si="205"/>
        <v>309</v>
      </c>
      <c r="J1811" s="2" t="str">
        <f t="shared" si="202"/>
        <v>61-72</v>
      </c>
      <c r="K1811" s="2">
        <f t="shared" si="206"/>
        <v>62</v>
      </c>
      <c r="L1811" s="2" t="str">
        <f t="shared" si="203"/>
        <v>1000-9999999</v>
      </c>
      <c r="M1811" s="2">
        <f t="shared" si="204"/>
        <v>6</v>
      </c>
      <c r="N1811" s="103">
        <f t="shared" si="208"/>
        <v>1.798</v>
      </c>
    </row>
    <row r="1812" spans="8:14" x14ac:dyDescent="0.25">
      <c r="H1812" s="2" t="str">
        <f t="shared" si="207"/>
        <v>63_0-120_6</v>
      </c>
      <c r="I1812" s="2">
        <f t="shared" si="205"/>
        <v>310</v>
      </c>
      <c r="J1812" s="2" t="str">
        <f t="shared" si="202"/>
        <v>61-72</v>
      </c>
      <c r="K1812" s="2">
        <f t="shared" si="206"/>
        <v>63</v>
      </c>
      <c r="L1812" s="2" t="str">
        <f t="shared" si="203"/>
        <v>0-120</v>
      </c>
      <c r="M1812" s="2">
        <f t="shared" si="204"/>
        <v>6</v>
      </c>
      <c r="N1812" s="103">
        <f t="shared" si="208"/>
        <v>1.8270000000000002</v>
      </c>
    </row>
    <row r="1813" spans="8:14" x14ac:dyDescent="0.25">
      <c r="H1813" s="2" t="str">
        <f t="shared" si="207"/>
        <v>63_120-250_6</v>
      </c>
      <c r="I1813" s="2">
        <f t="shared" si="205"/>
        <v>311</v>
      </c>
      <c r="J1813" s="2" t="str">
        <f t="shared" si="202"/>
        <v>61-72</v>
      </c>
      <c r="K1813" s="2">
        <f t="shared" si="206"/>
        <v>63</v>
      </c>
      <c r="L1813" s="2" t="str">
        <f t="shared" si="203"/>
        <v>120-250</v>
      </c>
      <c r="M1813" s="2">
        <f t="shared" si="204"/>
        <v>6</v>
      </c>
      <c r="N1813" s="103">
        <f t="shared" si="208"/>
        <v>1.8270000000000002</v>
      </c>
    </row>
    <row r="1814" spans="8:14" x14ac:dyDescent="0.25">
      <c r="H1814" s="2" t="str">
        <f t="shared" si="207"/>
        <v>63_250-400_6</v>
      </c>
      <c r="I1814" s="2">
        <f t="shared" si="205"/>
        <v>312</v>
      </c>
      <c r="J1814" s="2" t="str">
        <f t="shared" si="202"/>
        <v>61-72</v>
      </c>
      <c r="K1814" s="2">
        <f t="shared" si="206"/>
        <v>63</v>
      </c>
      <c r="L1814" s="2" t="str">
        <f t="shared" si="203"/>
        <v>250-400</v>
      </c>
      <c r="M1814" s="2">
        <f t="shared" si="204"/>
        <v>6</v>
      </c>
      <c r="N1814" s="103">
        <f t="shared" si="208"/>
        <v>1.8270000000000002</v>
      </c>
    </row>
    <row r="1815" spans="8:14" x14ac:dyDescent="0.25">
      <c r="H1815" s="2" t="str">
        <f t="shared" si="207"/>
        <v>63_400-1000_6</v>
      </c>
      <c r="I1815" s="2">
        <f t="shared" si="205"/>
        <v>313</v>
      </c>
      <c r="J1815" s="2" t="str">
        <f t="shared" si="202"/>
        <v>61-72</v>
      </c>
      <c r="K1815" s="2">
        <f t="shared" si="206"/>
        <v>63</v>
      </c>
      <c r="L1815" s="2" t="str">
        <f t="shared" si="203"/>
        <v>400-1000</v>
      </c>
      <c r="M1815" s="2">
        <f t="shared" si="204"/>
        <v>6</v>
      </c>
      <c r="N1815" s="103">
        <f t="shared" si="208"/>
        <v>1.8270000000000002</v>
      </c>
    </row>
    <row r="1816" spans="8:14" x14ac:dyDescent="0.25">
      <c r="H1816" s="2" t="str">
        <f t="shared" si="207"/>
        <v>63_1000-9999999_6</v>
      </c>
      <c r="I1816" s="2">
        <f t="shared" si="205"/>
        <v>314</v>
      </c>
      <c r="J1816" s="2" t="str">
        <f t="shared" si="202"/>
        <v>61-72</v>
      </c>
      <c r="K1816" s="2">
        <f t="shared" si="206"/>
        <v>63</v>
      </c>
      <c r="L1816" s="2" t="str">
        <f t="shared" si="203"/>
        <v>1000-9999999</v>
      </c>
      <c r="M1816" s="2">
        <f t="shared" si="204"/>
        <v>6</v>
      </c>
      <c r="N1816" s="103">
        <f t="shared" si="208"/>
        <v>1.8270000000000002</v>
      </c>
    </row>
    <row r="1817" spans="8:14" x14ac:dyDescent="0.25">
      <c r="H1817" s="2" t="str">
        <f t="shared" si="207"/>
        <v>64_0-120_6</v>
      </c>
      <c r="I1817" s="2">
        <f t="shared" si="205"/>
        <v>315</v>
      </c>
      <c r="J1817" s="2" t="str">
        <f t="shared" si="202"/>
        <v>61-72</v>
      </c>
      <c r="K1817" s="2">
        <f t="shared" si="206"/>
        <v>64</v>
      </c>
      <c r="L1817" s="2" t="str">
        <f t="shared" si="203"/>
        <v>0-120</v>
      </c>
      <c r="M1817" s="2">
        <f t="shared" si="204"/>
        <v>6</v>
      </c>
      <c r="N1817" s="103">
        <f t="shared" si="208"/>
        <v>1.8560000000000001</v>
      </c>
    </row>
    <row r="1818" spans="8:14" x14ac:dyDescent="0.25">
      <c r="H1818" s="2" t="str">
        <f t="shared" si="207"/>
        <v>64_120-250_6</v>
      </c>
      <c r="I1818" s="2">
        <f t="shared" si="205"/>
        <v>316</v>
      </c>
      <c r="J1818" s="2" t="str">
        <f t="shared" si="202"/>
        <v>61-72</v>
      </c>
      <c r="K1818" s="2">
        <f t="shared" si="206"/>
        <v>64</v>
      </c>
      <c r="L1818" s="2" t="str">
        <f t="shared" si="203"/>
        <v>120-250</v>
      </c>
      <c r="M1818" s="2">
        <f t="shared" si="204"/>
        <v>6</v>
      </c>
      <c r="N1818" s="103">
        <f t="shared" si="208"/>
        <v>1.8560000000000001</v>
      </c>
    </row>
    <row r="1819" spans="8:14" x14ac:dyDescent="0.25">
      <c r="H1819" s="2" t="str">
        <f t="shared" si="207"/>
        <v>64_250-400_6</v>
      </c>
      <c r="I1819" s="2">
        <f t="shared" si="205"/>
        <v>317</v>
      </c>
      <c r="J1819" s="2" t="str">
        <f t="shared" si="202"/>
        <v>61-72</v>
      </c>
      <c r="K1819" s="2">
        <f t="shared" si="206"/>
        <v>64</v>
      </c>
      <c r="L1819" s="2" t="str">
        <f t="shared" si="203"/>
        <v>250-400</v>
      </c>
      <c r="M1819" s="2">
        <f t="shared" si="204"/>
        <v>6</v>
      </c>
      <c r="N1819" s="103">
        <f t="shared" si="208"/>
        <v>1.8560000000000001</v>
      </c>
    </row>
    <row r="1820" spans="8:14" x14ac:dyDescent="0.25">
      <c r="H1820" s="2" t="str">
        <f t="shared" si="207"/>
        <v>64_400-1000_6</v>
      </c>
      <c r="I1820" s="2">
        <f t="shared" si="205"/>
        <v>318</v>
      </c>
      <c r="J1820" s="2" t="str">
        <f t="shared" si="202"/>
        <v>61-72</v>
      </c>
      <c r="K1820" s="2">
        <f t="shared" si="206"/>
        <v>64</v>
      </c>
      <c r="L1820" s="2" t="str">
        <f t="shared" si="203"/>
        <v>400-1000</v>
      </c>
      <c r="M1820" s="2">
        <f t="shared" si="204"/>
        <v>6</v>
      </c>
      <c r="N1820" s="103">
        <f t="shared" si="208"/>
        <v>1.8560000000000001</v>
      </c>
    </row>
    <row r="1821" spans="8:14" x14ac:dyDescent="0.25">
      <c r="H1821" s="2" t="str">
        <f t="shared" si="207"/>
        <v>64_1000-9999999_6</v>
      </c>
      <c r="I1821" s="2">
        <f t="shared" si="205"/>
        <v>319</v>
      </c>
      <c r="J1821" s="2" t="str">
        <f t="shared" si="202"/>
        <v>61-72</v>
      </c>
      <c r="K1821" s="2">
        <f t="shared" si="206"/>
        <v>64</v>
      </c>
      <c r="L1821" s="2" t="str">
        <f t="shared" si="203"/>
        <v>1000-9999999</v>
      </c>
      <c r="M1821" s="2">
        <f t="shared" si="204"/>
        <v>6</v>
      </c>
      <c r="N1821" s="103">
        <f t="shared" si="208"/>
        <v>1.8560000000000001</v>
      </c>
    </row>
    <row r="1822" spans="8:14" x14ac:dyDescent="0.25">
      <c r="H1822" s="2" t="str">
        <f t="shared" si="207"/>
        <v>65_0-120_6</v>
      </c>
      <c r="I1822" s="2">
        <f t="shared" si="205"/>
        <v>320</v>
      </c>
      <c r="J1822" s="2" t="str">
        <f t="shared" si="202"/>
        <v>61-72</v>
      </c>
      <c r="K1822" s="2">
        <f t="shared" si="206"/>
        <v>65</v>
      </c>
      <c r="L1822" s="2" t="str">
        <f t="shared" si="203"/>
        <v>0-120</v>
      </c>
      <c r="M1822" s="2">
        <f t="shared" si="204"/>
        <v>6</v>
      </c>
      <c r="N1822" s="103">
        <f t="shared" si="208"/>
        <v>1.885</v>
      </c>
    </row>
    <row r="1823" spans="8:14" x14ac:dyDescent="0.25">
      <c r="H1823" s="2" t="str">
        <f t="shared" si="207"/>
        <v>65_120-250_6</v>
      </c>
      <c r="I1823" s="2">
        <f t="shared" si="205"/>
        <v>321</v>
      </c>
      <c r="J1823" s="2" t="str">
        <f t="shared" ref="J1823:J1886" si="209">VLOOKUP(K1823,$U$2:$V$7,2,1)</f>
        <v>61-72</v>
      </c>
      <c r="K1823" s="2">
        <f t="shared" si="206"/>
        <v>65</v>
      </c>
      <c r="L1823" s="2" t="str">
        <f t="shared" ref="L1823:L1886" si="210">VLOOKUP(MOD(I1823,5),$P$2:$Q$6,2,0)</f>
        <v>120-250</v>
      </c>
      <c r="M1823" s="2">
        <f t="shared" ref="M1823:M1886" si="211">$S$3</f>
        <v>6</v>
      </c>
      <c r="N1823" s="103">
        <f t="shared" si="208"/>
        <v>1.885</v>
      </c>
    </row>
    <row r="1824" spans="8:14" x14ac:dyDescent="0.25">
      <c r="H1824" s="2" t="str">
        <f t="shared" si="207"/>
        <v>65_250-400_6</v>
      </c>
      <c r="I1824" s="2">
        <f t="shared" ref="I1824:I1887" si="212">+I1823+1</f>
        <v>322</v>
      </c>
      <c r="J1824" s="2" t="str">
        <f t="shared" si="209"/>
        <v>61-72</v>
      </c>
      <c r="K1824" s="2">
        <f t="shared" si="206"/>
        <v>65</v>
      </c>
      <c r="L1824" s="2" t="str">
        <f t="shared" si="210"/>
        <v>250-400</v>
      </c>
      <c r="M1824" s="2">
        <f t="shared" si="211"/>
        <v>6</v>
      </c>
      <c r="N1824" s="103">
        <f t="shared" si="208"/>
        <v>1.885</v>
      </c>
    </row>
    <row r="1825" spans="8:14" x14ac:dyDescent="0.25">
      <c r="H1825" s="2" t="str">
        <f t="shared" si="207"/>
        <v>65_400-1000_6</v>
      </c>
      <c r="I1825" s="2">
        <f t="shared" si="212"/>
        <v>323</v>
      </c>
      <c r="J1825" s="2" t="str">
        <f t="shared" si="209"/>
        <v>61-72</v>
      </c>
      <c r="K1825" s="2">
        <f t="shared" si="206"/>
        <v>65</v>
      </c>
      <c r="L1825" s="2" t="str">
        <f t="shared" si="210"/>
        <v>400-1000</v>
      </c>
      <c r="M1825" s="2">
        <f t="shared" si="211"/>
        <v>6</v>
      </c>
      <c r="N1825" s="103">
        <f t="shared" si="208"/>
        <v>1.885</v>
      </c>
    </row>
    <row r="1826" spans="8:14" x14ac:dyDescent="0.25">
      <c r="H1826" s="2" t="str">
        <f t="shared" si="207"/>
        <v>65_1000-9999999_6</v>
      </c>
      <c r="I1826" s="2">
        <f t="shared" si="212"/>
        <v>324</v>
      </c>
      <c r="J1826" s="2" t="str">
        <f t="shared" si="209"/>
        <v>61-72</v>
      </c>
      <c r="K1826" s="2">
        <f t="shared" si="206"/>
        <v>65</v>
      </c>
      <c r="L1826" s="2" t="str">
        <f t="shared" si="210"/>
        <v>1000-9999999</v>
      </c>
      <c r="M1826" s="2">
        <f t="shared" si="211"/>
        <v>6</v>
      </c>
      <c r="N1826" s="103">
        <f t="shared" si="208"/>
        <v>1.885</v>
      </c>
    </row>
    <row r="1827" spans="8:14" x14ac:dyDescent="0.25">
      <c r="H1827" s="2" t="str">
        <f t="shared" si="207"/>
        <v>66_0-120_6</v>
      </c>
      <c r="I1827" s="2">
        <f t="shared" si="212"/>
        <v>325</v>
      </c>
      <c r="J1827" s="2" t="str">
        <f t="shared" si="209"/>
        <v>61-72</v>
      </c>
      <c r="K1827" s="2">
        <f t="shared" si="206"/>
        <v>66</v>
      </c>
      <c r="L1827" s="2" t="str">
        <f t="shared" si="210"/>
        <v>0-120</v>
      </c>
      <c r="M1827" s="2">
        <f t="shared" si="211"/>
        <v>6</v>
      </c>
      <c r="N1827" s="103">
        <f t="shared" si="208"/>
        <v>1.9140000000000001</v>
      </c>
    </row>
    <row r="1828" spans="8:14" x14ac:dyDescent="0.25">
      <c r="H1828" s="2" t="str">
        <f t="shared" si="207"/>
        <v>66_120-250_6</v>
      </c>
      <c r="I1828" s="2">
        <f t="shared" si="212"/>
        <v>326</v>
      </c>
      <c r="J1828" s="2" t="str">
        <f t="shared" si="209"/>
        <v>61-72</v>
      </c>
      <c r="K1828" s="2">
        <f t="shared" ref="K1828:K1891" si="213">+K1823+1</f>
        <v>66</v>
      </c>
      <c r="L1828" s="2" t="str">
        <f t="shared" si="210"/>
        <v>120-250</v>
      </c>
      <c r="M1828" s="2">
        <f t="shared" si="211"/>
        <v>6</v>
      </c>
      <c r="N1828" s="103">
        <f t="shared" si="208"/>
        <v>1.9140000000000001</v>
      </c>
    </row>
    <row r="1829" spans="8:14" x14ac:dyDescent="0.25">
      <c r="H1829" s="2" t="str">
        <f t="shared" si="207"/>
        <v>66_250-400_6</v>
      </c>
      <c r="I1829" s="2">
        <f t="shared" si="212"/>
        <v>327</v>
      </c>
      <c r="J1829" s="2" t="str">
        <f t="shared" si="209"/>
        <v>61-72</v>
      </c>
      <c r="K1829" s="2">
        <f t="shared" si="213"/>
        <v>66</v>
      </c>
      <c r="L1829" s="2" t="str">
        <f t="shared" si="210"/>
        <v>250-400</v>
      </c>
      <c r="M1829" s="2">
        <f t="shared" si="211"/>
        <v>6</v>
      </c>
      <c r="N1829" s="103">
        <f t="shared" si="208"/>
        <v>1.9140000000000001</v>
      </c>
    </row>
    <row r="1830" spans="8:14" x14ac:dyDescent="0.25">
      <c r="H1830" s="2" t="str">
        <f t="shared" si="207"/>
        <v>66_400-1000_6</v>
      </c>
      <c r="I1830" s="2">
        <f t="shared" si="212"/>
        <v>328</v>
      </c>
      <c r="J1830" s="2" t="str">
        <f t="shared" si="209"/>
        <v>61-72</v>
      </c>
      <c r="K1830" s="2">
        <f t="shared" si="213"/>
        <v>66</v>
      </c>
      <c r="L1830" s="2" t="str">
        <f t="shared" si="210"/>
        <v>400-1000</v>
      </c>
      <c r="M1830" s="2">
        <f t="shared" si="211"/>
        <v>6</v>
      </c>
      <c r="N1830" s="103">
        <f t="shared" si="208"/>
        <v>1.9140000000000001</v>
      </c>
    </row>
    <row r="1831" spans="8:14" x14ac:dyDescent="0.25">
      <c r="H1831" s="2" t="str">
        <f t="shared" si="207"/>
        <v>66_1000-9999999_6</v>
      </c>
      <c r="I1831" s="2">
        <f t="shared" si="212"/>
        <v>329</v>
      </c>
      <c r="J1831" s="2" t="str">
        <f t="shared" si="209"/>
        <v>61-72</v>
      </c>
      <c r="K1831" s="2">
        <f t="shared" si="213"/>
        <v>66</v>
      </c>
      <c r="L1831" s="2" t="str">
        <f t="shared" si="210"/>
        <v>1000-9999999</v>
      </c>
      <c r="M1831" s="2">
        <f t="shared" si="211"/>
        <v>6</v>
      </c>
      <c r="N1831" s="103">
        <f t="shared" si="208"/>
        <v>1.9140000000000001</v>
      </c>
    </row>
    <row r="1832" spans="8:14" x14ac:dyDescent="0.25">
      <c r="H1832" s="2" t="str">
        <f t="shared" si="207"/>
        <v>67_0-120_6</v>
      </c>
      <c r="I1832" s="2">
        <f t="shared" si="212"/>
        <v>330</v>
      </c>
      <c r="J1832" s="2" t="str">
        <f t="shared" si="209"/>
        <v>61-72</v>
      </c>
      <c r="K1832" s="2">
        <f t="shared" si="213"/>
        <v>67</v>
      </c>
      <c r="L1832" s="2" t="str">
        <f t="shared" si="210"/>
        <v>0-120</v>
      </c>
      <c r="M1832" s="2">
        <f t="shared" si="211"/>
        <v>6</v>
      </c>
      <c r="N1832" s="103">
        <f t="shared" si="208"/>
        <v>1.9430000000000001</v>
      </c>
    </row>
    <row r="1833" spans="8:14" x14ac:dyDescent="0.25">
      <c r="H1833" s="2" t="str">
        <f t="shared" si="207"/>
        <v>67_120-250_6</v>
      </c>
      <c r="I1833" s="2">
        <f t="shared" si="212"/>
        <v>331</v>
      </c>
      <c r="J1833" s="2" t="str">
        <f t="shared" si="209"/>
        <v>61-72</v>
      </c>
      <c r="K1833" s="2">
        <f t="shared" si="213"/>
        <v>67</v>
      </c>
      <c r="L1833" s="2" t="str">
        <f t="shared" si="210"/>
        <v>120-250</v>
      </c>
      <c r="M1833" s="2">
        <f t="shared" si="211"/>
        <v>6</v>
      </c>
      <c r="N1833" s="103">
        <f t="shared" si="208"/>
        <v>1.9430000000000001</v>
      </c>
    </row>
    <row r="1834" spans="8:14" x14ac:dyDescent="0.25">
      <c r="H1834" s="2" t="str">
        <f t="shared" si="207"/>
        <v>67_250-400_6</v>
      </c>
      <c r="I1834" s="2">
        <f t="shared" si="212"/>
        <v>332</v>
      </c>
      <c r="J1834" s="2" t="str">
        <f t="shared" si="209"/>
        <v>61-72</v>
      </c>
      <c r="K1834" s="2">
        <f t="shared" si="213"/>
        <v>67</v>
      </c>
      <c r="L1834" s="2" t="str">
        <f t="shared" si="210"/>
        <v>250-400</v>
      </c>
      <c r="M1834" s="2">
        <f t="shared" si="211"/>
        <v>6</v>
      </c>
      <c r="N1834" s="103">
        <f t="shared" si="208"/>
        <v>1.9430000000000001</v>
      </c>
    </row>
    <row r="1835" spans="8:14" x14ac:dyDescent="0.25">
      <c r="H1835" s="2" t="str">
        <f t="shared" si="207"/>
        <v>67_400-1000_6</v>
      </c>
      <c r="I1835" s="2">
        <f t="shared" si="212"/>
        <v>333</v>
      </c>
      <c r="J1835" s="2" t="str">
        <f t="shared" si="209"/>
        <v>61-72</v>
      </c>
      <c r="K1835" s="2">
        <f t="shared" si="213"/>
        <v>67</v>
      </c>
      <c r="L1835" s="2" t="str">
        <f t="shared" si="210"/>
        <v>400-1000</v>
      </c>
      <c r="M1835" s="2">
        <f t="shared" si="211"/>
        <v>6</v>
      </c>
      <c r="N1835" s="103">
        <f t="shared" si="208"/>
        <v>1.9430000000000001</v>
      </c>
    </row>
    <row r="1836" spans="8:14" x14ac:dyDescent="0.25">
      <c r="H1836" s="2" t="str">
        <f t="shared" si="207"/>
        <v>67_1000-9999999_6</v>
      </c>
      <c r="I1836" s="2">
        <f t="shared" si="212"/>
        <v>334</v>
      </c>
      <c r="J1836" s="2" t="str">
        <f t="shared" si="209"/>
        <v>61-72</v>
      </c>
      <c r="K1836" s="2">
        <f t="shared" si="213"/>
        <v>67</v>
      </c>
      <c r="L1836" s="2" t="str">
        <f t="shared" si="210"/>
        <v>1000-9999999</v>
      </c>
      <c r="M1836" s="2">
        <f t="shared" si="211"/>
        <v>6</v>
      </c>
      <c r="N1836" s="103">
        <f t="shared" si="208"/>
        <v>1.9430000000000001</v>
      </c>
    </row>
    <row r="1837" spans="8:14" x14ac:dyDescent="0.25">
      <c r="H1837" s="2" t="str">
        <f t="shared" si="207"/>
        <v>68_0-120_6</v>
      </c>
      <c r="I1837" s="2">
        <f t="shared" si="212"/>
        <v>335</v>
      </c>
      <c r="J1837" s="2" t="str">
        <f t="shared" si="209"/>
        <v>61-72</v>
      </c>
      <c r="K1837" s="2">
        <f t="shared" si="213"/>
        <v>68</v>
      </c>
      <c r="L1837" s="2" t="str">
        <f t="shared" si="210"/>
        <v>0-120</v>
      </c>
      <c r="M1837" s="2">
        <f t="shared" si="211"/>
        <v>6</v>
      </c>
      <c r="N1837" s="103">
        <f t="shared" si="208"/>
        <v>1.9720000000000002</v>
      </c>
    </row>
    <row r="1838" spans="8:14" x14ac:dyDescent="0.25">
      <c r="H1838" s="2" t="str">
        <f t="shared" si="207"/>
        <v>68_120-250_6</v>
      </c>
      <c r="I1838" s="2">
        <f t="shared" si="212"/>
        <v>336</v>
      </c>
      <c r="J1838" s="2" t="str">
        <f t="shared" si="209"/>
        <v>61-72</v>
      </c>
      <c r="K1838" s="2">
        <f t="shared" si="213"/>
        <v>68</v>
      </c>
      <c r="L1838" s="2" t="str">
        <f t="shared" si="210"/>
        <v>120-250</v>
      </c>
      <c r="M1838" s="2">
        <f t="shared" si="211"/>
        <v>6</v>
      </c>
      <c r="N1838" s="103">
        <f t="shared" si="208"/>
        <v>1.9720000000000002</v>
      </c>
    </row>
    <row r="1839" spans="8:14" x14ac:dyDescent="0.25">
      <c r="H1839" s="2" t="str">
        <f t="shared" si="207"/>
        <v>68_250-400_6</v>
      </c>
      <c r="I1839" s="2">
        <f t="shared" si="212"/>
        <v>337</v>
      </c>
      <c r="J1839" s="2" t="str">
        <f t="shared" si="209"/>
        <v>61-72</v>
      </c>
      <c r="K1839" s="2">
        <f t="shared" si="213"/>
        <v>68</v>
      </c>
      <c r="L1839" s="2" t="str">
        <f t="shared" si="210"/>
        <v>250-400</v>
      </c>
      <c r="M1839" s="2">
        <f t="shared" si="211"/>
        <v>6</v>
      </c>
      <c r="N1839" s="103">
        <f t="shared" si="208"/>
        <v>1.9720000000000002</v>
      </c>
    </row>
    <row r="1840" spans="8:14" x14ac:dyDescent="0.25">
      <c r="H1840" s="2" t="str">
        <f t="shared" si="207"/>
        <v>68_400-1000_6</v>
      </c>
      <c r="I1840" s="2">
        <f t="shared" si="212"/>
        <v>338</v>
      </c>
      <c r="J1840" s="2" t="str">
        <f t="shared" si="209"/>
        <v>61-72</v>
      </c>
      <c r="K1840" s="2">
        <f t="shared" si="213"/>
        <v>68</v>
      </c>
      <c r="L1840" s="2" t="str">
        <f t="shared" si="210"/>
        <v>400-1000</v>
      </c>
      <c r="M1840" s="2">
        <f t="shared" si="211"/>
        <v>6</v>
      </c>
      <c r="N1840" s="103">
        <f t="shared" si="208"/>
        <v>1.9720000000000002</v>
      </c>
    </row>
    <row r="1841" spans="8:14" x14ac:dyDescent="0.25">
      <c r="H1841" s="2" t="str">
        <f t="shared" si="207"/>
        <v>68_1000-9999999_6</v>
      </c>
      <c r="I1841" s="2">
        <f t="shared" si="212"/>
        <v>339</v>
      </c>
      <c r="J1841" s="2" t="str">
        <f t="shared" si="209"/>
        <v>61-72</v>
      </c>
      <c r="K1841" s="2">
        <f t="shared" si="213"/>
        <v>68</v>
      </c>
      <c r="L1841" s="2" t="str">
        <f t="shared" si="210"/>
        <v>1000-9999999</v>
      </c>
      <c r="M1841" s="2">
        <f t="shared" si="211"/>
        <v>6</v>
      </c>
      <c r="N1841" s="103">
        <f t="shared" si="208"/>
        <v>1.9720000000000002</v>
      </c>
    </row>
    <row r="1842" spans="8:14" x14ac:dyDescent="0.25">
      <c r="H1842" s="2" t="str">
        <f t="shared" si="207"/>
        <v>69_0-120_6</v>
      </c>
      <c r="I1842" s="2">
        <f t="shared" si="212"/>
        <v>340</v>
      </c>
      <c r="J1842" s="2" t="str">
        <f t="shared" si="209"/>
        <v>61-72</v>
      </c>
      <c r="K1842" s="2">
        <f t="shared" si="213"/>
        <v>69</v>
      </c>
      <c r="L1842" s="2" t="str">
        <f t="shared" si="210"/>
        <v>0-120</v>
      </c>
      <c r="M1842" s="2">
        <f t="shared" si="211"/>
        <v>6</v>
      </c>
      <c r="N1842" s="103">
        <f t="shared" si="208"/>
        <v>2.0009999999999999</v>
      </c>
    </row>
    <row r="1843" spans="8:14" x14ac:dyDescent="0.25">
      <c r="H1843" s="2" t="str">
        <f t="shared" si="207"/>
        <v>69_120-250_6</v>
      </c>
      <c r="I1843" s="2">
        <f t="shared" si="212"/>
        <v>341</v>
      </c>
      <c r="J1843" s="2" t="str">
        <f t="shared" si="209"/>
        <v>61-72</v>
      </c>
      <c r="K1843" s="2">
        <f t="shared" si="213"/>
        <v>69</v>
      </c>
      <c r="L1843" s="2" t="str">
        <f t="shared" si="210"/>
        <v>120-250</v>
      </c>
      <c r="M1843" s="2">
        <f t="shared" si="211"/>
        <v>6</v>
      </c>
      <c r="N1843" s="103">
        <f t="shared" si="208"/>
        <v>2.0009999999999999</v>
      </c>
    </row>
    <row r="1844" spans="8:14" x14ac:dyDescent="0.25">
      <c r="H1844" s="2" t="str">
        <f t="shared" si="207"/>
        <v>69_250-400_6</v>
      </c>
      <c r="I1844" s="2">
        <f t="shared" si="212"/>
        <v>342</v>
      </c>
      <c r="J1844" s="2" t="str">
        <f t="shared" si="209"/>
        <v>61-72</v>
      </c>
      <c r="K1844" s="2">
        <f t="shared" si="213"/>
        <v>69</v>
      </c>
      <c r="L1844" s="2" t="str">
        <f t="shared" si="210"/>
        <v>250-400</v>
      </c>
      <c r="M1844" s="2">
        <f t="shared" si="211"/>
        <v>6</v>
      </c>
      <c r="N1844" s="103">
        <f t="shared" si="208"/>
        <v>2.0009999999999999</v>
      </c>
    </row>
    <row r="1845" spans="8:14" x14ac:dyDescent="0.25">
      <c r="H1845" s="2" t="str">
        <f t="shared" si="207"/>
        <v>69_400-1000_6</v>
      </c>
      <c r="I1845" s="2">
        <f t="shared" si="212"/>
        <v>343</v>
      </c>
      <c r="J1845" s="2" t="str">
        <f t="shared" si="209"/>
        <v>61-72</v>
      </c>
      <c r="K1845" s="2">
        <f t="shared" si="213"/>
        <v>69</v>
      </c>
      <c r="L1845" s="2" t="str">
        <f t="shared" si="210"/>
        <v>400-1000</v>
      </c>
      <c r="M1845" s="2">
        <f t="shared" si="211"/>
        <v>6</v>
      </c>
      <c r="N1845" s="103">
        <f t="shared" si="208"/>
        <v>2.0009999999999999</v>
      </c>
    </row>
    <row r="1846" spans="8:14" x14ac:dyDescent="0.25">
      <c r="H1846" s="2" t="str">
        <f t="shared" si="207"/>
        <v>69_1000-9999999_6</v>
      </c>
      <c r="I1846" s="2">
        <f t="shared" si="212"/>
        <v>344</v>
      </c>
      <c r="J1846" s="2" t="str">
        <f t="shared" si="209"/>
        <v>61-72</v>
      </c>
      <c r="K1846" s="2">
        <f t="shared" si="213"/>
        <v>69</v>
      </c>
      <c r="L1846" s="2" t="str">
        <f t="shared" si="210"/>
        <v>1000-9999999</v>
      </c>
      <c r="M1846" s="2">
        <f t="shared" si="211"/>
        <v>6</v>
      </c>
      <c r="N1846" s="103">
        <f t="shared" si="208"/>
        <v>2.0009999999999999</v>
      </c>
    </row>
    <row r="1847" spans="8:14" x14ac:dyDescent="0.25">
      <c r="H1847" s="2" t="str">
        <f t="shared" si="207"/>
        <v>70_0-120_6</v>
      </c>
      <c r="I1847" s="2">
        <f t="shared" si="212"/>
        <v>345</v>
      </c>
      <c r="J1847" s="2" t="str">
        <f t="shared" si="209"/>
        <v>61-72</v>
      </c>
      <c r="K1847" s="2">
        <f t="shared" si="213"/>
        <v>70</v>
      </c>
      <c r="L1847" s="2" t="str">
        <f t="shared" si="210"/>
        <v>0-120</v>
      </c>
      <c r="M1847" s="2">
        <f t="shared" si="211"/>
        <v>6</v>
      </c>
      <c r="N1847" s="103">
        <f t="shared" si="208"/>
        <v>2.0300000000000002</v>
      </c>
    </row>
    <row r="1848" spans="8:14" x14ac:dyDescent="0.25">
      <c r="H1848" s="2" t="str">
        <f t="shared" si="207"/>
        <v>70_120-250_6</v>
      </c>
      <c r="I1848" s="2">
        <f t="shared" si="212"/>
        <v>346</v>
      </c>
      <c r="J1848" s="2" t="str">
        <f t="shared" si="209"/>
        <v>61-72</v>
      </c>
      <c r="K1848" s="2">
        <f t="shared" si="213"/>
        <v>70</v>
      </c>
      <c r="L1848" s="2" t="str">
        <f t="shared" si="210"/>
        <v>120-250</v>
      </c>
      <c r="M1848" s="2">
        <f t="shared" si="211"/>
        <v>6</v>
      </c>
      <c r="N1848" s="103">
        <f t="shared" si="208"/>
        <v>2.0300000000000002</v>
      </c>
    </row>
    <row r="1849" spans="8:14" x14ac:dyDescent="0.25">
      <c r="H1849" s="2" t="str">
        <f t="shared" si="207"/>
        <v>70_250-400_6</v>
      </c>
      <c r="I1849" s="2">
        <f t="shared" si="212"/>
        <v>347</v>
      </c>
      <c r="J1849" s="2" t="str">
        <f t="shared" si="209"/>
        <v>61-72</v>
      </c>
      <c r="K1849" s="2">
        <f t="shared" si="213"/>
        <v>70</v>
      </c>
      <c r="L1849" s="2" t="str">
        <f t="shared" si="210"/>
        <v>250-400</v>
      </c>
      <c r="M1849" s="2">
        <f t="shared" si="211"/>
        <v>6</v>
      </c>
      <c r="N1849" s="103">
        <f t="shared" si="208"/>
        <v>2.0300000000000002</v>
      </c>
    </row>
    <row r="1850" spans="8:14" x14ac:dyDescent="0.25">
      <c r="H1850" s="2" t="str">
        <f t="shared" si="207"/>
        <v>70_400-1000_6</v>
      </c>
      <c r="I1850" s="2">
        <f t="shared" si="212"/>
        <v>348</v>
      </c>
      <c r="J1850" s="2" t="str">
        <f t="shared" si="209"/>
        <v>61-72</v>
      </c>
      <c r="K1850" s="2">
        <f t="shared" si="213"/>
        <v>70</v>
      </c>
      <c r="L1850" s="2" t="str">
        <f t="shared" si="210"/>
        <v>400-1000</v>
      </c>
      <c r="M1850" s="2">
        <f t="shared" si="211"/>
        <v>6</v>
      </c>
      <c r="N1850" s="103">
        <f t="shared" si="208"/>
        <v>2.0300000000000002</v>
      </c>
    </row>
    <row r="1851" spans="8:14" x14ac:dyDescent="0.25">
      <c r="H1851" s="2" t="str">
        <f t="shared" si="207"/>
        <v>70_1000-9999999_6</v>
      </c>
      <c r="I1851" s="2">
        <f t="shared" si="212"/>
        <v>349</v>
      </c>
      <c r="J1851" s="2" t="str">
        <f t="shared" si="209"/>
        <v>61-72</v>
      </c>
      <c r="K1851" s="2">
        <f t="shared" si="213"/>
        <v>70</v>
      </c>
      <c r="L1851" s="2" t="str">
        <f t="shared" si="210"/>
        <v>1000-9999999</v>
      </c>
      <c r="M1851" s="2">
        <f t="shared" si="211"/>
        <v>6</v>
      </c>
      <c r="N1851" s="103">
        <f t="shared" si="208"/>
        <v>2.0300000000000002</v>
      </c>
    </row>
    <row r="1852" spans="8:14" x14ac:dyDescent="0.25">
      <c r="H1852" s="2" t="str">
        <f t="shared" si="207"/>
        <v>71_0-120_6</v>
      </c>
      <c r="I1852" s="2">
        <f t="shared" si="212"/>
        <v>350</v>
      </c>
      <c r="J1852" s="2" t="str">
        <f t="shared" si="209"/>
        <v>61-72</v>
      </c>
      <c r="K1852" s="2">
        <f t="shared" si="213"/>
        <v>71</v>
      </c>
      <c r="L1852" s="2" t="str">
        <f t="shared" si="210"/>
        <v>0-120</v>
      </c>
      <c r="M1852" s="2">
        <f t="shared" si="211"/>
        <v>6</v>
      </c>
      <c r="N1852" s="103">
        <f t="shared" si="208"/>
        <v>2.0590000000000002</v>
      </c>
    </row>
    <row r="1853" spans="8:14" x14ac:dyDescent="0.25">
      <c r="H1853" s="2" t="str">
        <f t="shared" si="207"/>
        <v>71_120-250_6</v>
      </c>
      <c r="I1853" s="2">
        <f t="shared" si="212"/>
        <v>351</v>
      </c>
      <c r="J1853" s="2" t="str">
        <f t="shared" si="209"/>
        <v>61-72</v>
      </c>
      <c r="K1853" s="2">
        <f t="shared" si="213"/>
        <v>71</v>
      </c>
      <c r="L1853" s="2" t="str">
        <f t="shared" si="210"/>
        <v>120-250</v>
      </c>
      <c r="M1853" s="2">
        <f t="shared" si="211"/>
        <v>6</v>
      </c>
      <c r="N1853" s="103">
        <f t="shared" si="208"/>
        <v>2.0590000000000002</v>
      </c>
    </row>
    <row r="1854" spans="8:14" x14ac:dyDescent="0.25">
      <c r="H1854" s="2" t="str">
        <f t="shared" si="207"/>
        <v>71_250-400_6</v>
      </c>
      <c r="I1854" s="2">
        <f t="shared" si="212"/>
        <v>352</v>
      </c>
      <c r="J1854" s="2" t="str">
        <f t="shared" si="209"/>
        <v>61-72</v>
      </c>
      <c r="K1854" s="2">
        <f t="shared" si="213"/>
        <v>71</v>
      </c>
      <c r="L1854" s="2" t="str">
        <f t="shared" si="210"/>
        <v>250-400</v>
      </c>
      <c r="M1854" s="2">
        <f t="shared" si="211"/>
        <v>6</v>
      </c>
      <c r="N1854" s="103">
        <f t="shared" si="208"/>
        <v>2.0590000000000002</v>
      </c>
    </row>
    <row r="1855" spans="8:14" x14ac:dyDescent="0.25">
      <c r="H1855" s="2" t="str">
        <f t="shared" si="207"/>
        <v>71_400-1000_6</v>
      </c>
      <c r="I1855" s="2">
        <f t="shared" si="212"/>
        <v>353</v>
      </c>
      <c r="J1855" s="2" t="str">
        <f t="shared" si="209"/>
        <v>61-72</v>
      </c>
      <c r="K1855" s="2">
        <f t="shared" si="213"/>
        <v>71</v>
      </c>
      <c r="L1855" s="2" t="str">
        <f t="shared" si="210"/>
        <v>400-1000</v>
      </c>
      <c r="M1855" s="2">
        <f t="shared" si="211"/>
        <v>6</v>
      </c>
      <c r="N1855" s="103">
        <f t="shared" si="208"/>
        <v>2.0590000000000002</v>
      </c>
    </row>
    <row r="1856" spans="8:14" x14ac:dyDescent="0.25">
      <c r="H1856" s="2" t="str">
        <f t="shared" si="207"/>
        <v>71_1000-9999999_6</v>
      </c>
      <c r="I1856" s="2">
        <f t="shared" si="212"/>
        <v>354</v>
      </c>
      <c r="J1856" s="2" t="str">
        <f t="shared" si="209"/>
        <v>61-72</v>
      </c>
      <c r="K1856" s="2">
        <f t="shared" si="213"/>
        <v>71</v>
      </c>
      <c r="L1856" s="2" t="str">
        <f t="shared" si="210"/>
        <v>1000-9999999</v>
      </c>
      <c r="M1856" s="2">
        <f t="shared" si="211"/>
        <v>6</v>
      </c>
      <c r="N1856" s="103">
        <f t="shared" si="208"/>
        <v>2.0590000000000002</v>
      </c>
    </row>
    <row r="1857" spans="8:14" x14ac:dyDescent="0.25">
      <c r="H1857" s="2" t="str">
        <f t="shared" si="207"/>
        <v>72_0-120_6</v>
      </c>
      <c r="I1857" s="2">
        <f t="shared" si="212"/>
        <v>355</v>
      </c>
      <c r="J1857" s="2" t="str">
        <f t="shared" si="209"/>
        <v>61-72</v>
      </c>
      <c r="K1857" s="2">
        <f t="shared" si="213"/>
        <v>72</v>
      </c>
      <c r="L1857" s="2" t="str">
        <f t="shared" si="210"/>
        <v>0-120</v>
      </c>
      <c r="M1857" s="2">
        <f t="shared" si="211"/>
        <v>6</v>
      </c>
      <c r="N1857" s="103">
        <f t="shared" si="208"/>
        <v>2.0880000000000001</v>
      </c>
    </row>
    <row r="1858" spans="8:14" x14ac:dyDescent="0.25">
      <c r="H1858" s="2" t="str">
        <f t="shared" si="207"/>
        <v>72_120-250_6</v>
      </c>
      <c r="I1858" s="2">
        <f t="shared" si="212"/>
        <v>356</v>
      </c>
      <c r="J1858" s="2" t="str">
        <f t="shared" si="209"/>
        <v>61-72</v>
      </c>
      <c r="K1858" s="2">
        <f t="shared" si="213"/>
        <v>72</v>
      </c>
      <c r="L1858" s="2" t="str">
        <f t="shared" si="210"/>
        <v>120-250</v>
      </c>
      <c r="M1858" s="2">
        <f t="shared" si="211"/>
        <v>6</v>
      </c>
      <c r="N1858" s="103">
        <f t="shared" si="208"/>
        <v>2.0880000000000001</v>
      </c>
    </row>
    <row r="1859" spans="8:14" x14ac:dyDescent="0.25">
      <c r="H1859" s="2" t="str">
        <f t="shared" ref="H1859:H1922" si="214">K1859&amp;"_"&amp;L1859&amp;"_"&amp;M1859</f>
        <v>72_250-400_6</v>
      </c>
      <c r="I1859" s="2">
        <f t="shared" si="212"/>
        <v>357</v>
      </c>
      <c r="J1859" s="2" t="str">
        <f t="shared" si="209"/>
        <v>61-72</v>
      </c>
      <c r="K1859" s="2">
        <f t="shared" si="213"/>
        <v>72</v>
      </c>
      <c r="L1859" s="2" t="str">
        <f t="shared" si="210"/>
        <v>250-400</v>
      </c>
      <c r="M1859" s="2">
        <f t="shared" si="211"/>
        <v>6</v>
      </c>
      <c r="N1859" s="103">
        <f t="shared" ref="N1859:N1922" si="215">VLOOKUP(J1859&amp;"_"&amp;L1859&amp;"_"&amp;M1859,$A$2:$F$61,6,0)*K1859</f>
        <v>2.0880000000000001</v>
      </c>
    </row>
    <row r="1860" spans="8:14" x14ac:dyDescent="0.25">
      <c r="H1860" s="2" t="str">
        <f t="shared" si="214"/>
        <v>72_400-1000_6</v>
      </c>
      <c r="I1860" s="2">
        <f t="shared" si="212"/>
        <v>358</v>
      </c>
      <c r="J1860" s="2" t="str">
        <f t="shared" si="209"/>
        <v>61-72</v>
      </c>
      <c r="K1860" s="2">
        <f t="shared" si="213"/>
        <v>72</v>
      </c>
      <c r="L1860" s="2" t="str">
        <f t="shared" si="210"/>
        <v>400-1000</v>
      </c>
      <c r="M1860" s="2">
        <f t="shared" si="211"/>
        <v>6</v>
      </c>
      <c r="N1860" s="103">
        <f t="shared" si="215"/>
        <v>2.0880000000000001</v>
      </c>
    </row>
    <row r="1861" spans="8:14" x14ac:dyDescent="0.25">
      <c r="H1861" s="2" t="str">
        <f t="shared" si="214"/>
        <v>72_1000-9999999_6</v>
      </c>
      <c r="I1861" s="2">
        <f t="shared" si="212"/>
        <v>359</v>
      </c>
      <c r="J1861" s="2" t="str">
        <f t="shared" si="209"/>
        <v>61-72</v>
      </c>
      <c r="K1861" s="2">
        <f t="shared" si="213"/>
        <v>72</v>
      </c>
      <c r="L1861" s="2" t="str">
        <f t="shared" si="210"/>
        <v>1000-9999999</v>
      </c>
      <c r="M1861" s="2">
        <f t="shared" si="211"/>
        <v>6</v>
      </c>
      <c r="N1861" s="103">
        <f t="shared" si="215"/>
        <v>2.0880000000000001</v>
      </c>
    </row>
    <row r="1862" spans="8:14" x14ac:dyDescent="0.25">
      <c r="H1862" s="2" t="str">
        <f t="shared" si="214"/>
        <v>73_0-120_6</v>
      </c>
      <c r="I1862" s="2">
        <f t="shared" si="212"/>
        <v>360</v>
      </c>
      <c r="J1862" s="2" t="str">
        <f t="shared" si="209"/>
        <v>73-96</v>
      </c>
      <c r="K1862" s="2">
        <f t="shared" si="213"/>
        <v>73</v>
      </c>
      <c r="L1862" s="2" t="str">
        <f t="shared" si="210"/>
        <v>0-120</v>
      </c>
      <c r="M1862" s="2">
        <f t="shared" si="211"/>
        <v>6</v>
      </c>
      <c r="N1862" s="103">
        <f t="shared" si="215"/>
        <v>2.044</v>
      </c>
    </row>
    <row r="1863" spans="8:14" x14ac:dyDescent="0.25">
      <c r="H1863" s="2" t="str">
        <f t="shared" si="214"/>
        <v>73_120-250_6</v>
      </c>
      <c r="I1863" s="2">
        <f t="shared" si="212"/>
        <v>361</v>
      </c>
      <c r="J1863" s="2" t="str">
        <f t="shared" si="209"/>
        <v>73-96</v>
      </c>
      <c r="K1863" s="2">
        <f t="shared" si="213"/>
        <v>73</v>
      </c>
      <c r="L1863" s="2" t="str">
        <f t="shared" si="210"/>
        <v>120-250</v>
      </c>
      <c r="M1863" s="2">
        <f t="shared" si="211"/>
        <v>6</v>
      </c>
      <c r="N1863" s="103">
        <f t="shared" si="215"/>
        <v>2.044</v>
      </c>
    </row>
    <row r="1864" spans="8:14" x14ac:dyDescent="0.25">
      <c r="H1864" s="2" t="str">
        <f t="shared" si="214"/>
        <v>73_250-400_6</v>
      </c>
      <c r="I1864" s="2">
        <f t="shared" si="212"/>
        <v>362</v>
      </c>
      <c r="J1864" s="2" t="str">
        <f t="shared" si="209"/>
        <v>73-96</v>
      </c>
      <c r="K1864" s="2">
        <f t="shared" si="213"/>
        <v>73</v>
      </c>
      <c r="L1864" s="2" t="str">
        <f t="shared" si="210"/>
        <v>250-400</v>
      </c>
      <c r="M1864" s="2">
        <f t="shared" si="211"/>
        <v>6</v>
      </c>
      <c r="N1864" s="103">
        <f t="shared" si="215"/>
        <v>2.044</v>
      </c>
    </row>
    <row r="1865" spans="8:14" x14ac:dyDescent="0.25">
      <c r="H1865" s="2" t="str">
        <f t="shared" si="214"/>
        <v>73_400-1000_6</v>
      </c>
      <c r="I1865" s="2">
        <f t="shared" si="212"/>
        <v>363</v>
      </c>
      <c r="J1865" s="2" t="str">
        <f t="shared" si="209"/>
        <v>73-96</v>
      </c>
      <c r="K1865" s="2">
        <f t="shared" si="213"/>
        <v>73</v>
      </c>
      <c r="L1865" s="2" t="str">
        <f t="shared" si="210"/>
        <v>400-1000</v>
      </c>
      <c r="M1865" s="2">
        <f t="shared" si="211"/>
        <v>6</v>
      </c>
      <c r="N1865" s="103">
        <f t="shared" si="215"/>
        <v>2.044</v>
      </c>
    </row>
    <row r="1866" spans="8:14" x14ac:dyDescent="0.25">
      <c r="H1866" s="2" t="str">
        <f t="shared" si="214"/>
        <v>73_1000-9999999_6</v>
      </c>
      <c r="I1866" s="2">
        <f t="shared" si="212"/>
        <v>364</v>
      </c>
      <c r="J1866" s="2" t="str">
        <f t="shared" si="209"/>
        <v>73-96</v>
      </c>
      <c r="K1866" s="2">
        <f t="shared" si="213"/>
        <v>73</v>
      </c>
      <c r="L1866" s="2" t="str">
        <f t="shared" si="210"/>
        <v>1000-9999999</v>
      </c>
      <c r="M1866" s="2">
        <f t="shared" si="211"/>
        <v>6</v>
      </c>
      <c r="N1866" s="103">
        <f t="shared" si="215"/>
        <v>2.044</v>
      </c>
    </row>
    <row r="1867" spans="8:14" x14ac:dyDescent="0.25">
      <c r="H1867" s="2" t="str">
        <f t="shared" si="214"/>
        <v>74_0-120_6</v>
      </c>
      <c r="I1867" s="2">
        <f t="shared" si="212"/>
        <v>365</v>
      </c>
      <c r="J1867" s="2" t="str">
        <f t="shared" si="209"/>
        <v>73-96</v>
      </c>
      <c r="K1867" s="2">
        <f t="shared" si="213"/>
        <v>74</v>
      </c>
      <c r="L1867" s="2" t="str">
        <f t="shared" si="210"/>
        <v>0-120</v>
      </c>
      <c r="M1867" s="2">
        <f t="shared" si="211"/>
        <v>6</v>
      </c>
      <c r="N1867" s="103">
        <f t="shared" si="215"/>
        <v>2.0720000000000001</v>
      </c>
    </row>
    <row r="1868" spans="8:14" x14ac:dyDescent="0.25">
      <c r="H1868" s="2" t="str">
        <f t="shared" si="214"/>
        <v>74_120-250_6</v>
      </c>
      <c r="I1868" s="2">
        <f t="shared" si="212"/>
        <v>366</v>
      </c>
      <c r="J1868" s="2" t="str">
        <f t="shared" si="209"/>
        <v>73-96</v>
      </c>
      <c r="K1868" s="2">
        <f t="shared" si="213"/>
        <v>74</v>
      </c>
      <c r="L1868" s="2" t="str">
        <f t="shared" si="210"/>
        <v>120-250</v>
      </c>
      <c r="M1868" s="2">
        <f t="shared" si="211"/>
        <v>6</v>
      </c>
      <c r="N1868" s="103">
        <f t="shared" si="215"/>
        <v>2.0720000000000001</v>
      </c>
    </row>
    <row r="1869" spans="8:14" x14ac:dyDescent="0.25">
      <c r="H1869" s="2" t="str">
        <f t="shared" si="214"/>
        <v>74_250-400_6</v>
      </c>
      <c r="I1869" s="2">
        <f t="shared" si="212"/>
        <v>367</v>
      </c>
      <c r="J1869" s="2" t="str">
        <f t="shared" si="209"/>
        <v>73-96</v>
      </c>
      <c r="K1869" s="2">
        <f t="shared" si="213"/>
        <v>74</v>
      </c>
      <c r="L1869" s="2" t="str">
        <f t="shared" si="210"/>
        <v>250-400</v>
      </c>
      <c r="M1869" s="2">
        <f t="shared" si="211"/>
        <v>6</v>
      </c>
      <c r="N1869" s="103">
        <f t="shared" si="215"/>
        <v>2.0720000000000001</v>
      </c>
    </row>
    <row r="1870" spans="8:14" x14ac:dyDescent="0.25">
      <c r="H1870" s="2" t="str">
        <f t="shared" si="214"/>
        <v>74_400-1000_6</v>
      </c>
      <c r="I1870" s="2">
        <f t="shared" si="212"/>
        <v>368</v>
      </c>
      <c r="J1870" s="2" t="str">
        <f t="shared" si="209"/>
        <v>73-96</v>
      </c>
      <c r="K1870" s="2">
        <f t="shared" si="213"/>
        <v>74</v>
      </c>
      <c r="L1870" s="2" t="str">
        <f t="shared" si="210"/>
        <v>400-1000</v>
      </c>
      <c r="M1870" s="2">
        <f t="shared" si="211"/>
        <v>6</v>
      </c>
      <c r="N1870" s="103">
        <f t="shared" si="215"/>
        <v>2.0720000000000001</v>
      </c>
    </row>
    <row r="1871" spans="8:14" x14ac:dyDescent="0.25">
      <c r="H1871" s="2" t="str">
        <f t="shared" si="214"/>
        <v>74_1000-9999999_6</v>
      </c>
      <c r="I1871" s="2">
        <f t="shared" si="212"/>
        <v>369</v>
      </c>
      <c r="J1871" s="2" t="str">
        <f t="shared" si="209"/>
        <v>73-96</v>
      </c>
      <c r="K1871" s="2">
        <f t="shared" si="213"/>
        <v>74</v>
      </c>
      <c r="L1871" s="2" t="str">
        <f t="shared" si="210"/>
        <v>1000-9999999</v>
      </c>
      <c r="M1871" s="2">
        <f t="shared" si="211"/>
        <v>6</v>
      </c>
      <c r="N1871" s="103">
        <f t="shared" si="215"/>
        <v>2.0720000000000001</v>
      </c>
    </row>
    <row r="1872" spans="8:14" x14ac:dyDescent="0.25">
      <c r="H1872" s="2" t="str">
        <f t="shared" si="214"/>
        <v>75_0-120_6</v>
      </c>
      <c r="I1872" s="2">
        <f t="shared" si="212"/>
        <v>370</v>
      </c>
      <c r="J1872" s="2" t="str">
        <f t="shared" si="209"/>
        <v>73-96</v>
      </c>
      <c r="K1872" s="2">
        <f t="shared" si="213"/>
        <v>75</v>
      </c>
      <c r="L1872" s="2" t="str">
        <f t="shared" si="210"/>
        <v>0-120</v>
      </c>
      <c r="M1872" s="2">
        <f t="shared" si="211"/>
        <v>6</v>
      </c>
      <c r="N1872" s="103">
        <f t="shared" si="215"/>
        <v>2.1</v>
      </c>
    </row>
    <row r="1873" spans="8:14" x14ac:dyDescent="0.25">
      <c r="H1873" s="2" t="str">
        <f t="shared" si="214"/>
        <v>75_120-250_6</v>
      </c>
      <c r="I1873" s="2">
        <f t="shared" si="212"/>
        <v>371</v>
      </c>
      <c r="J1873" s="2" t="str">
        <f t="shared" si="209"/>
        <v>73-96</v>
      </c>
      <c r="K1873" s="2">
        <f t="shared" si="213"/>
        <v>75</v>
      </c>
      <c r="L1873" s="2" t="str">
        <f t="shared" si="210"/>
        <v>120-250</v>
      </c>
      <c r="M1873" s="2">
        <f t="shared" si="211"/>
        <v>6</v>
      </c>
      <c r="N1873" s="103">
        <f t="shared" si="215"/>
        <v>2.1</v>
      </c>
    </row>
    <row r="1874" spans="8:14" x14ac:dyDescent="0.25">
      <c r="H1874" s="2" t="str">
        <f t="shared" si="214"/>
        <v>75_250-400_6</v>
      </c>
      <c r="I1874" s="2">
        <f t="shared" si="212"/>
        <v>372</v>
      </c>
      <c r="J1874" s="2" t="str">
        <f t="shared" si="209"/>
        <v>73-96</v>
      </c>
      <c r="K1874" s="2">
        <f t="shared" si="213"/>
        <v>75</v>
      </c>
      <c r="L1874" s="2" t="str">
        <f t="shared" si="210"/>
        <v>250-400</v>
      </c>
      <c r="M1874" s="2">
        <f t="shared" si="211"/>
        <v>6</v>
      </c>
      <c r="N1874" s="103">
        <f t="shared" si="215"/>
        <v>2.1</v>
      </c>
    </row>
    <row r="1875" spans="8:14" x14ac:dyDescent="0.25">
      <c r="H1875" s="2" t="str">
        <f t="shared" si="214"/>
        <v>75_400-1000_6</v>
      </c>
      <c r="I1875" s="2">
        <f t="shared" si="212"/>
        <v>373</v>
      </c>
      <c r="J1875" s="2" t="str">
        <f t="shared" si="209"/>
        <v>73-96</v>
      </c>
      <c r="K1875" s="2">
        <f t="shared" si="213"/>
        <v>75</v>
      </c>
      <c r="L1875" s="2" t="str">
        <f t="shared" si="210"/>
        <v>400-1000</v>
      </c>
      <c r="M1875" s="2">
        <f t="shared" si="211"/>
        <v>6</v>
      </c>
      <c r="N1875" s="103">
        <f t="shared" si="215"/>
        <v>2.1</v>
      </c>
    </row>
    <row r="1876" spans="8:14" x14ac:dyDescent="0.25">
      <c r="H1876" s="2" t="str">
        <f t="shared" si="214"/>
        <v>75_1000-9999999_6</v>
      </c>
      <c r="I1876" s="2">
        <f t="shared" si="212"/>
        <v>374</v>
      </c>
      <c r="J1876" s="2" t="str">
        <f t="shared" si="209"/>
        <v>73-96</v>
      </c>
      <c r="K1876" s="2">
        <f t="shared" si="213"/>
        <v>75</v>
      </c>
      <c r="L1876" s="2" t="str">
        <f t="shared" si="210"/>
        <v>1000-9999999</v>
      </c>
      <c r="M1876" s="2">
        <f t="shared" si="211"/>
        <v>6</v>
      </c>
      <c r="N1876" s="103">
        <f t="shared" si="215"/>
        <v>2.1</v>
      </c>
    </row>
    <row r="1877" spans="8:14" x14ac:dyDescent="0.25">
      <c r="H1877" s="2" t="str">
        <f t="shared" si="214"/>
        <v>76_0-120_6</v>
      </c>
      <c r="I1877" s="2">
        <f t="shared" si="212"/>
        <v>375</v>
      </c>
      <c r="J1877" s="2" t="str">
        <f t="shared" si="209"/>
        <v>73-96</v>
      </c>
      <c r="K1877" s="2">
        <f t="shared" si="213"/>
        <v>76</v>
      </c>
      <c r="L1877" s="2" t="str">
        <f t="shared" si="210"/>
        <v>0-120</v>
      </c>
      <c r="M1877" s="2">
        <f t="shared" si="211"/>
        <v>6</v>
      </c>
      <c r="N1877" s="103">
        <f t="shared" si="215"/>
        <v>2.1280000000000001</v>
      </c>
    </row>
    <row r="1878" spans="8:14" x14ac:dyDescent="0.25">
      <c r="H1878" s="2" t="str">
        <f t="shared" si="214"/>
        <v>76_120-250_6</v>
      </c>
      <c r="I1878" s="2">
        <f t="shared" si="212"/>
        <v>376</v>
      </c>
      <c r="J1878" s="2" t="str">
        <f t="shared" si="209"/>
        <v>73-96</v>
      </c>
      <c r="K1878" s="2">
        <f t="shared" si="213"/>
        <v>76</v>
      </c>
      <c r="L1878" s="2" t="str">
        <f t="shared" si="210"/>
        <v>120-250</v>
      </c>
      <c r="M1878" s="2">
        <f t="shared" si="211"/>
        <v>6</v>
      </c>
      <c r="N1878" s="103">
        <f t="shared" si="215"/>
        <v>2.1280000000000001</v>
      </c>
    </row>
    <row r="1879" spans="8:14" x14ac:dyDescent="0.25">
      <c r="H1879" s="2" t="str">
        <f t="shared" si="214"/>
        <v>76_250-400_6</v>
      </c>
      <c r="I1879" s="2">
        <f t="shared" si="212"/>
        <v>377</v>
      </c>
      <c r="J1879" s="2" t="str">
        <f t="shared" si="209"/>
        <v>73-96</v>
      </c>
      <c r="K1879" s="2">
        <f t="shared" si="213"/>
        <v>76</v>
      </c>
      <c r="L1879" s="2" t="str">
        <f t="shared" si="210"/>
        <v>250-400</v>
      </c>
      <c r="M1879" s="2">
        <f t="shared" si="211"/>
        <v>6</v>
      </c>
      <c r="N1879" s="103">
        <f t="shared" si="215"/>
        <v>2.1280000000000001</v>
      </c>
    </row>
    <row r="1880" spans="8:14" x14ac:dyDescent="0.25">
      <c r="H1880" s="2" t="str">
        <f t="shared" si="214"/>
        <v>76_400-1000_6</v>
      </c>
      <c r="I1880" s="2">
        <f t="shared" si="212"/>
        <v>378</v>
      </c>
      <c r="J1880" s="2" t="str">
        <f t="shared" si="209"/>
        <v>73-96</v>
      </c>
      <c r="K1880" s="2">
        <f t="shared" si="213"/>
        <v>76</v>
      </c>
      <c r="L1880" s="2" t="str">
        <f t="shared" si="210"/>
        <v>400-1000</v>
      </c>
      <c r="M1880" s="2">
        <f t="shared" si="211"/>
        <v>6</v>
      </c>
      <c r="N1880" s="103">
        <f t="shared" si="215"/>
        <v>2.1280000000000001</v>
      </c>
    </row>
    <row r="1881" spans="8:14" x14ac:dyDescent="0.25">
      <c r="H1881" s="2" t="str">
        <f t="shared" si="214"/>
        <v>76_1000-9999999_6</v>
      </c>
      <c r="I1881" s="2">
        <f t="shared" si="212"/>
        <v>379</v>
      </c>
      <c r="J1881" s="2" t="str">
        <f t="shared" si="209"/>
        <v>73-96</v>
      </c>
      <c r="K1881" s="2">
        <f t="shared" si="213"/>
        <v>76</v>
      </c>
      <c r="L1881" s="2" t="str">
        <f t="shared" si="210"/>
        <v>1000-9999999</v>
      </c>
      <c r="M1881" s="2">
        <f t="shared" si="211"/>
        <v>6</v>
      </c>
      <c r="N1881" s="103">
        <f t="shared" si="215"/>
        <v>2.1280000000000001</v>
      </c>
    </row>
    <row r="1882" spans="8:14" x14ac:dyDescent="0.25">
      <c r="H1882" s="2" t="str">
        <f t="shared" si="214"/>
        <v>77_0-120_6</v>
      </c>
      <c r="I1882" s="2">
        <f t="shared" si="212"/>
        <v>380</v>
      </c>
      <c r="J1882" s="2" t="str">
        <f t="shared" si="209"/>
        <v>73-96</v>
      </c>
      <c r="K1882" s="2">
        <f t="shared" si="213"/>
        <v>77</v>
      </c>
      <c r="L1882" s="2" t="str">
        <f t="shared" si="210"/>
        <v>0-120</v>
      </c>
      <c r="M1882" s="2">
        <f t="shared" si="211"/>
        <v>6</v>
      </c>
      <c r="N1882" s="103">
        <f t="shared" si="215"/>
        <v>2.1560000000000001</v>
      </c>
    </row>
    <row r="1883" spans="8:14" x14ac:dyDescent="0.25">
      <c r="H1883" s="2" t="str">
        <f t="shared" si="214"/>
        <v>77_120-250_6</v>
      </c>
      <c r="I1883" s="2">
        <f t="shared" si="212"/>
        <v>381</v>
      </c>
      <c r="J1883" s="2" t="str">
        <f t="shared" si="209"/>
        <v>73-96</v>
      </c>
      <c r="K1883" s="2">
        <f t="shared" si="213"/>
        <v>77</v>
      </c>
      <c r="L1883" s="2" t="str">
        <f t="shared" si="210"/>
        <v>120-250</v>
      </c>
      <c r="M1883" s="2">
        <f t="shared" si="211"/>
        <v>6</v>
      </c>
      <c r="N1883" s="103">
        <f t="shared" si="215"/>
        <v>2.1560000000000001</v>
      </c>
    </row>
    <row r="1884" spans="8:14" x14ac:dyDescent="0.25">
      <c r="H1884" s="2" t="str">
        <f t="shared" si="214"/>
        <v>77_250-400_6</v>
      </c>
      <c r="I1884" s="2">
        <f t="shared" si="212"/>
        <v>382</v>
      </c>
      <c r="J1884" s="2" t="str">
        <f t="shared" si="209"/>
        <v>73-96</v>
      </c>
      <c r="K1884" s="2">
        <f t="shared" si="213"/>
        <v>77</v>
      </c>
      <c r="L1884" s="2" t="str">
        <f t="shared" si="210"/>
        <v>250-400</v>
      </c>
      <c r="M1884" s="2">
        <f t="shared" si="211"/>
        <v>6</v>
      </c>
      <c r="N1884" s="103">
        <f t="shared" si="215"/>
        <v>2.1560000000000001</v>
      </c>
    </row>
    <row r="1885" spans="8:14" x14ac:dyDescent="0.25">
      <c r="H1885" s="2" t="str">
        <f t="shared" si="214"/>
        <v>77_400-1000_6</v>
      </c>
      <c r="I1885" s="2">
        <f t="shared" si="212"/>
        <v>383</v>
      </c>
      <c r="J1885" s="2" t="str">
        <f t="shared" si="209"/>
        <v>73-96</v>
      </c>
      <c r="K1885" s="2">
        <f t="shared" si="213"/>
        <v>77</v>
      </c>
      <c r="L1885" s="2" t="str">
        <f t="shared" si="210"/>
        <v>400-1000</v>
      </c>
      <c r="M1885" s="2">
        <f t="shared" si="211"/>
        <v>6</v>
      </c>
      <c r="N1885" s="103">
        <f t="shared" si="215"/>
        <v>2.1560000000000001</v>
      </c>
    </row>
    <row r="1886" spans="8:14" x14ac:dyDescent="0.25">
      <c r="H1886" s="2" t="str">
        <f t="shared" si="214"/>
        <v>77_1000-9999999_6</v>
      </c>
      <c r="I1886" s="2">
        <f t="shared" si="212"/>
        <v>384</v>
      </c>
      <c r="J1886" s="2" t="str">
        <f t="shared" si="209"/>
        <v>73-96</v>
      </c>
      <c r="K1886" s="2">
        <f t="shared" si="213"/>
        <v>77</v>
      </c>
      <c r="L1886" s="2" t="str">
        <f t="shared" si="210"/>
        <v>1000-9999999</v>
      </c>
      <c r="M1886" s="2">
        <f t="shared" si="211"/>
        <v>6</v>
      </c>
      <c r="N1886" s="103">
        <f t="shared" si="215"/>
        <v>2.1560000000000001</v>
      </c>
    </row>
    <row r="1887" spans="8:14" x14ac:dyDescent="0.25">
      <c r="H1887" s="2" t="str">
        <f t="shared" si="214"/>
        <v>78_0-120_6</v>
      </c>
      <c r="I1887" s="2">
        <f t="shared" si="212"/>
        <v>385</v>
      </c>
      <c r="J1887" s="2" t="str">
        <f t="shared" ref="J1887:J1950" si="216">VLOOKUP(K1887,$U$2:$V$7,2,1)</f>
        <v>73-96</v>
      </c>
      <c r="K1887" s="2">
        <f t="shared" si="213"/>
        <v>78</v>
      </c>
      <c r="L1887" s="2" t="str">
        <f t="shared" ref="L1887:L1950" si="217">VLOOKUP(MOD(I1887,5),$P$2:$Q$6,2,0)</f>
        <v>0-120</v>
      </c>
      <c r="M1887" s="2">
        <f t="shared" ref="M1887:M1950" si="218">$S$3</f>
        <v>6</v>
      </c>
      <c r="N1887" s="103">
        <f t="shared" si="215"/>
        <v>2.1840000000000002</v>
      </c>
    </row>
    <row r="1888" spans="8:14" x14ac:dyDescent="0.25">
      <c r="H1888" s="2" t="str">
        <f t="shared" si="214"/>
        <v>78_120-250_6</v>
      </c>
      <c r="I1888" s="2">
        <f t="shared" ref="I1888:I1951" si="219">+I1887+1</f>
        <v>386</v>
      </c>
      <c r="J1888" s="2" t="str">
        <f t="shared" si="216"/>
        <v>73-96</v>
      </c>
      <c r="K1888" s="2">
        <f t="shared" si="213"/>
        <v>78</v>
      </c>
      <c r="L1888" s="2" t="str">
        <f t="shared" si="217"/>
        <v>120-250</v>
      </c>
      <c r="M1888" s="2">
        <f t="shared" si="218"/>
        <v>6</v>
      </c>
      <c r="N1888" s="103">
        <f t="shared" si="215"/>
        <v>2.1840000000000002</v>
      </c>
    </row>
    <row r="1889" spans="8:14" x14ac:dyDescent="0.25">
      <c r="H1889" s="2" t="str">
        <f t="shared" si="214"/>
        <v>78_250-400_6</v>
      </c>
      <c r="I1889" s="2">
        <f t="shared" si="219"/>
        <v>387</v>
      </c>
      <c r="J1889" s="2" t="str">
        <f t="shared" si="216"/>
        <v>73-96</v>
      </c>
      <c r="K1889" s="2">
        <f t="shared" si="213"/>
        <v>78</v>
      </c>
      <c r="L1889" s="2" t="str">
        <f t="shared" si="217"/>
        <v>250-400</v>
      </c>
      <c r="M1889" s="2">
        <f t="shared" si="218"/>
        <v>6</v>
      </c>
      <c r="N1889" s="103">
        <f t="shared" si="215"/>
        <v>2.1840000000000002</v>
      </c>
    </row>
    <row r="1890" spans="8:14" x14ac:dyDescent="0.25">
      <c r="H1890" s="2" t="str">
        <f t="shared" si="214"/>
        <v>78_400-1000_6</v>
      </c>
      <c r="I1890" s="2">
        <f t="shared" si="219"/>
        <v>388</v>
      </c>
      <c r="J1890" s="2" t="str">
        <f t="shared" si="216"/>
        <v>73-96</v>
      </c>
      <c r="K1890" s="2">
        <f t="shared" si="213"/>
        <v>78</v>
      </c>
      <c r="L1890" s="2" t="str">
        <f t="shared" si="217"/>
        <v>400-1000</v>
      </c>
      <c r="M1890" s="2">
        <f t="shared" si="218"/>
        <v>6</v>
      </c>
      <c r="N1890" s="103">
        <f t="shared" si="215"/>
        <v>2.1840000000000002</v>
      </c>
    </row>
    <row r="1891" spans="8:14" x14ac:dyDescent="0.25">
      <c r="H1891" s="2" t="str">
        <f t="shared" si="214"/>
        <v>78_1000-9999999_6</v>
      </c>
      <c r="I1891" s="2">
        <f t="shared" si="219"/>
        <v>389</v>
      </c>
      <c r="J1891" s="2" t="str">
        <f t="shared" si="216"/>
        <v>73-96</v>
      </c>
      <c r="K1891" s="2">
        <f t="shared" si="213"/>
        <v>78</v>
      </c>
      <c r="L1891" s="2" t="str">
        <f t="shared" si="217"/>
        <v>1000-9999999</v>
      </c>
      <c r="M1891" s="2">
        <f t="shared" si="218"/>
        <v>6</v>
      </c>
      <c r="N1891" s="103">
        <f t="shared" si="215"/>
        <v>2.1840000000000002</v>
      </c>
    </row>
    <row r="1892" spans="8:14" x14ac:dyDescent="0.25">
      <c r="H1892" s="2" t="str">
        <f t="shared" si="214"/>
        <v>79_0-120_6</v>
      </c>
      <c r="I1892" s="2">
        <f t="shared" si="219"/>
        <v>390</v>
      </c>
      <c r="J1892" s="2" t="str">
        <f t="shared" si="216"/>
        <v>73-96</v>
      </c>
      <c r="K1892" s="2">
        <f t="shared" ref="K1892:K1955" si="220">+K1887+1</f>
        <v>79</v>
      </c>
      <c r="L1892" s="2" t="str">
        <f t="shared" si="217"/>
        <v>0-120</v>
      </c>
      <c r="M1892" s="2">
        <f t="shared" si="218"/>
        <v>6</v>
      </c>
      <c r="N1892" s="103">
        <f t="shared" si="215"/>
        <v>2.2120000000000002</v>
      </c>
    </row>
    <row r="1893" spans="8:14" x14ac:dyDescent="0.25">
      <c r="H1893" s="2" t="str">
        <f t="shared" si="214"/>
        <v>79_120-250_6</v>
      </c>
      <c r="I1893" s="2">
        <f t="shared" si="219"/>
        <v>391</v>
      </c>
      <c r="J1893" s="2" t="str">
        <f t="shared" si="216"/>
        <v>73-96</v>
      </c>
      <c r="K1893" s="2">
        <f t="shared" si="220"/>
        <v>79</v>
      </c>
      <c r="L1893" s="2" t="str">
        <f t="shared" si="217"/>
        <v>120-250</v>
      </c>
      <c r="M1893" s="2">
        <f t="shared" si="218"/>
        <v>6</v>
      </c>
      <c r="N1893" s="103">
        <f t="shared" si="215"/>
        <v>2.2120000000000002</v>
      </c>
    </row>
    <row r="1894" spans="8:14" x14ac:dyDescent="0.25">
      <c r="H1894" s="2" t="str">
        <f t="shared" si="214"/>
        <v>79_250-400_6</v>
      </c>
      <c r="I1894" s="2">
        <f t="shared" si="219"/>
        <v>392</v>
      </c>
      <c r="J1894" s="2" t="str">
        <f t="shared" si="216"/>
        <v>73-96</v>
      </c>
      <c r="K1894" s="2">
        <f t="shared" si="220"/>
        <v>79</v>
      </c>
      <c r="L1894" s="2" t="str">
        <f t="shared" si="217"/>
        <v>250-400</v>
      </c>
      <c r="M1894" s="2">
        <f t="shared" si="218"/>
        <v>6</v>
      </c>
      <c r="N1894" s="103">
        <f t="shared" si="215"/>
        <v>2.2120000000000002</v>
      </c>
    </row>
    <row r="1895" spans="8:14" x14ac:dyDescent="0.25">
      <c r="H1895" s="2" t="str">
        <f t="shared" si="214"/>
        <v>79_400-1000_6</v>
      </c>
      <c r="I1895" s="2">
        <f t="shared" si="219"/>
        <v>393</v>
      </c>
      <c r="J1895" s="2" t="str">
        <f t="shared" si="216"/>
        <v>73-96</v>
      </c>
      <c r="K1895" s="2">
        <f t="shared" si="220"/>
        <v>79</v>
      </c>
      <c r="L1895" s="2" t="str">
        <f t="shared" si="217"/>
        <v>400-1000</v>
      </c>
      <c r="M1895" s="2">
        <f t="shared" si="218"/>
        <v>6</v>
      </c>
      <c r="N1895" s="103">
        <f t="shared" si="215"/>
        <v>2.2120000000000002</v>
      </c>
    </row>
    <row r="1896" spans="8:14" x14ac:dyDescent="0.25">
      <c r="H1896" s="2" t="str">
        <f t="shared" si="214"/>
        <v>79_1000-9999999_6</v>
      </c>
      <c r="I1896" s="2">
        <f t="shared" si="219"/>
        <v>394</v>
      </c>
      <c r="J1896" s="2" t="str">
        <f t="shared" si="216"/>
        <v>73-96</v>
      </c>
      <c r="K1896" s="2">
        <f t="shared" si="220"/>
        <v>79</v>
      </c>
      <c r="L1896" s="2" t="str">
        <f t="shared" si="217"/>
        <v>1000-9999999</v>
      </c>
      <c r="M1896" s="2">
        <f t="shared" si="218"/>
        <v>6</v>
      </c>
      <c r="N1896" s="103">
        <f t="shared" si="215"/>
        <v>2.2120000000000002</v>
      </c>
    </row>
    <row r="1897" spans="8:14" x14ac:dyDescent="0.25">
      <c r="H1897" s="2" t="str">
        <f t="shared" si="214"/>
        <v>80_0-120_6</v>
      </c>
      <c r="I1897" s="2">
        <f t="shared" si="219"/>
        <v>395</v>
      </c>
      <c r="J1897" s="2" t="str">
        <f t="shared" si="216"/>
        <v>73-96</v>
      </c>
      <c r="K1897" s="2">
        <f t="shared" si="220"/>
        <v>80</v>
      </c>
      <c r="L1897" s="2" t="str">
        <f t="shared" si="217"/>
        <v>0-120</v>
      </c>
      <c r="M1897" s="2">
        <f t="shared" si="218"/>
        <v>6</v>
      </c>
      <c r="N1897" s="103">
        <f t="shared" si="215"/>
        <v>2.2400000000000002</v>
      </c>
    </row>
    <row r="1898" spans="8:14" x14ac:dyDescent="0.25">
      <c r="H1898" s="2" t="str">
        <f t="shared" si="214"/>
        <v>80_120-250_6</v>
      </c>
      <c r="I1898" s="2">
        <f t="shared" si="219"/>
        <v>396</v>
      </c>
      <c r="J1898" s="2" t="str">
        <f t="shared" si="216"/>
        <v>73-96</v>
      </c>
      <c r="K1898" s="2">
        <f t="shared" si="220"/>
        <v>80</v>
      </c>
      <c r="L1898" s="2" t="str">
        <f t="shared" si="217"/>
        <v>120-250</v>
      </c>
      <c r="M1898" s="2">
        <f t="shared" si="218"/>
        <v>6</v>
      </c>
      <c r="N1898" s="103">
        <f t="shared" si="215"/>
        <v>2.2400000000000002</v>
      </c>
    </row>
    <row r="1899" spans="8:14" x14ac:dyDescent="0.25">
      <c r="H1899" s="2" t="str">
        <f t="shared" si="214"/>
        <v>80_250-400_6</v>
      </c>
      <c r="I1899" s="2">
        <f t="shared" si="219"/>
        <v>397</v>
      </c>
      <c r="J1899" s="2" t="str">
        <f t="shared" si="216"/>
        <v>73-96</v>
      </c>
      <c r="K1899" s="2">
        <f t="shared" si="220"/>
        <v>80</v>
      </c>
      <c r="L1899" s="2" t="str">
        <f t="shared" si="217"/>
        <v>250-400</v>
      </c>
      <c r="M1899" s="2">
        <f t="shared" si="218"/>
        <v>6</v>
      </c>
      <c r="N1899" s="103">
        <f t="shared" si="215"/>
        <v>2.2400000000000002</v>
      </c>
    </row>
    <row r="1900" spans="8:14" x14ac:dyDescent="0.25">
      <c r="H1900" s="2" t="str">
        <f t="shared" si="214"/>
        <v>80_400-1000_6</v>
      </c>
      <c r="I1900" s="2">
        <f t="shared" si="219"/>
        <v>398</v>
      </c>
      <c r="J1900" s="2" t="str">
        <f t="shared" si="216"/>
        <v>73-96</v>
      </c>
      <c r="K1900" s="2">
        <f t="shared" si="220"/>
        <v>80</v>
      </c>
      <c r="L1900" s="2" t="str">
        <f t="shared" si="217"/>
        <v>400-1000</v>
      </c>
      <c r="M1900" s="2">
        <f t="shared" si="218"/>
        <v>6</v>
      </c>
      <c r="N1900" s="103">
        <f t="shared" si="215"/>
        <v>2.2400000000000002</v>
      </c>
    </row>
    <row r="1901" spans="8:14" x14ac:dyDescent="0.25">
      <c r="H1901" s="2" t="str">
        <f t="shared" si="214"/>
        <v>80_1000-9999999_6</v>
      </c>
      <c r="I1901" s="2">
        <f t="shared" si="219"/>
        <v>399</v>
      </c>
      <c r="J1901" s="2" t="str">
        <f t="shared" si="216"/>
        <v>73-96</v>
      </c>
      <c r="K1901" s="2">
        <f t="shared" si="220"/>
        <v>80</v>
      </c>
      <c r="L1901" s="2" t="str">
        <f t="shared" si="217"/>
        <v>1000-9999999</v>
      </c>
      <c r="M1901" s="2">
        <f t="shared" si="218"/>
        <v>6</v>
      </c>
      <c r="N1901" s="103">
        <f t="shared" si="215"/>
        <v>2.2400000000000002</v>
      </c>
    </row>
    <row r="1902" spans="8:14" x14ac:dyDescent="0.25">
      <c r="H1902" s="2" t="str">
        <f t="shared" si="214"/>
        <v>81_0-120_6</v>
      </c>
      <c r="I1902" s="2">
        <f t="shared" si="219"/>
        <v>400</v>
      </c>
      <c r="J1902" s="2" t="str">
        <f t="shared" si="216"/>
        <v>73-96</v>
      </c>
      <c r="K1902" s="2">
        <f t="shared" si="220"/>
        <v>81</v>
      </c>
      <c r="L1902" s="2" t="str">
        <f t="shared" si="217"/>
        <v>0-120</v>
      </c>
      <c r="M1902" s="2">
        <f t="shared" si="218"/>
        <v>6</v>
      </c>
      <c r="N1902" s="103">
        <f t="shared" si="215"/>
        <v>2.2680000000000002</v>
      </c>
    </row>
    <row r="1903" spans="8:14" x14ac:dyDescent="0.25">
      <c r="H1903" s="2" t="str">
        <f t="shared" si="214"/>
        <v>81_120-250_6</v>
      </c>
      <c r="I1903" s="2">
        <f t="shared" si="219"/>
        <v>401</v>
      </c>
      <c r="J1903" s="2" t="str">
        <f t="shared" si="216"/>
        <v>73-96</v>
      </c>
      <c r="K1903" s="2">
        <f t="shared" si="220"/>
        <v>81</v>
      </c>
      <c r="L1903" s="2" t="str">
        <f t="shared" si="217"/>
        <v>120-250</v>
      </c>
      <c r="M1903" s="2">
        <f t="shared" si="218"/>
        <v>6</v>
      </c>
      <c r="N1903" s="103">
        <f t="shared" si="215"/>
        <v>2.2680000000000002</v>
      </c>
    </row>
    <row r="1904" spans="8:14" x14ac:dyDescent="0.25">
      <c r="H1904" s="2" t="str">
        <f t="shared" si="214"/>
        <v>81_250-400_6</v>
      </c>
      <c r="I1904" s="2">
        <f t="shared" si="219"/>
        <v>402</v>
      </c>
      <c r="J1904" s="2" t="str">
        <f t="shared" si="216"/>
        <v>73-96</v>
      </c>
      <c r="K1904" s="2">
        <f t="shared" si="220"/>
        <v>81</v>
      </c>
      <c r="L1904" s="2" t="str">
        <f t="shared" si="217"/>
        <v>250-400</v>
      </c>
      <c r="M1904" s="2">
        <f t="shared" si="218"/>
        <v>6</v>
      </c>
      <c r="N1904" s="103">
        <f t="shared" si="215"/>
        <v>2.2680000000000002</v>
      </c>
    </row>
    <row r="1905" spans="8:14" x14ac:dyDescent="0.25">
      <c r="H1905" s="2" t="str">
        <f t="shared" si="214"/>
        <v>81_400-1000_6</v>
      </c>
      <c r="I1905" s="2">
        <f t="shared" si="219"/>
        <v>403</v>
      </c>
      <c r="J1905" s="2" t="str">
        <f t="shared" si="216"/>
        <v>73-96</v>
      </c>
      <c r="K1905" s="2">
        <f t="shared" si="220"/>
        <v>81</v>
      </c>
      <c r="L1905" s="2" t="str">
        <f t="shared" si="217"/>
        <v>400-1000</v>
      </c>
      <c r="M1905" s="2">
        <f t="shared" si="218"/>
        <v>6</v>
      </c>
      <c r="N1905" s="103">
        <f t="shared" si="215"/>
        <v>2.2680000000000002</v>
      </c>
    </row>
    <row r="1906" spans="8:14" x14ac:dyDescent="0.25">
      <c r="H1906" s="2" t="str">
        <f t="shared" si="214"/>
        <v>81_1000-9999999_6</v>
      </c>
      <c r="I1906" s="2">
        <f t="shared" si="219"/>
        <v>404</v>
      </c>
      <c r="J1906" s="2" t="str">
        <f t="shared" si="216"/>
        <v>73-96</v>
      </c>
      <c r="K1906" s="2">
        <f t="shared" si="220"/>
        <v>81</v>
      </c>
      <c r="L1906" s="2" t="str">
        <f t="shared" si="217"/>
        <v>1000-9999999</v>
      </c>
      <c r="M1906" s="2">
        <f t="shared" si="218"/>
        <v>6</v>
      </c>
      <c r="N1906" s="103">
        <f t="shared" si="215"/>
        <v>2.2680000000000002</v>
      </c>
    </row>
    <row r="1907" spans="8:14" x14ac:dyDescent="0.25">
      <c r="H1907" s="2" t="str">
        <f t="shared" si="214"/>
        <v>82_0-120_6</v>
      </c>
      <c r="I1907" s="2">
        <f t="shared" si="219"/>
        <v>405</v>
      </c>
      <c r="J1907" s="2" t="str">
        <f t="shared" si="216"/>
        <v>73-96</v>
      </c>
      <c r="K1907" s="2">
        <f t="shared" si="220"/>
        <v>82</v>
      </c>
      <c r="L1907" s="2" t="str">
        <f t="shared" si="217"/>
        <v>0-120</v>
      </c>
      <c r="M1907" s="2">
        <f t="shared" si="218"/>
        <v>6</v>
      </c>
      <c r="N1907" s="103">
        <f t="shared" si="215"/>
        <v>2.2960000000000003</v>
      </c>
    </row>
    <row r="1908" spans="8:14" x14ac:dyDescent="0.25">
      <c r="H1908" s="2" t="str">
        <f t="shared" si="214"/>
        <v>82_120-250_6</v>
      </c>
      <c r="I1908" s="2">
        <f t="shared" si="219"/>
        <v>406</v>
      </c>
      <c r="J1908" s="2" t="str">
        <f t="shared" si="216"/>
        <v>73-96</v>
      </c>
      <c r="K1908" s="2">
        <f t="shared" si="220"/>
        <v>82</v>
      </c>
      <c r="L1908" s="2" t="str">
        <f t="shared" si="217"/>
        <v>120-250</v>
      </c>
      <c r="M1908" s="2">
        <f t="shared" si="218"/>
        <v>6</v>
      </c>
      <c r="N1908" s="103">
        <f t="shared" si="215"/>
        <v>2.2960000000000003</v>
      </c>
    </row>
    <row r="1909" spans="8:14" x14ac:dyDescent="0.25">
      <c r="H1909" s="2" t="str">
        <f t="shared" si="214"/>
        <v>82_250-400_6</v>
      </c>
      <c r="I1909" s="2">
        <f t="shared" si="219"/>
        <v>407</v>
      </c>
      <c r="J1909" s="2" t="str">
        <f t="shared" si="216"/>
        <v>73-96</v>
      </c>
      <c r="K1909" s="2">
        <f t="shared" si="220"/>
        <v>82</v>
      </c>
      <c r="L1909" s="2" t="str">
        <f t="shared" si="217"/>
        <v>250-400</v>
      </c>
      <c r="M1909" s="2">
        <f t="shared" si="218"/>
        <v>6</v>
      </c>
      <c r="N1909" s="103">
        <f t="shared" si="215"/>
        <v>2.2960000000000003</v>
      </c>
    </row>
    <row r="1910" spans="8:14" x14ac:dyDescent="0.25">
      <c r="H1910" s="2" t="str">
        <f t="shared" si="214"/>
        <v>82_400-1000_6</v>
      </c>
      <c r="I1910" s="2">
        <f t="shared" si="219"/>
        <v>408</v>
      </c>
      <c r="J1910" s="2" t="str">
        <f t="shared" si="216"/>
        <v>73-96</v>
      </c>
      <c r="K1910" s="2">
        <f t="shared" si="220"/>
        <v>82</v>
      </c>
      <c r="L1910" s="2" t="str">
        <f t="shared" si="217"/>
        <v>400-1000</v>
      </c>
      <c r="M1910" s="2">
        <f t="shared" si="218"/>
        <v>6</v>
      </c>
      <c r="N1910" s="103">
        <f t="shared" si="215"/>
        <v>2.2960000000000003</v>
      </c>
    </row>
    <row r="1911" spans="8:14" x14ac:dyDescent="0.25">
      <c r="H1911" s="2" t="str">
        <f t="shared" si="214"/>
        <v>82_1000-9999999_6</v>
      </c>
      <c r="I1911" s="2">
        <f t="shared" si="219"/>
        <v>409</v>
      </c>
      <c r="J1911" s="2" t="str">
        <f t="shared" si="216"/>
        <v>73-96</v>
      </c>
      <c r="K1911" s="2">
        <f t="shared" si="220"/>
        <v>82</v>
      </c>
      <c r="L1911" s="2" t="str">
        <f t="shared" si="217"/>
        <v>1000-9999999</v>
      </c>
      <c r="M1911" s="2">
        <f t="shared" si="218"/>
        <v>6</v>
      </c>
      <c r="N1911" s="103">
        <f t="shared" si="215"/>
        <v>2.2960000000000003</v>
      </c>
    </row>
    <row r="1912" spans="8:14" x14ac:dyDescent="0.25">
      <c r="H1912" s="2" t="str">
        <f t="shared" si="214"/>
        <v>83_0-120_6</v>
      </c>
      <c r="I1912" s="2">
        <f t="shared" si="219"/>
        <v>410</v>
      </c>
      <c r="J1912" s="2" t="str">
        <f t="shared" si="216"/>
        <v>73-96</v>
      </c>
      <c r="K1912" s="2">
        <f t="shared" si="220"/>
        <v>83</v>
      </c>
      <c r="L1912" s="2" t="str">
        <f t="shared" si="217"/>
        <v>0-120</v>
      </c>
      <c r="M1912" s="2">
        <f t="shared" si="218"/>
        <v>6</v>
      </c>
      <c r="N1912" s="103">
        <f t="shared" si="215"/>
        <v>2.3239999999999998</v>
      </c>
    </row>
    <row r="1913" spans="8:14" x14ac:dyDescent="0.25">
      <c r="H1913" s="2" t="str">
        <f t="shared" si="214"/>
        <v>83_120-250_6</v>
      </c>
      <c r="I1913" s="2">
        <f t="shared" si="219"/>
        <v>411</v>
      </c>
      <c r="J1913" s="2" t="str">
        <f t="shared" si="216"/>
        <v>73-96</v>
      </c>
      <c r="K1913" s="2">
        <f t="shared" si="220"/>
        <v>83</v>
      </c>
      <c r="L1913" s="2" t="str">
        <f t="shared" si="217"/>
        <v>120-250</v>
      </c>
      <c r="M1913" s="2">
        <f t="shared" si="218"/>
        <v>6</v>
      </c>
      <c r="N1913" s="103">
        <f t="shared" si="215"/>
        <v>2.3239999999999998</v>
      </c>
    </row>
    <row r="1914" spans="8:14" x14ac:dyDescent="0.25">
      <c r="H1914" s="2" t="str">
        <f t="shared" si="214"/>
        <v>83_250-400_6</v>
      </c>
      <c r="I1914" s="2">
        <f t="shared" si="219"/>
        <v>412</v>
      </c>
      <c r="J1914" s="2" t="str">
        <f t="shared" si="216"/>
        <v>73-96</v>
      </c>
      <c r="K1914" s="2">
        <f t="shared" si="220"/>
        <v>83</v>
      </c>
      <c r="L1914" s="2" t="str">
        <f t="shared" si="217"/>
        <v>250-400</v>
      </c>
      <c r="M1914" s="2">
        <f t="shared" si="218"/>
        <v>6</v>
      </c>
      <c r="N1914" s="103">
        <f t="shared" si="215"/>
        <v>2.3239999999999998</v>
      </c>
    </row>
    <row r="1915" spans="8:14" x14ac:dyDescent="0.25">
      <c r="H1915" s="2" t="str">
        <f t="shared" si="214"/>
        <v>83_400-1000_6</v>
      </c>
      <c r="I1915" s="2">
        <f t="shared" si="219"/>
        <v>413</v>
      </c>
      <c r="J1915" s="2" t="str">
        <f t="shared" si="216"/>
        <v>73-96</v>
      </c>
      <c r="K1915" s="2">
        <f t="shared" si="220"/>
        <v>83</v>
      </c>
      <c r="L1915" s="2" t="str">
        <f t="shared" si="217"/>
        <v>400-1000</v>
      </c>
      <c r="M1915" s="2">
        <f t="shared" si="218"/>
        <v>6</v>
      </c>
      <c r="N1915" s="103">
        <f t="shared" si="215"/>
        <v>2.3239999999999998</v>
      </c>
    </row>
    <row r="1916" spans="8:14" x14ac:dyDescent="0.25">
      <c r="H1916" s="2" t="str">
        <f t="shared" si="214"/>
        <v>83_1000-9999999_6</v>
      </c>
      <c r="I1916" s="2">
        <f t="shared" si="219"/>
        <v>414</v>
      </c>
      <c r="J1916" s="2" t="str">
        <f t="shared" si="216"/>
        <v>73-96</v>
      </c>
      <c r="K1916" s="2">
        <f t="shared" si="220"/>
        <v>83</v>
      </c>
      <c r="L1916" s="2" t="str">
        <f t="shared" si="217"/>
        <v>1000-9999999</v>
      </c>
      <c r="M1916" s="2">
        <f t="shared" si="218"/>
        <v>6</v>
      </c>
      <c r="N1916" s="103">
        <f t="shared" si="215"/>
        <v>2.3239999999999998</v>
      </c>
    </row>
    <row r="1917" spans="8:14" x14ac:dyDescent="0.25">
      <c r="H1917" s="2" t="str">
        <f t="shared" si="214"/>
        <v>84_0-120_6</v>
      </c>
      <c r="I1917" s="2">
        <f t="shared" si="219"/>
        <v>415</v>
      </c>
      <c r="J1917" s="2" t="str">
        <f t="shared" si="216"/>
        <v>73-96</v>
      </c>
      <c r="K1917" s="2">
        <f t="shared" si="220"/>
        <v>84</v>
      </c>
      <c r="L1917" s="2" t="str">
        <f t="shared" si="217"/>
        <v>0-120</v>
      </c>
      <c r="M1917" s="2">
        <f t="shared" si="218"/>
        <v>6</v>
      </c>
      <c r="N1917" s="103">
        <f t="shared" si="215"/>
        <v>2.3519999999999999</v>
      </c>
    </row>
    <row r="1918" spans="8:14" x14ac:dyDescent="0.25">
      <c r="H1918" s="2" t="str">
        <f t="shared" si="214"/>
        <v>84_120-250_6</v>
      </c>
      <c r="I1918" s="2">
        <f t="shared" si="219"/>
        <v>416</v>
      </c>
      <c r="J1918" s="2" t="str">
        <f t="shared" si="216"/>
        <v>73-96</v>
      </c>
      <c r="K1918" s="2">
        <f t="shared" si="220"/>
        <v>84</v>
      </c>
      <c r="L1918" s="2" t="str">
        <f t="shared" si="217"/>
        <v>120-250</v>
      </c>
      <c r="M1918" s="2">
        <f t="shared" si="218"/>
        <v>6</v>
      </c>
      <c r="N1918" s="103">
        <f t="shared" si="215"/>
        <v>2.3519999999999999</v>
      </c>
    </row>
    <row r="1919" spans="8:14" x14ac:dyDescent="0.25">
      <c r="H1919" s="2" t="str">
        <f t="shared" si="214"/>
        <v>84_250-400_6</v>
      </c>
      <c r="I1919" s="2">
        <f t="shared" si="219"/>
        <v>417</v>
      </c>
      <c r="J1919" s="2" t="str">
        <f t="shared" si="216"/>
        <v>73-96</v>
      </c>
      <c r="K1919" s="2">
        <f t="shared" si="220"/>
        <v>84</v>
      </c>
      <c r="L1919" s="2" t="str">
        <f t="shared" si="217"/>
        <v>250-400</v>
      </c>
      <c r="M1919" s="2">
        <f t="shared" si="218"/>
        <v>6</v>
      </c>
      <c r="N1919" s="103">
        <f t="shared" si="215"/>
        <v>2.3519999999999999</v>
      </c>
    </row>
    <row r="1920" spans="8:14" x14ac:dyDescent="0.25">
      <c r="H1920" s="2" t="str">
        <f t="shared" si="214"/>
        <v>84_400-1000_6</v>
      </c>
      <c r="I1920" s="2">
        <f t="shared" si="219"/>
        <v>418</v>
      </c>
      <c r="J1920" s="2" t="str">
        <f t="shared" si="216"/>
        <v>73-96</v>
      </c>
      <c r="K1920" s="2">
        <f t="shared" si="220"/>
        <v>84</v>
      </c>
      <c r="L1920" s="2" t="str">
        <f t="shared" si="217"/>
        <v>400-1000</v>
      </c>
      <c r="M1920" s="2">
        <f t="shared" si="218"/>
        <v>6</v>
      </c>
      <c r="N1920" s="103">
        <f t="shared" si="215"/>
        <v>2.3519999999999999</v>
      </c>
    </row>
    <row r="1921" spans="8:14" x14ac:dyDescent="0.25">
      <c r="H1921" s="2" t="str">
        <f t="shared" si="214"/>
        <v>84_1000-9999999_6</v>
      </c>
      <c r="I1921" s="2">
        <f t="shared" si="219"/>
        <v>419</v>
      </c>
      <c r="J1921" s="2" t="str">
        <f t="shared" si="216"/>
        <v>73-96</v>
      </c>
      <c r="K1921" s="2">
        <f t="shared" si="220"/>
        <v>84</v>
      </c>
      <c r="L1921" s="2" t="str">
        <f t="shared" si="217"/>
        <v>1000-9999999</v>
      </c>
      <c r="M1921" s="2">
        <f t="shared" si="218"/>
        <v>6</v>
      </c>
      <c r="N1921" s="103">
        <f t="shared" si="215"/>
        <v>2.3519999999999999</v>
      </c>
    </row>
    <row r="1922" spans="8:14" x14ac:dyDescent="0.25">
      <c r="H1922" s="2" t="str">
        <f t="shared" si="214"/>
        <v>85_0-120_6</v>
      </c>
      <c r="I1922" s="2">
        <f t="shared" si="219"/>
        <v>420</v>
      </c>
      <c r="J1922" s="2" t="str">
        <f t="shared" si="216"/>
        <v>73-96</v>
      </c>
      <c r="K1922" s="2">
        <f t="shared" si="220"/>
        <v>85</v>
      </c>
      <c r="L1922" s="2" t="str">
        <f t="shared" si="217"/>
        <v>0-120</v>
      </c>
      <c r="M1922" s="2">
        <f t="shared" si="218"/>
        <v>6</v>
      </c>
      <c r="N1922" s="103">
        <f t="shared" si="215"/>
        <v>2.38</v>
      </c>
    </row>
    <row r="1923" spans="8:14" x14ac:dyDescent="0.25">
      <c r="H1923" s="2" t="str">
        <f t="shared" ref="H1923:H1986" si="221">K1923&amp;"_"&amp;L1923&amp;"_"&amp;M1923</f>
        <v>85_120-250_6</v>
      </c>
      <c r="I1923" s="2">
        <f t="shared" si="219"/>
        <v>421</v>
      </c>
      <c r="J1923" s="2" t="str">
        <f t="shared" si="216"/>
        <v>73-96</v>
      </c>
      <c r="K1923" s="2">
        <f t="shared" si="220"/>
        <v>85</v>
      </c>
      <c r="L1923" s="2" t="str">
        <f t="shared" si="217"/>
        <v>120-250</v>
      </c>
      <c r="M1923" s="2">
        <f t="shared" si="218"/>
        <v>6</v>
      </c>
      <c r="N1923" s="103">
        <f t="shared" ref="N1923:N1986" si="222">VLOOKUP(J1923&amp;"_"&amp;L1923&amp;"_"&amp;M1923,$A$2:$F$61,6,0)*K1923</f>
        <v>2.38</v>
      </c>
    </row>
    <row r="1924" spans="8:14" x14ac:dyDescent="0.25">
      <c r="H1924" s="2" t="str">
        <f t="shared" si="221"/>
        <v>85_250-400_6</v>
      </c>
      <c r="I1924" s="2">
        <f t="shared" si="219"/>
        <v>422</v>
      </c>
      <c r="J1924" s="2" t="str">
        <f t="shared" si="216"/>
        <v>73-96</v>
      </c>
      <c r="K1924" s="2">
        <f t="shared" si="220"/>
        <v>85</v>
      </c>
      <c r="L1924" s="2" t="str">
        <f t="shared" si="217"/>
        <v>250-400</v>
      </c>
      <c r="M1924" s="2">
        <f t="shared" si="218"/>
        <v>6</v>
      </c>
      <c r="N1924" s="103">
        <f t="shared" si="222"/>
        <v>2.38</v>
      </c>
    </row>
    <row r="1925" spans="8:14" x14ac:dyDescent="0.25">
      <c r="H1925" s="2" t="str">
        <f t="shared" si="221"/>
        <v>85_400-1000_6</v>
      </c>
      <c r="I1925" s="2">
        <f t="shared" si="219"/>
        <v>423</v>
      </c>
      <c r="J1925" s="2" t="str">
        <f t="shared" si="216"/>
        <v>73-96</v>
      </c>
      <c r="K1925" s="2">
        <f t="shared" si="220"/>
        <v>85</v>
      </c>
      <c r="L1925" s="2" t="str">
        <f t="shared" si="217"/>
        <v>400-1000</v>
      </c>
      <c r="M1925" s="2">
        <f t="shared" si="218"/>
        <v>6</v>
      </c>
      <c r="N1925" s="103">
        <f t="shared" si="222"/>
        <v>2.38</v>
      </c>
    </row>
    <row r="1926" spans="8:14" x14ac:dyDescent="0.25">
      <c r="H1926" s="2" t="str">
        <f t="shared" si="221"/>
        <v>85_1000-9999999_6</v>
      </c>
      <c r="I1926" s="2">
        <f t="shared" si="219"/>
        <v>424</v>
      </c>
      <c r="J1926" s="2" t="str">
        <f t="shared" si="216"/>
        <v>73-96</v>
      </c>
      <c r="K1926" s="2">
        <f t="shared" si="220"/>
        <v>85</v>
      </c>
      <c r="L1926" s="2" t="str">
        <f t="shared" si="217"/>
        <v>1000-9999999</v>
      </c>
      <c r="M1926" s="2">
        <f t="shared" si="218"/>
        <v>6</v>
      </c>
      <c r="N1926" s="103">
        <f t="shared" si="222"/>
        <v>2.38</v>
      </c>
    </row>
    <row r="1927" spans="8:14" x14ac:dyDescent="0.25">
      <c r="H1927" s="2" t="str">
        <f t="shared" si="221"/>
        <v>86_0-120_6</v>
      </c>
      <c r="I1927" s="2">
        <f t="shared" si="219"/>
        <v>425</v>
      </c>
      <c r="J1927" s="2" t="str">
        <f t="shared" si="216"/>
        <v>73-96</v>
      </c>
      <c r="K1927" s="2">
        <f t="shared" si="220"/>
        <v>86</v>
      </c>
      <c r="L1927" s="2" t="str">
        <f t="shared" si="217"/>
        <v>0-120</v>
      </c>
      <c r="M1927" s="2">
        <f t="shared" si="218"/>
        <v>6</v>
      </c>
      <c r="N1927" s="103">
        <f t="shared" si="222"/>
        <v>2.4079999999999999</v>
      </c>
    </row>
    <row r="1928" spans="8:14" x14ac:dyDescent="0.25">
      <c r="H1928" s="2" t="str">
        <f t="shared" si="221"/>
        <v>86_120-250_6</v>
      </c>
      <c r="I1928" s="2">
        <f t="shared" si="219"/>
        <v>426</v>
      </c>
      <c r="J1928" s="2" t="str">
        <f t="shared" si="216"/>
        <v>73-96</v>
      </c>
      <c r="K1928" s="2">
        <f t="shared" si="220"/>
        <v>86</v>
      </c>
      <c r="L1928" s="2" t="str">
        <f t="shared" si="217"/>
        <v>120-250</v>
      </c>
      <c r="M1928" s="2">
        <f t="shared" si="218"/>
        <v>6</v>
      </c>
      <c r="N1928" s="103">
        <f t="shared" si="222"/>
        <v>2.4079999999999999</v>
      </c>
    </row>
    <row r="1929" spans="8:14" x14ac:dyDescent="0.25">
      <c r="H1929" s="2" t="str">
        <f t="shared" si="221"/>
        <v>86_250-400_6</v>
      </c>
      <c r="I1929" s="2">
        <f t="shared" si="219"/>
        <v>427</v>
      </c>
      <c r="J1929" s="2" t="str">
        <f t="shared" si="216"/>
        <v>73-96</v>
      </c>
      <c r="K1929" s="2">
        <f t="shared" si="220"/>
        <v>86</v>
      </c>
      <c r="L1929" s="2" t="str">
        <f t="shared" si="217"/>
        <v>250-400</v>
      </c>
      <c r="M1929" s="2">
        <f t="shared" si="218"/>
        <v>6</v>
      </c>
      <c r="N1929" s="103">
        <f t="shared" si="222"/>
        <v>2.4079999999999999</v>
      </c>
    </row>
    <row r="1930" spans="8:14" x14ac:dyDescent="0.25">
      <c r="H1930" s="2" t="str">
        <f t="shared" si="221"/>
        <v>86_400-1000_6</v>
      </c>
      <c r="I1930" s="2">
        <f t="shared" si="219"/>
        <v>428</v>
      </c>
      <c r="J1930" s="2" t="str">
        <f t="shared" si="216"/>
        <v>73-96</v>
      </c>
      <c r="K1930" s="2">
        <f t="shared" si="220"/>
        <v>86</v>
      </c>
      <c r="L1930" s="2" t="str">
        <f t="shared" si="217"/>
        <v>400-1000</v>
      </c>
      <c r="M1930" s="2">
        <f t="shared" si="218"/>
        <v>6</v>
      </c>
      <c r="N1930" s="103">
        <f t="shared" si="222"/>
        <v>2.4079999999999999</v>
      </c>
    </row>
    <row r="1931" spans="8:14" x14ac:dyDescent="0.25">
      <c r="H1931" s="2" t="str">
        <f t="shared" si="221"/>
        <v>86_1000-9999999_6</v>
      </c>
      <c r="I1931" s="2">
        <f t="shared" si="219"/>
        <v>429</v>
      </c>
      <c r="J1931" s="2" t="str">
        <f t="shared" si="216"/>
        <v>73-96</v>
      </c>
      <c r="K1931" s="2">
        <f t="shared" si="220"/>
        <v>86</v>
      </c>
      <c r="L1931" s="2" t="str">
        <f t="shared" si="217"/>
        <v>1000-9999999</v>
      </c>
      <c r="M1931" s="2">
        <f t="shared" si="218"/>
        <v>6</v>
      </c>
      <c r="N1931" s="103">
        <f t="shared" si="222"/>
        <v>2.4079999999999999</v>
      </c>
    </row>
    <row r="1932" spans="8:14" x14ac:dyDescent="0.25">
      <c r="H1932" s="2" t="str">
        <f t="shared" si="221"/>
        <v>87_0-120_6</v>
      </c>
      <c r="I1932" s="2">
        <f t="shared" si="219"/>
        <v>430</v>
      </c>
      <c r="J1932" s="2" t="str">
        <f t="shared" si="216"/>
        <v>73-96</v>
      </c>
      <c r="K1932" s="2">
        <f t="shared" si="220"/>
        <v>87</v>
      </c>
      <c r="L1932" s="2" t="str">
        <f t="shared" si="217"/>
        <v>0-120</v>
      </c>
      <c r="M1932" s="2">
        <f t="shared" si="218"/>
        <v>6</v>
      </c>
      <c r="N1932" s="103">
        <f t="shared" si="222"/>
        <v>2.4359999999999999</v>
      </c>
    </row>
    <row r="1933" spans="8:14" x14ac:dyDescent="0.25">
      <c r="H1933" s="2" t="str">
        <f t="shared" si="221"/>
        <v>87_120-250_6</v>
      </c>
      <c r="I1933" s="2">
        <f t="shared" si="219"/>
        <v>431</v>
      </c>
      <c r="J1933" s="2" t="str">
        <f t="shared" si="216"/>
        <v>73-96</v>
      </c>
      <c r="K1933" s="2">
        <f t="shared" si="220"/>
        <v>87</v>
      </c>
      <c r="L1933" s="2" t="str">
        <f t="shared" si="217"/>
        <v>120-250</v>
      </c>
      <c r="M1933" s="2">
        <f t="shared" si="218"/>
        <v>6</v>
      </c>
      <c r="N1933" s="103">
        <f t="shared" si="222"/>
        <v>2.4359999999999999</v>
      </c>
    </row>
    <row r="1934" spans="8:14" x14ac:dyDescent="0.25">
      <c r="H1934" s="2" t="str">
        <f t="shared" si="221"/>
        <v>87_250-400_6</v>
      </c>
      <c r="I1934" s="2">
        <f t="shared" si="219"/>
        <v>432</v>
      </c>
      <c r="J1934" s="2" t="str">
        <f t="shared" si="216"/>
        <v>73-96</v>
      </c>
      <c r="K1934" s="2">
        <f t="shared" si="220"/>
        <v>87</v>
      </c>
      <c r="L1934" s="2" t="str">
        <f t="shared" si="217"/>
        <v>250-400</v>
      </c>
      <c r="M1934" s="2">
        <f t="shared" si="218"/>
        <v>6</v>
      </c>
      <c r="N1934" s="103">
        <f t="shared" si="222"/>
        <v>2.4359999999999999</v>
      </c>
    </row>
    <row r="1935" spans="8:14" x14ac:dyDescent="0.25">
      <c r="H1935" s="2" t="str">
        <f t="shared" si="221"/>
        <v>87_400-1000_6</v>
      </c>
      <c r="I1935" s="2">
        <f t="shared" si="219"/>
        <v>433</v>
      </c>
      <c r="J1935" s="2" t="str">
        <f t="shared" si="216"/>
        <v>73-96</v>
      </c>
      <c r="K1935" s="2">
        <f t="shared" si="220"/>
        <v>87</v>
      </c>
      <c r="L1935" s="2" t="str">
        <f t="shared" si="217"/>
        <v>400-1000</v>
      </c>
      <c r="M1935" s="2">
        <f t="shared" si="218"/>
        <v>6</v>
      </c>
      <c r="N1935" s="103">
        <f t="shared" si="222"/>
        <v>2.4359999999999999</v>
      </c>
    </row>
    <row r="1936" spans="8:14" x14ac:dyDescent="0.25">
      <c r="H1936" s="2" t="str">
        <f t="shared" si="221"/>
        <v>87_1000-9999999_6</v>
      </c>
      <c r="I1936" s="2">
        <f t="shared" si="219"/>
        <v>434</v>
      </c>
      <c r="J1936" s="2" t="str">
        <f t="shared" si="216"/>
        <v>73-96</v>
      </c>
      <c r="K1936" s="2">
        <f t="shared" si="220"/>
        <v>87</v>
      </c>
      <c r="L1936" s="2" t="str">
        <f t="shared" si="217"/>
        <v>1000-9999999</v>
      </c>
      <c r="M1936" s="2">
        <f t="shared" si="218"/>
        <v>6</v>
      </c>
      <c r="N1936" s="103">
        <f t="shared" si="222"/>
        <v>2.4359999999999999</v>
      </c>
    </row>
    <row r="1937" spans="8:14" x14ac:dyDescent="0.25">
      <c r="H1937" s="2" t="str">
        <f t="shared" si="221"/>
        <v>88_0-120_6</v>
      </c>
      <c r="I1937" s="2">
        <f t="shared" si="219"/>
        <v>435</v>
      </c>
      <c r="J1937" s="2" t="str">
        <f t="shared" si="216"/>
        <v>73-96</v>
      </c>
      <c r="K1937" s="2">
        <f t="shared" si="220"/>
        <v>88</v>
      </c>
      <c r="L1937" s="2" t="str">
        <f t="shared" si="217"/>
        <v>0-120</v>
      </c>
      <c r="M1937" s="2">
        <f t="shared" si="218"/>
        <v>6</v>
      </c>
      <c r="N1937" s="103">
        <f t="shared" si="222"/>
        <v>2.464</v>
      </c>
    </row>
    <row r="1938" spans="8:14" x14ac:dyDescent="0.25">
      <c r="H1938" s="2" t="str">
        <f t="shared" si="221"/>
        <v>88_120-250_6</v>
      </c>
      <c r="I1938" s="2">
        <f t="shared" si="219"/>
        <v>436</v>
      </c>
      <c r="J1938" s="2" t="str">
        <f t="shared" si="216"/>
        <v>73-96</v>
      </c>
      <c r="K1938" s="2">
        <f t="shared" si="220"/>
        <v>88</v>
      </c>
      <c r="L1938" s="2" t="str">
        <f t="shared" si="217"/>
        <v>120-250</v>
      </c>
      <c r="M1938" s="2">
        <f t="shared" si="218"/>
        <v>6</v>
      </c>
      <c r="N1938" s="103">
        <f t="shared" si="222"/>
        <v>2.464</v>
      </c>
    </row>
    <row r="1939" spans="8:14" x14ac:dyDescent="0.25">
      <c r="H1939" s="2" t="str">
        <f t="shared" si="221"/>
        <v>88_250-400_6</v>
      </c>
      <c r="I1939" s="2">
        <f t="shared" si="219"/>
        <v>437</v>
      </c>
      <c r="J1939" s="2" t="str">
        <f t="shared" si="216"/>
        <v>73-96</v>
      </c>
      <c r="K1939" s="2">
        <f t="shared" si="220"/>
        <v>88</v>
      </c>
      <c r="L1939" s="2" t="str">
        <f t="shared" si="217"/>
        <v>250-400</v>
      </c>
      <c r="M1939" s="2">
        <f t="shared" si="218"/>
        <v>6</v>
      </c>
      <c r="N1939" s="103">
        <f t="shared" si="222"/>
        <v>2.464</v>
      </c>
    </row>
    <row r="1940" spans="8:14" x14ac:dyDescent="0.25">
      <c r="H1940" s="2" t="str">
        <f t="shared" si="221"/>
        <v>88_400-1000_6</v>
      </c>
      <c r="I1940" s="2">
        <f t="shared" si="219"/>
        <v>438</v>
      </c>
      <c r="J1940" s="2" t="str">
        <f t="shared" si="216"/>
        <v>73-96</v>
      </c>
      <c r="K1940" s="2">
        <f t="shared" si="220"/>
        <v>88</v>
      </c>
      <c r="L1940" s="2" t="str">
        <f t="shared" si="217"/>
        <v>400-1000</v>
      </c>
      <c r="M1940" s="2">
        <f t="shared" si="218"/>
        <v>6</v>
      </c>
      <c r="N1940" s="103">
        <f t="shared" si="222"/>
        <v>2.464</v>
      </c>
    </row>
    <row r="1941" spans="8:14" x14ac:dyDescent="0.25">
      <c r="H1941" s="2" t="str">
        <f t="shared" si="221"/>
        <v>88_1000-9999999_6</v>
      </c>
      <c r="I1941" s="2">
        <f t="shared" si="219"/>
        <v>439</v>
      </c>
      <c r="J1941" s="2" t="str">
        <f t="shared" si="216"/>
        <v>73-96</v>
      </c>
      <c r="K1941" s="2">
        <f t="shared" si="220"/>
        <v>88</v>
      </c>
      <c r="L1941" s="2" t="str">
        <f t="shared" si="217"/>
        <v>1000-9999999</v>
      </c>
      <c r="M1941" s="2">
        <f t="shared" si="218"/>
        <v>6</v>
      </c>
      <c r="N1941" s="103">
        <f t="shared" si="222"/>
        <v>2.464</v>
      </c>
    </row>
    <row r="1942" spans="8:14" x14ac:dyDescent="0.25">
      <c r="H1942" s="2" t="str">
        <f t="shared" si="221"/>
        <v>89_0-120_6</v>
      </c>
      <c r="I1942" s="2">
        <f t="shared" si="219"/>
        <v>440</v>
      </c>
      <c r="J1942" s="2" t="str">
        <f t="shared" si="216"/>
        <v>73-96</v>
      </c>
      <c r="K1942" s="2">
        <f t="shared" si="220"/>
        <v>89</v>
      </c>
      <c r="L1942" s="2" t="str">
        <f t="shared" si="217"/>
        <v>0-120</v>
      </c>
      <c r="M1942" s="2">
        <f t="shared" si="218"/>
        <v>6</v>
      </c>
      <c r="N1942" s="103">
        <f t="shared" si="222"/>
        <v>2.492</v>
      </c>
    </row>
    <row r="1943" spans="8:14" x14ac:dyDescent="0.25">
      <c r="H1943" s="2" t="str">
        <f t="shared" si="221"/>
        <v>89_120-250_6</v>
      </c>
      <c r="I1943" s="2">
        <f t="shared" si="219"/>
        <v>441</v>
      </c>
      <c r="J1943" s="2" t="str">
        <f t="shared" si="216"/>
        <v>73-96</v>
      </c>
      <c r="K1943" s="2">
        <f t="shared" si="220"/>
        <v>89</v>
      </c>
      <c r="L1943" s="2" t="str">
        <f t="shared" si="217"/>
        <v>120-250</v>
      </c>
      <c r="M1943" s="2">
        <f t="shared" si="218"/>
        <v>6</v>
      </c>
      <c r="N1943" s="103">
        <f t="shared" si="222"/>
        <v>2.492</v>
      </c>
    </row>
    <row r="1944" spans="8:14" x14ac:dyDescent="0.25">
      <c r="H1944" s="2" t="str">
        <f t="shared" si="221"/>
        <v>89_250-400_6</v>
      </c>
      <c r="I1944" s="2">
        <f t="shared" si="219"/>
        <v>442</v>
      </c>
      <c r="J1944" s="2" t="str">
        <f t="shared" si="216"/>
        <v>73-96</v>
      </c>
      <c r="K1944" s="2">
        <f t="shared" si="220"/>
        <v>89</v>
      </c>
      <c r="L1944" s="2" t="str">
        <f t="shared" si="217"/>
        <v>250-400</v>
      </c>
      <c r="M1944" s="2">
        <f t="shared" si="218"/>
        <v>6</v>
      </c>
      <c r="N1944" s="103">
        <f t="shared" si="222"/>
        <v>2.492</v>
      </c>
    </row>
    <row r="1945" spans="8:14" x14ac:dyDescent="0.25">
      <c r="H1945" s="2" t="str">
        <f t="shared" si="221"/>
        <v>89_400-1000_6</v>
      </c>
      <c r="I1945" s="2">
        <f t="shared" si="219"/>
        <v>443</v>
      </c>
      <c r="J1945" s="2" t="str">
        <f t="shared" si="216"/>
        <v>73-96</v>
      </c>
      <c r="K1945" s="2">
        <f t="shared" si="220"/>
        <v>89</v>
      </c>
      <c r="L1945" s="2" t="str">
        <f t="shared" si="217"/>
        <v>400-1000</v>
      </c>
      <c r="M1945" s="2">
        <f t="shared" si="218"/>
        <v>6</v>
      </c>
      <c r="N1945" s="103">
        <f t="shared" si="222"/>
        <v>2.492</v>
      </c>
    </row>
    <row r="1946" spans="8:14" x14ac:dyDescent="0.25">
      <c r="H1946" s="2" t="str">
        <f t="shared" si="221"/>
        <v>89_1000-9999999_6</v>
      </c>
      <c r="I1946" s="2">
        <f t="shared" si="219"/>
        <v>444</v>
      </c>
      <c r="J1946" s="2" t="str">
        <f t="shared" si="216"/>
        <v>73-96</v>
      </c>
      <c r="K1946" s="2">
        <f t="shared" si="220"/>
        <v>89</v>
      </c>
      <c r="L1946" s="2" t="str">
        <f t="shared" si="217"/>
        <v>1000-9999999</v>
      </c>
      <c r="M1946" s="2">
        <f t="shared" si="218"/>
        <v>6</v>
      </c>
      <c r="N1946" s="103">
        <f t="shared" si="222"/>
        <v>2.492</v>
      </c>
    </row>
    <row r="1947" spans="8:14" x14ac:dyDescent="0.25">
      <c r="H1947" s="2" t="str">
        <f t="shared" si="221"/>
        <v>90_0-120_6</v>
      </c>
      <c r="I1947" s="2">
        <f t="shared" si="219"/>
        <v>445</v>
      </c>
      <c r="J1947" s="2" t="str">
        <f t="shared" si="216"/>
        <v>73-96</v>
      </c>
      <c r="K1947" s="2">
        <f t="shared" si="220"/>
        <v>90</v>
      </c>
      <c r="L1947" s="2" t="str">
        <f t="shared" si="217"/>
        <v>0-120</v>
      </c>
      <c r="M1947" s="2">
        <f t="shared" si="218"/>
        <v>6</v>
      </c>
      <c r="N1947" s="103">
        <f t="shared" si="222"/>
        <v>2.52</v>
      </c>
    </row>
    <row r="1948" spans="8:14" x14ac:dyDescent="0.25">
      <c r="H1948" s="2" t="str">
        <f t="shared" si="221"/>
        <v>90_120-250_6</v>
      </c>
      <c r="I1948" s="2">
        <f t="shared" si="219"/>
        <v>446</v>
      </c>
      <c r="J1948" s="2" t="str">
        <f t="shared" si="216"/>
        <v>73-96</v>
      </c>
      <c r="K1948" s="2">
        <f t="shared" si="220"/>
        <v>90</v>
      </c>
      <c r="L1948" s="2" t="str">
        <f t="shared" si="217"/>
        <v>120-250</v>
      </c>
      <c r="M1948" s="2">
        <f t="shared" si="218"/>
        <v>6</v>
      </c>
      <c r="N1948" s="103">
        <f t="shared" si="222"/>
        <v>2.52</v>
      </c>
    </row>
    <row r="1949" spans="8:14" x14ac:dyDescent="0.25">
      <c r="H1949" s="2" t="str">
        <f t="shared" si="221"/>
        <v>90_250-400_6</v>
      </c>
      <c r="I1949" s="2">
        <f t="shared" si="219"/>
        <v>447</v>
      </c>
      <c r="J1949" s="2" t="str">
        <f t="shared" si="216"/>
        <v>73-96</v>
      </c>
      <c r="K1949" s="2">
        <f t="shared" si="220"/>
        <v>90</v>
      </c>
      <c r="L1949" s="2" t="str">
        <f t="shared" si="217"/>
        <v>250-400</v>
      </c>
      <c r="M1949" s="2">
        <f t="shared" si="218"/>
        <v>6</v>
      </c>
      <c r="N1949" s="103">
        <f t="shared" si="222"/>
        <v>2.52</v>
      </c>
    </row>
    <row r="1950" spans="8:14" x14ac:dyDescent="0.25">
      <c r="H1950" s="2" t="str">
        <f t="shared" si="221"/>
        <v>90_400-1000_6</v>
      </c>
      <c r="I1950" s="2">
        <f t="shared" si="219"/>
        <v>448</v>
      </c>
      <c r="J1950" s="2" t="str">
        <f t="shared" si="216"/>
        <v>73-96</v>
      </c>
      <c r="K1950" s="2">
        <f t="shared" si="220"/>
        <v>90</v>
      </c>
      <c r="L1950" s="2" t="str">
        <f t="shared" si="217"/>
        <v>400-1000</v>
      </c>
      <c r="M1950" s="2">
        <f t="shared" si="218"/>
        <v>6</v>
      </c>
      <c r="N1950" s="103">
        <f t="shared" si="222"/>
        <v>2.52</v>
      </c>
    </row>
    <row r="1951" spans="8:14" x14ac:dyDescent="0.25">
      <c r="H1951" s="2" t="str">
        <f t="shared" si="221"/>
        <v>90_1000-9999999_6</v>
      </c>
      <c r="I1951" s="2">
        <f t="shared" si="219"/>
        <v>449</v>
      </c>
      <c r="J1951" s="2" t="str">
        <f t="shared" ref="J1951:J2014" si="223">VLOOKUP(K1951,$U$2:$V$7,2,1)</f>
        <v>73-96</v>
      </c>
      <c r="K1951" s="2">
        <f t="shared" si="220"/>
        <v>90</v>
      </c>
      <c r="L1951" s="2" t="str">
        <f t="shared" ref="L1951:L2014" si="224">VLOOKUP(MOD(I1951,5),$P$2:$Q$6,2,0)</f>
        <v>1000-9999999</v>
      </c>
      <c r="M1951" s="2">
        <f t="shared" ref="M1951:M2014" si="225">$S$3</f>
        <v>6</v>
      </c>
      <c r="N1951" s="103">
        <f t="shared" si="222"/>
        <v>2.52</v>
      </c>
    </row>
    <row r="1952" spans="8:14" x14ac:dyDescent="0.25">
      <c r="H1952" s="2" t="str">
        <f t="shared" si="221"/>
        <v>91_0-120_6</v>
      </c>
      <c r="I1952" s="2">
        <f t="shared" ref="I1952:I2015" si="226">+I1951+1</f>
        <v>450</v>
      </c>
      <c r="J1952" s="2" t="str">
        <f t="shared" si="223"/>
        <v>73-96</v>
      </c>
      <c r="K1952" s="2">
        <f t="shared" si="220"/>
        <v>91</v>
      </c>
      <c r="L1952" s="2" t="str">
        <f t="shared" si="224"/>
        <v>0-120</v>
      </c>
      <c r="M1952" s="2">
        <f t="shared" si="225"/>
        <v>6</v>
      </c>
      <c r="N1952" s="103">
        <f t="shared" si="222"/>
        <v>2.548</v>
      </c>
    </row>
    <row r="1953" spans="8:14" x14ac:dyDescent="0.25">
      <c r="H1953" s="2" t="str">
        <f t="shared" si="221"/>
        <v>91_120-250_6</v>
      </c>
      <c r="I1953" s="2">
        <f t="shared" si="226"/>
        <v>451</v>
      </c>
      <c r="J1953" s="2" t="str">
        <f t="shared" si="223"/>
        <v>73-96</v>
      </c>
      <c r="K1953" s="2">
        <f t="shared" si="220"/>
        <v>91</v>
      </c>
      <c r="L1953" s="2" t="str">
        <f t="shared" si="224"/>
        <v>120-250</v>
      </c>
      <c r="M1953" s="2">
        <f t="shared" si="225"/>
        <v>6</v>
      </c>
      <c r="N1953" s="103">
        <f t="shared" si="222"/>
        <v>2.548</v>
      </c>
    </row>
    <row r="1954" spans="8:14" x14ac:dyDescent="0.25">
      <c r="H1954" s="2" t="str">
        <f t="shared" si="221"/>
        <v>91_250-400_6</v>
      </c>
      <c r="I1954" s="2">
        <f t="shared" si="226"/>
        <v>452</v>
      </c>
      <c r="J1954" s="2" t="str">
        <f t="shared" si="223"/>
        <v>73-96</v>
      </c>
      <c r="K1954" s="2">
        <f t="shared" si="220"/>
        <v>91</v>
      </c>
      <c r="L1954" s="2" t="str">
        <f t="shared" si="224"/>
        <v>250-400</v>
      </c>
      <c r="M1954" s="2">
        <f t="shared" si="225"/>
        <v>6</v>
      </c>
      <c r="N1954" s="103">
        <f t="shared" si="222"/>
        <v>2.548</v>
      </c>
    </row>
    <row r="1955" spans="8:14" x14ac:dyDescent="0.25">
      <c r="H1955" s="2" t="str">
        <f t="shared" si="221"/>
        <v>91_400-1000_6</v>
      </c>
      <c r="I1955" s="2">
        <f t="shared" si="226"/>
        <v>453</v>
      </c>
      <c r="J1955" s="2" t="str">
        <f t="shared" si="223"/>
        <v>73-96</v>
      </c>
      <c r="K1955" s="2">
        <f t="shared" si="220"/>
        <v>91</v>
      </c>
      <c r="L1955" s="2" t="str">
        <f t="shared" si="224"/>
        <v>400-1000</v>
      </c>
      <c r="M1955" s="2">
        <f t="shared" si="225"/>
        <v>6</v>
      </c>
      <c r="N1955" s="103">
        <f t="shared" si="222"/>
        <v>2.548</v>
      </c>
    </row>
    <row r="1956" spans="8:14" x14ac:dyDescent="0.25">
      <c r="H1956" s="2" t="str">
        <f t="shared" si="221"/>
        <v>91_1000-9999999_6</v>
      </c>
      <c r="I1956" s="2">
        <f t="shared" si="226"/>
        <v>454</v>
      </c>
      <c r="J1956" s="2" t="str">
        <f t="shared" si="223"/>
        <v>73-96</v>
      </c>
      <c r="K1956" s="2">
        <f t="shared" ref="K1956:K2019" si="227">+K1951+1</f>
        <v>91</v>
      </c>
      <c r="L1956" s="2" t="str">
        <f t="shared" si="224"/>
        <v>1000-9999999</v>
      </c>
      <c r="M1956" s="2">
        <f t="shared" si="225"/>
        <v>6</v>
      </c>
      <c r="N1956" s="103">
        <f t="shared" si="222"/>
        <v>2.548</v>
      </c>
    </row>
    <row r="1957" spans="8:14" x14ac:dyDescent="0.25">
      <c r="H1957" s="2" t="str">
        <f t="shared" si="221"/>
        <v>92_0-120_6</v>
      </c>
      <c r="I1957" s="2">
        <f t="shared" si="226"/>
        <v>455</v>
      </c>
      <c r="J1957" s="2" t="str">
        <f t="shared" si="223"/>
        <v>73-96</v>
      </c>
      <c r="K1957" s="2">
        <f t="shared" si="227"/>
        <v>92</v>
      </c>
      <c r="L1957" s="2" t="str">
        <f t="shared" si="224"/>
        <v>0-120</v>
      </c>
      <c r="M1957" s="2">
        <f t="shared" si="225"/>
        <v>6</v>
      </c>
      <c r="N1957" s="103">
        <f t="shared" si="222"/>
        <v>2.5760000000000001</v>
      </c>
    </row>
    <row r="1958" spans="8:14" x14ac:dyDescent="0.25">
      <c r="H1958" s="2" t="str">
        <f t="shared" si="221"/>
        <v>92_120-250_6</v>
      </c>
      <c r="I1958" s="2">
        <f t="shared" si="226"/>
        <v>456</v>
      </c>
      <c r="J1958" s="2" t="str">
        <f t="shared" si="223"/>
        <v>73-96</v>
      </c>
      <c r="K1958" s="2">
        <f t="shared" si="227"/>
        <v>92</v>
      </c>
      <c r="L1958" s="2" t="str">
        <f t="shared" si="224"/>
        <v>120-250</v>
      </c>
      <c r="M1958" s="2">
        <f t="shared" si="225"/>
        <v>6</v>
      </c>
      <c r="N1958" s="103">
        <f t="shared" si="222"/>
        <v>2.5760000000000001</v>
      </c>
    </row>
    <row r="1959" spans="8:14" x14ac:dyDescent="0.25">
      <c r="H1959" s="2" t="str">
        <f t="shared" si="221"/>
        <v>92_250-400_6</v>
      </c>
      <c r="I1959" s="2">
        <f t="shared" si="226"/>
        <v>457</v>
      </c>
      <c r="J1959" s="2" t="str">
        <f t="shared" si="223"/>
        <v>73-96</v>
      </c>
      <c r="K1959" s="2">
        <f t="shared" si="227"/>
        <v>92</v>
      </c>
      <c r="L1959" s="2" t="str">
        <f t="shared" si="224"/>
        <v>250-400</v>
      </c>
      <c r="M1959" s="2">
        <f t="shared" si="225"/>
        <v>6</v>
      </c>
      <c r="N1959" s="103">
        <f t="shared" si="222"/>
        <v>2.5760000000000001</v>
      </c>
    </row>
    <row r="1960" spans="8:14" x14ac:dyDescent="0.25">
      <c r="H1960" s="2" t="str">
        <f t="shared" si="221"/>
        <v>92_400-1000_6</v>
      </c>
      <c r="I1960" s="2">
        <f t="shared" si="226"/>
        <v>458</v>
      </c>
      <c r="J1960" s="2" t="str">
        <f t="shared" si="223"/>
        <v>73-96</v>
      </c>
      <c r="K1960" s="2">
        <f t="shared" si="227"/>
        <v>92</v>
      </c>
      <c r="L1960" s="2" t="str">
        <f t="shared" si="224"/>
        <v>400-1000</v>
      </c>
      <c r="M1960" s="2">
        <f t="shared" si="225"/>
        <v>6</v>
      </c>
      <c r="N1960" s="103">
        <f t="shared" si="222"/>
        <v>2.5760000000000001</v>
      </c>
    </row>
    <row r="1961" spans="8:14" x14ac:dyDescent="0.25">
      <c r="H1961" s="2" t="str">
        <f t="shared" si="221"/>
        <v>92_1000-9999999_6</v>
      </c>
      <c r="I1961" s="2">
        <f t="shared" si="226"/>
        <v>459</v>
      </c>
      <c r="J1961" s="2" t="str">
        <f t="shared" si="223"/>
        <v>73-96</v>
      </c>
      <c r="K1961" s="2">
        <f t="shared" si="227"/>
        <v>92</v>
      </c>
      <c r="L1961" s="2" t="str">
        <f t="shared" si="224"/>
        <v>1000-9999999</v>
      </c>
      <c r="M1961" s="2">
        <f t="shared" si="225"/>
        <v>6</v>
      </c>
      <c r="N1961" s="103">
        <f t="shared" si="222"/>
        <v>2.5760000000000001</v>
      </c>
    </row>
    <row r="1962" spans="8:14" x14ac:dyDescent="0.25">
      <c r="H1962" s="2" t="str">
        <f t="shared" si="221"/>
        <v>93_0-120_6</v>
      </c>
      <c r="I1962" s="2">
        <f t="shared" si="226"/>
        <v>460</v>
      </c>
      <c r="J1962" s="2" t="str">
        <f t="shared" si="223"/>
        <v>73-96</v>
      </c>
      <c r="K1962" s="2">
        <f t="shared" si="227"/>
        <v>93</v>
      </c>
      <c r="L1962" s="2" t="str">
        <f t="shared" si="224"/>
        <v>0-120</v>
      </c>
      <c r="M1962" s="2">
        <f t="shared" si="225"/>
        <v>6</v>
      </c>
      <c r="N1962" s="103">
        <f t="shared" si="222"/>
        <v>2.6040000000000001</v>
      </c>
    </row>
    <row r="1963" spans="8:14" x14ac:dyDescent="0.25">
      <c r="H1963" s="2" t="str">
        <f t="shared" si="221"/>
        <v>93_120-250_6</v>
      </c>
      <c r="I1963" s="2">
        <f t="shared" si="226"/>
        <v>461</v>
      </c>
      <c r="J1963" s="2" t="str">
        <f t="shared" si="223"/>
        <v>73-96</v>
      </c>
      <c r="K1963" s="2">
        <f t="shared" si="227"/>
        <v>93</v>
      </c>
      <c r="L1963" s="2" t="str">
        <f t="shared" si="224"/>
        <v>120-250</v>
      </c>
      <c r="M1963" s="2">
        <f t="shared" si="225"/>
        <v>6</v>
      </c>
      <c r="N1963" s="103">
        <f t="shared" si="222"/>
        <v>2.6040000000000001</v>
      </c>
    </row>
    <row r="1964" spans="8:14" x14ac:dyDescent="0.25">
      <c r="H1964" s="2" t="str">
        <f t="shared" si="221"/>
        <v>93_250-400_6</v>
      </c>
      <c r="I1964" s="2">
        <f t="shared" si="226"/>
        <v>462</v>
      </c>
      <c r="J1964" s="2" t="str">
        <f t="shared" si="223"/>
        <v>73-96</v>
      </c>
      <c r="K1964" s="2">
        <f t="shared" si="227"/>
        <v>93</v>
      </c>
      <c r="L1964" s="2" t="str">
        <f t="shared" si="224"/>
        <v>250-400</v>
      </c>
      <c r="M1964" s="2">
        <f t="shared" si="225"/>
        <v>6</v>
      </c>
      <c r="N1964" s="103">
        <f t="shared" si="222"/>
        <v>2.6040000000000001</v>
      </c>
    </row>
    <row r="1965" spans="8:14" x14ac:dyDescent="0.25">
      <c r="H1965" s="2" t="str">
        <f t="shared" si="221"/>
        <v>93_400-1000_6</v>
      </c>
      <c r="I1965" s="2">
        <f t="shared" si="226"/>
        <v>463</v>
      </c>
      <c r="J1965" s="2" t="str">
        <f t="shared" si="223"/>
        <v>73-96</v>
      </c>
      <c r="K1965" s="2">
        <f t="shared" si="227"/>
        <v>93</v>
      </c>
      <c r="L1965" s="2" t="str">
        <f t="shared" si="224"/>
        <v>400-1000</v>
      </c>
      <c r="M1965" s="2">
        <f t="shared" si="225"/>
        <v>6</v>
      </c>
      <c r="N1965" s="103">
        <f t="shared" si="222"/>
        <v>2.6040000000000001</v>
      </c>
    </row>
    <row r="1966" spans="8:14" x14ac:dyDescent="0.25">
      <c r="H1966" s="2" t="str">
        <f t="shared" si="221"/>
        <v>93_1000-9999999_6</v>
      </c>
      <c r="I1966" s="2">
        <f t="shared" si="226"/>
        <v>464</v>
      </c>
      <c r="J1966" s="2" t="str">
        <f t="shared" si="223"/>
        <v>73-96</v>
      </c>
      <c r="K1966" s="2">
        <f t="shared" si="227"/>
        <v>93</v>
      </c>
      <c r="L1966" s="2" t="str">
        <f t="shared" si="224"/>
        <v>1000-9999999</v>
      </c>
      <c r="M1966" s="2">
        <f t="shared" si="225"/>
        <v>6</v>
      </c>
      <c r="N1966" s="103">
        <f t="shared" si="222"/>
        <v>2.6040000000000001</v>
      </c>
    </row>
    <row r="1967" spans="8:14" x14ac:dyDescent="0.25">
      <c r="H1967" s="2" t="str">
        <f t="shared" si="221"/>
        <v>94_0-120_6</v>
      </c>
      <c r="I1967" s="2">
        <f t="shared" si="226"/>
        <v>465</v>
      </c>
      <c r="J1967" s="2" t="str">
        <f t="shared" si="223"/>
        <v>73-96</v>
      </c>
      <c r="K1967" s="2">
        <f t="shared" si="227"/>
        <v>94</v>
      </c>
      <c r="L1967" s="2" t="str">
        <f t="shared" si="224"/>
        <v>0-120</v>
      </c>
      <c r="M1967" s="2">
        <f t="shared" si="225"/>
        <v>6</v>
      </c>
      <c r="N1967" s="103">
        <f t="shared" si="222"/>
        <v>2.6320000000000001</v>
      </c>
    </row>
    <row r="1968" spans="8:14" x14ac:dyDescent="0.25">
      <c r="H1968" s="2" t="str">
        <f t="shared" si="221"/>
        <v>94_120-250_6</v>
      </c>
      <c r="I1968" s="2">
        <f t="shared" si="226"/>
        <v>466</v>
      </c>
      <c r="J1968" s="2" t="str">
        <f t="shared" si="223"/>
        <v>73-96</v>
      </c>
      <c r="K1968" s="2">
        <f t="shared" si="227"/>
        <v>94</v>
      </c>
      <c r="L1968" s="2" t="str">
        <f t="shared" si="224"/>
        <v>120-250</v>
      </c>
      <c r="M1968" s="2">
        <f t="shared" si="225"/>
        <v>6</v>
      </c>
      <c r="N1968" s="103">
        <f t="shared" si="222"/>
        <v>2.6320000000000001</v>
      </c>
    </row>
    <row r="1969" spans="8:14" x14ac:dyDescent="0.25">
      <c r="H1969" s="2" t="str">
        <f t="shared" si="221"/>
        <v>94_250-400_6</v>
      </c>
      <c r="I1969" s="2">
        <f t="shared" si="226"/>
        <v>467</v>
      </c>
      <c r="J1969" s="2" t="str">
        <f t="shared" si="223"/>
        <v>73-96</v>
      </c>
      <c r="K1969" s="2">
        <f t="shared" si="227"/>
        <v>94</v>
      </c>
      <c r="L1969" s="2" t="str">
        <f t="shared" si="224"/>
        <v>250-400</v>
      </c>
      <c r="M1969" s="2">
        <f t="shared" si="225"/>
        <v>6</v>
      </c>
      <c r="N1969" s="103">
        <f t="shared" si="222"/>
        <v>2.6320000000000001</v>
      </c>
    </row>
    <row r="1970" spans="8:14" x14ac:dyDescent="0.25">
      <c r="H1970" s="2" t="str">
        <f t="shared" si="221"/>
        <v>94_400-1000_6</v>
      </c>
      <c r="I1970" s="2">
        <f t="shared" si="226"/>
        <v>468</v>
      </c>
      <c r="J1970" s="2" t="str">
        <f t="shared" si="223"/>
        <v>73-96</v>
      </c>
      <c r="K1970" s="2">
        <f t="shared" si="227"/>
        <v>94</v>
      </c>
      <c r="L1970" s="2" t="str">
        <f t="shared" si="224"/>
        <v>400-1000</v>
      </c>
      <c r="M1970" s="2">
        <f t="shared" si="225"/>
        <v>6</v>
      </c>
      <c r="N1970" s="103">
        <f t="shared" si="222"/>
        <v>2.6320000000000001</v>
      </c>
    </row>
    <row r="1971" spans="8:14" x14ac:dyDescent="0.25">
      <c r="H1971" s="2" t="str">
        <f t="shared" si="221"/>
        <v>94_1000-9999999_6</v>
      </c>
      <c r="I1971" s="2">
        <f t="shared" si="226"/>
        <v>469</v>
      </c>
      <c r="J1971" s="2" t="str">
        <f t="shared" si="223"/>
        <v>73-96</v>
      </c>
      <c r="K1971" s="2">
        <f t="shared" si="227"/>
        <v>94</v>
      </c>
      <c r="L1971" s="2" t="str">
        <f t="shared" si="224"/>
        <v>1000-9999999</v>
      </c>
      <c r="M1971" s="2">
        <f t="shared" si="225"/>
        <v>6</v>
      </c>
      <c r="N1971" s="103">
        <f t="shared" si="222"/>
        <v>2.6320000000000001</v>
      </c>
    </row>
    <row r="1972" spans="8:14" x14ac:dyDescent="0.25">
      <c r="H1972" s="2" t="str">
        <f t="shared" si="221"/>
        <v>95_0-120_6</v>
      </c>
      <c r="I1972" s="2">
        <f t="shared" si="226"/>
        <v>470</v>
      </c>
      <c r="J1972" s="2" t="str">
        <f t="shared" si="223"/>
        <v>73-96</v>
      </c>
      <c r="K1972" s="2">
        <f t="shared" si="227"/>
        <v>95</v>
      </c>
      <c r="L1972" s="2" t="str">
        <f t="shared" si="224"/>
        <v>0-120</v>
      </c>
      <c r="M1972" s="2">
        <f t="shared" si="225"/>
        <v>6</v>
      </c>
      <c r="N1972" s="103">
        <f t="shared" si="222"/>
        <v>2.66</v>
      </c>
    </row>
    <row r="1973" spans="8:14" x14ac:dyDescent="0.25">
      <c r="H1973" s="2" t="str">
        <f t="shared" si="221"/>
        <v>95_120-250_6</v>
      </c>
      <c r="I1973" s="2">
        <f t="shared" si="226"/>
        <v>471</v>
      </c>
      <c r="J1973" s="2" t="str">
        <f t="shared" si="223"/>
        <v>73-96</v>
      </c>
      <c r="K1973" s="2">
        <f t="shared" si="227"/>
        <v>95</v>
      </c>
      <c r="L1973" s="2" t="str">
        <f t="shared" si="224"/>
        <v>120-250</v>
      </c>
      <c r="M1973" s="2">
        <f t="shared" si="225"/>
        <v>6</v>
      </c>
      <c r="N1973" s="103">
        <f t="shared" si="222"/>
        <v>2.66</v>
      </c>
    </row>
    <row r="1974" spans="8:14" x14ac:dyDescent="0.25">
      <c r="H1974" s="2" t="str">
        <f t="shared" si="221"/>
        <v>95_250-400_6</v>
      </c>
      <c r="I1974" s="2">
        <f t="shared" si="226"/>
        <v>472</v>
      </c>
      <c r="J1974" s="2" t="str">
        <f t="shared" si="223"/>
        <v>73-96</v>
      </c>
      <c r="K1974" s="2">
        <f t="shared" si="227"/>
        <v>95</v>
      </c>
      <c r="L1974" s="2" t="str">
        <f t="shared" si="224"/>
        <v>250-400</v>
      </c>
      <c r="M1974" s="2">
        <f t="shared" si="225"/>
        <v>6</v>
      </c>
      <c r="N1974" s="103">
        <f t="shared" si="222"/>
        <v>2.66</v>
      </c>
    </row>
    <row r="1975" spans="8:14" x14ac:dyDescent="0.25">
      <c r="H1975" s="2" t="str">
        <f t="shared" si="221"/>
        <v>95_400-1000_6</v>
      </c>
      <c r="I1975" s="2">
        <f t="shared" si="226"/>
        <v>473</v>
      </c>
      <c r="J1975" s="2" t="str">
        <f t="shared" si="223"/>
        <v>73-96</v>
      </c>
      <c r="K1975" s="2">
        <f t="shared" si="227"/>
        <v>95</v>
      </c>
      <c r="L1975" s="2" t="str">
        <f t="shared" si="224"/>
        <v>400-1000</v>
      </c>
      <c r="M1975" s="2">
        <f t="shared" si="225"/>
        <v>6</v>
      </c>
      <c r="N1975" s="103">
        <f t="shared" si="222"/>
        <v>2.66</v>
      </c>
    </row>
    <row r="1976" spans="8:14" x14ac:dyDescent="0.25">
      <c r="H1976" s="2" t="str">
        <f t="shared" si="221"/>
        <v>95_1000-9999999_6</v>
      </c>
      <c r="I1976" s="2">
        <f t="shared" si="226"/>
        <v>474</v>
      </c>
      <c r="J1976" s="2" t="str">
        <f t="shared" si="223"/>
        <v>73-96</v>
      </c>
      <c r="K1976" s="2">
        <f t="shared" si="227"/>
        <v>95</v>
      </c>
      <c r="L1976" s="2" t="str">
        <f t="shared" si="224"/>
        <v>1000-9999999</v>
      </c>
      <c r="M1976" s="2">
        <f t="shared" si="225"/>
        <v>6</v>
      </c>
      <c r="N1976" s="103">
        <f t="shared" si="222"/>
        <v>2.66</v>
      </c>
    </row>
    <row r="1977" spans="8:14" x14ac:dyDescent="0.25">
      <c r="H1977" s="2" t="str">
        <f t="shared" si="221"/>
        <v>96_0-120_6</v>
      </c>
      <c r="I1977" s="2">
        <f t="shared" si="226"/>
        <v>475</v>
      </c>
      <c r="J1977" s="2" t="str">
        <f t="shared" si="223"/>
        <v>73-96</v>
      </c>
      <c r="K1977" s="2">
        <f t="shared" si="227"/>
        <v>96</v>
      </c>
      <c r="L1977" s="2" t="str">
        <f t="shared" si="224"/>
        <v>0-120</v>
      </c>
      <c r="M1977" s="2">
        <f t="shared" si="225"/>
        <v>6</v>
      </c>
      <c r="N1977" s="103">
        <f t="shared" si="222"/>
        <v>2.6880000000000002</v>
      </c>
    </row>
    <row r="1978" spans="8:14" x14ac:dyDescent="0.25">
      <c r="H1978" s="2" t="str">
        <f t="shared" si="221"/>
        <v>96_120-250_6</v>
      </c>
      <c r="I1978" s="2">
        <f t="shared" si="226"/>
        <v>476</v>
      </c>
      <c r="J1978" s="2" t="str">
        <f t="shared" si="223"/>
        <v>73-96</v>
      </c>
      <c r="K1978" s="2">
        <f t="shared" si="227"/>
        <v>96</v>
      </c>
      <c r="L1978" s="2" t="str">
        <f t="shared" si="224"/>
        <v>120-250</v>
      </c>
      <c r="M1978" s="2">
        <f t="shared" si="225"/>
        <v>6</v>
      </c>
      <c r="N1978" s="103">
        <f t="shared" si="222"/>
        <v>2.6880000000000002</v>
      </c>
    </row>
    <row r="1979" spans="8:14" x14ac:dyDescent="0.25">
      <c r="H1979" s="2" t="str">
        <f t="shared" si="221"/>
        <v>96_250-400_6</v>
      </c>
      <c r="I1979" s="2">
        <f t="shared" si="226"/>
        <v>477</v>
      </c>
      <c r="J1979" s="2" t="str">
        <f t="shared" si="223"/>
        <v>73-96</v>
      </c>
      <c r="K1979" s="2">
        <f t="shared" si="227"/>
        <v>96</v>
      </c>
      <c r="L1979" s="2" t="str">
        <f t="shared" si="224"/>
        <v>250-400</v>
      </c>
      <c r="M1979" s="2">
        <f t="shared" si="225"/>
        <v>6</v>
      </c>
      <c r="N1979" s="103">
        <f t="shared" si="222"/>
        <v>2.6880000000000002</v>
      </c>
    </row>
    <row r="1980" spans="8:14" x14ac:dyDescent="0.25">
      <c r="H1980" s="2" t="str">
        <f t="shared" si="221"/>
        <v>96_400-1000_6</v>
      </c>
      <c r="I1980" s="2">
        <f t="shared" si="226"/>
        <v>478</v>
      </c>
      <c r="J1980" s="2" t="str">
        <f t="shared" si="223"/>
        <v>73-96</v>
      </c>
      <c r="K1980" s="2">
        <f t="shared" si="227"/>
        <v>96</v>
      </c>
      <c r="L1980" s="2" t="str">
        <f t="shared" si="224"/>
        <v>400-1000</v>
      </c>
      <c r="M1980" s="2">
        <f t="shared" si="225"/>
        <v>6</v>
      </c>
      <c r="N1980" s="103">
        <f t="shared" si="222"/>
        <v>2.6880000000000002</v>
      </c>
    </row>
    <row r="1981" spans="8:14" x14ac:dyDescent="0.25">
      <c r="H1981" s="2" t="str">
        <f t="shared" si="221"/>
        <v>96_1000-9999999_6</v>
      </c>
      <c r="I1981" s="2">
        <f t="shared" si="226"/>
        <v>479</v>
      </c>
      <c r="J1981" s="2" t="str">
        <f t="shared" si="223"/>
        <v>73-96</v>
      </c>
      <c r="K1981" s="2">
        <f t="shared" si="227"/>
        <v>96</v>
      </c>
      <c r="L1981" s="2" t="str">
        <f t="shared" si="224"/>
        <v>1000-9999999</v>
      </c>
      <c r="M1981" s="2">
        <f t="shared" si="225"/>
        <v>6</v>
      </c>
      <c r="N1981" s="103">
        <f t="shared" si="222"/>
        <v>2.6880000000000002</v>
      </c>
    </row>
    <row r="1982" spans="8:14" x14ac:dyDescent="0.25">
      <c r="H1982" s="2" t="str">
        <f t="shared" si="221"/>
        <v>97_0-120_6</v>
      </c>
      <c r="I1982" s="2">
        <f t="shared" si="226"/>
        <v>480</v>
      </c>
      <c r="J1982" s="2" t="str">
        <f t="shared" si="223"/>
        <v>97-999</v>
      </c>
      <c r="K1982" s="2">
        <f t="shared" si="227"/>
        <v>97</v>
      </c>
      <c r="L1982" s="2" t="str">
        <f t="shared" si="224"/>
        <v>0-120</v>
      </c>
      <c r="M1982" s="2">
        <f t="shared" si="225"/>
        <v>6</v>
      </c>
      <c r="N1982" s="103">
        <f t="shared" si="222"/>
        <v>2.7160000000000002</v>
      </c>
    </row>
    <row r="1983" spans="8:14" x14ac:dyDescent="0.25">
      <c r="H1983" s="2" t="str">
        <f t="shared" si="221"/>
        <v>97_120-250_6</v>
      </c>
      <c r="I1983" s="2">
        <f t="shared" si="226"/>
        <v>481</v>
      </c>
      <c r="J1983" s="2" t="str">
        <f t="shared" si="223"/>
        <v>97-999</v>
      </c>
      <c r="K1983" s="2">
        <f t="shared" si="227"/>
        <v>97</v>
      </c>
      <c r="L1983" s="2" t="str">
        <f t="shared" si="224"/>
        <v>120-250</v>
      </c>
      <c r="M1983" s="2">
        <f t="shared" si="225"/>
        <v>6</v>
      </c>
      <c r="N1983" s="103">
        <f t="shared" si="222"/>
        <v>2.7160000000000002</v>
      </c>
    </row>
    <row r="1984" spans="8:14" x14ac:dyDescent="0.25">
      <c r="H1984" s="2" t="str">
        <f t="shared" si="221"/>
        <v>97_250-400_6</v>
      </c>
      <c r="I1984" s="2">
        <f t="shared" si="226"/>
        <v>482</v>
      </c>
      <c r="J1984" s="2" t="str">
        <f t="shared" si="223"/>
        <v>97-999</v>
      </c>
      <c r="K1984" s="2">
        <f t="shared" si="227"/>
        <v>97</v>
      </c>
      <c r="L1984" s="2" t="str">
        <f t="shared" si="224"/>
        <v>250-400</v>
      </c>
      <c r="M1984" s="2">
        <f t="shared" si="225"/>
        <v>6</v>
      </c>
      <c r="N1984" s="103">
        <f t="shared" si="222"/>
        <v>2.7160000000000002</v>
      </c>
    </row>
    <row r="1985" spans="8:14" x14ac:dyDescent="0.25">
      <c r="H1985" s="2" t="str">
        <f t="shared" si="221"/>
        <v>97_400-1000_6</v>
      </c>
      <c r="I1985" s="2">
        <f t="shared" si="226"/>
        <v>483</v>
      </c>
      <c r="J1985" s="2" t="str">
        <f t="shared" si="223"/>
        <v>97-999</v>
      </c>
      <c r="K1985" s="2">
        <f t="shared" si="227"/>
        <v>97</v>
      </c>
      <c r="L1985" s="2" t="str">
        <f t="shared" si="224"/>
        <v>400-1000</v>
      </c>
      <c r="M1985" s="2">
        <f t="shared" si="225"/>
        <v>6</v>
      </c>
      <c r="N1985" s="103">
        <f t="shared" si="222"/>
        <v>2.7160000000000002</v>
      </c>
    </row>
    <row r="1986" spans="8:14" x14ac:dyDescent="0.25">
      <c r="H1986" s="2" t="str">
        <f t="shared" si="221"/>
        <v>97_1000-9999999_6</v>
      </c>
      <c r="I1986" s="2">
        <f t="shared" si="226"/>
        <v>484</v>
      </c>
      <c r="J1986" s="2" t="str">
        <f t="shared" si="223"/>
        <v>97-999</v>
      </c>
      <c r="K1986" s="2">
        <f t="shared" si="227"/>
        <v>97</v>
      </c>
      <c r="L1986" s="2" t="str">
        <f t="shared" si="224"/>
        <v>1000-9999999</v>
      </c>
      <c r="M1986" s="2">
        <f t="shared" si="225"/>
        <v>6</v>
      </c>
      <c r="N1986" s="103">
        <f t="shared" si="222"/>
        <v>2.7160000000000002</v>
      </c>
    </row>
    <row r="1987" spans="8:14" x14ac:dyDescent="0.25">
      <c r="H1987" s="2" t="str">
        <f t="shared" ref="H1987:H2050" si="228">K1987&amp;"_"&amp;L1987&amp;"_"&amp;M1987</f>
        <v>98_0-120_6</v>
      </c>
      <c r="I1987" s="2">
        <f t="shared" si="226"/>
        <v>485</v>
      </c>
      <c r="J1987" s="2" t="str">
        <f t="shared" si="223"/>
        <v>97-999</v>
      </c>
      <c r="K1987" s="2">
        <f t="shared" si="227"/>
        <v>98</v>
      </c>
      <c r="L1987" s="2" t="str">
        <f t="shared" si="224"/>
        <v>0-120</v>
      </c>
      <c r="M1987" s="2">
        <f t="shared" si="225"/>
        <v>6</v>
      </c>
      <c r="N1987" s="103">
        <f t="shared" ref="N1987:N2050" si="229">VLOOKUP(J1987&amp;"_"&amp;L1987&amp;"_"&amp;M1987,$A$2:$F$61,6,0)*K1987</f>
        <v>2.7440000000000002</v>
      </c>
    </row>
    <row r="1988" spans="8:14" x14ac:dyDescent="0.25">
      <c r="H1988" s="2" t="str">
        <f t="shared" si="228"/>
        <v>98_120-250_6</v>
      </c>
      <c r="I1988" s="2">
        <f t="shared" si="226"/>
        <v>486</v>
      </c>
      <c r="J1988" s="2" t="str">
        <f t="shared" si="223"/>
        <v>97-999</v>
      </c>
      <c r="K1988" s="2">
        <f t="shared" si="227"/>
        <v>98</v>
      </c>
      <c r="L1988" s="2" t="str">
        <f t="shared" si="224"/>
        <v>120-250</v>
      </c>
      <c r="M1988" s="2">
        <f t="shared" si="225"/>
        <v>6</v>
      </c>
      <c r="N1988" s="103">
        <f t="shared" si="229"/>
        <v>2.7440000000000002</v>
      </c>
    </row>
    <row r="1989" spans="8:14" x14ac:dyDescent="0.25">
      <c r="H1989" s="2" t="str">
        <f t="shared" si="228"/>
        <v>98_250-400_6</v>
      </c>
      <c r="I1989" s="2">
        <f t="shared" si="226"/>
        <v>487</v>
      </c>
      <c r="J1989" s="2" t="str">
        <f t="shared" si="223"/>
        <v>97-999</v>
      </c>
      <c r="K1989" s="2">
        <f t="shared" si="227"/>
        <v>98</v>
      </c>
      <c r="L1989" s="2" t="str">
        <f t="shared" si="224"/>
        <v>250-400</v>
      </c>
      <c r="M1989" s="2">
        <f t="shared" si="225"/>
        <v>6</v>
      </c>
      <c r="N1989" s="103">
        <f t="shared" si="229"/>
        <v>2.7440000000000002</v>
      </c>
    </row>
    <row r="1990" spans="8:14" x14ac:dyDescent="0.25">
      <c r="H1990" s="2" t="str">
        <f t="shared" si="228"/>
        <v>98_400-1000_6</v>
      </c>
      <c r="I1990" s="2">
        <f t="shared" si="226"/>
        <v>488</v>
      </c>
      <c r="J1990" s="2" t="str">
        <f t="shared" si="223"/>
        <v>97-999</v>
      </c>
      <c r="K1990" s="2">
        <f t="shared" si="227"/>
        <v>98</v>
      </c>
      <c r="L1990" s="2" t="str">
        <f t="shared" si="224"/>
        <v>400-1000</v>
      </c>
      <c r="M1990" s="2">
        <f t="shared" si="225"/>
        <v>6</v>
      </c>
      <c r="N1990" s="103">
        <f t="shared" si="229"/>
        <v>2.7440000000000002</v>
      </c>
    </row>
    <row r="1991" spans="8:14" x14ac:dyDescent="0.25">
      <c r="H1991" s="2" t="str">
        <f t="shared" si="228"/>
        <v>98_1000-9999999_6</v>
      </c>
      <c r="I1991" s="2">
        <f t="shared" si="226"/>
        <v>489</v>
      </c>
      <c r="J1991" s="2" t="str">
        <f t="shared" si="223"/>
        <v>97-999</v>
      </c>
      <c r="K1991" s="2">
        <f t="shared" si="227"/>
        <v>98</v>
      </c>
      <c r="L1991" s="2" t="str">
        <f t="shared" si="224"/>
        <v>1000-9999999</v>
      </c>
      <c r="M1991" s="2">
        <f t="shared" si="225"/>
        <v>6</v>
      </c>
      <c r="N1991" s="103">
        <f t="shared" si="229"/>
        <v>2.7440000000000002</v>
      </c>
    </row>
    <row r="1992" spans="8:14" x14ac:dyDescent="0.25">
      <c r="H1992" s="2" t="str">
        <f t="shared" si="228"/>
        <v>99_0-120_6</v>
      </c>
      <c r="I1992" s="2">
        <f t="shared" si="226"/>
        <v>490</v>
      </c>
      <c r="J1992" s="2" t="str">
        <f t="shared" si="223"/>
        <v>97-999</v>
      </c>
      <c r="K1992" s="2">
        <f t="shared" si="227"/>
        <v>99</v>
      </c>
      <c r="L1992" s="2" t="str">
        <f t="shared" si="224"/>
        <v>0-120</v>
      </c>
      <c r="M1992" s="2">
        <f t="shared" si="225"/>
        <v>6</v>
      </c>
      <c r="N1992" s="103">
        <f t="shared" si="229"/>
        <v>2.7720000000000002</v>
      </c>
    </row>
    <row r="1993" spans="8:14" x14ac:dyDescent="0.25">
      <c r="H1993" s="2" t="str">
        <f t="shared" si="228"/>
        <v>99_120-250_6</v>
      </c>
      <c r="I1993" s="2">
        <f t="shared" si="226"/>
        <v>491</v>
      </c>
      <c r="J1993" s="2" t="str">
        <f t="shared" si="223"/>
        <v>97-999</v>
      </c>
      <c r="K1993" s="2">
        <f t="shared" si="227"/>
        <v>99</v>
      </c>
      <c r="L1993" s="2" t="str">
        <f t="shared" si="224"/>
        <v>120-250</v>
      </c>
      <c r="M1993" s="2">
        <f t="shared" si="225"/>
        <v>6</v>
      </c>
      <c r="N1993" s="103">
        <f t="shared" si="229"/>
        <v>2.7720000000000002</v>
      </c>
    </row>
    <row r="1994" spans="8:14" x14ac:dyDescent="0.25">
      <c r="H1994" s="2" t="str">
        <f t="shared" si="228"/>
        <v>99_250-400_6</v>
      </c>
      <c r="I1994" s="2">
        <f t="shared" si="226"/>
        <v>492</v>
      </c>
      <c r="J1994" s="2" t="str">
        <f t="shared" si="223"/>
        <v>97-999</v>
      </c>
      <c r="K1994" s="2">
        <f t="shared" si="227"/>
        <v>99</v>
      </c>
      <c r="L1994" s="2" t="str">
        <f t="shared" si="224"/>
        <v>250-400</v>
      </c>
      <c r="M1994" s="2">
        <f t="shared" si="225"/>
        <v>6</v>
      </c>
      <c r="N1994" s="103">
        <f t="shared" si="229"/>
        <v>2.7720000000000002</v>
      </c>
    </row>
    <row r="1995" spans="8:14" x14ac:dyDescent="0.25">
      <c r="H1995" s="2" t="str">
        <f t="shared" si="228"/>
        <v>99_400-1000_6</v>
      </c>
      <c r="I1995" s="2">
        <f t="shared" si="226"/>
        <v>493</v>
      </c>
      <c r="J1995" s="2" t="str">
        <f t="shared" si="223"/>
        <v>97-999</v>
      </c>
      <c r="K1995" s="2">
        <f t="shared" si="227"/>
        <v>99</v>
      </c>
      <c r="L1995" s="2" t="str">
        <f t="shared" si="224"/>
        <v>400-1000</v>
      </c>
      <c r="M1995" s="2">
        <f t="shared" si="225"/>
        <v>6</v>
      </c>
      <c r="N1995" s="103">
        <f t="shared" si="229"/>
        <v>2.7720000000000002</v>
      </c>
    </row>
    <row r="1996" spans="8:14" x14ac:dyDescent="0.25">
      <c r="H1996" s="2" t="str">
        <f t="shared" si="228"/>
        <v>99_1000-9999999_6</v>
      </c>
      <c r="I1996" s="2">
        <f t="shared" si="226"/>
        <v>494</v>
      </c>
      <c r="J1996" s="2" t="str">
        <f t="shared" si="223"/>
        <v>97-999</v>
      </c>
      <c r="K1996" s="2">
        <f t="shared" si="227"/>
        <v>99</v>
      </c>
      <c r="L1996" s="2" t="str">
        <f t="shared" si="224"/>
        <v>1000-9999999</v>
      </c>
      <c r="M1996" s="2">
        <f t="shared" si="225"/>
        <v>6</v>
      </c>
      <c r="N1996" s="103">
        <f t="shared" si="229"/>
        <v>2.7720000000000002</v>
      </c>
    </row>
    <row r="1997" spans="8:14" x14ac:dyDescent="0.25">
      <c r="H1997" s="2" t="str">
        <f t="shared" si="228"/>
        <v>100_0-120_6</v>
      </c>
      <c r="I1997" s="2">
        <f t="shared" si="226"/>
        <v>495</v>
      </c>
      <c r="J1997" s="2" t="str">
        <f t="shared" si="223"/>
        <v>97-999</v>
      </c>
      <c r="K1997" s="2">
        <f t="shared" si="227"/>
        <v>100</v>
      </c>
      <c r="L1997" s="2" t="str">
        <f t="shared" si="224"/>
        <v>0-120</v>
      </c>
      <c r="M1997" s="2">
        <f t="shared" si="225"/>
        <v>6</v>
      </c>
      <c r="N1997" s="103">
        <f t="shared" si="229"/>
        <v>2.8000000000000003</v>
      </c>
    </row>
    <row r="1998" spans="8:14" x14ac:dyDescent="0.25">
      <c r="H1998" s="2" t="str">
        <f t="shared" si="228"/>
        <v>100_120-250_6</v>
      </c>
      <c r="I1998" s="2">
        <f t="shared" si="226"/>
        <v>496</v>
      </c>
      <c r="J1998" s="2" t="str">
        <f t="shared" si="223"/>
        <v>97-999</v>
      </c>
      <c r="K1998" s="2">
        <f t="shared" si="227"/>
        <v>100</v>
      </c>
      <c r="L1998" s="2" t="str">
        <f t="shared" si="224"/>
        <v>120-250</v>
      </c>
      <c r="M1998" s="2">
        <f t="shared" si="225"/>
        <v>6</v>
      </c>
      <c r="N1998" s="103">
        <f t="shared" si="229"/>
        <v>2.8000000000000003</v>
      </c>
    </row>
    <row r="1999" spans="8:14" x14ac:dyDescent="0.25">
      <c r="H1999" s="2" t="str">
        <f t="shared" si="228"/>
        <v>100_250-400_6</v>
      </c>
      <c r="I1999" s="2">
        <f t="shared" si="226"/>
        <v>497</v>
      </c>
      <c r="J1999" s="2" t="str">
        <f t="shared" si="223"/>
        <v>97-999</v>
      </c>
      <c r="K1999" s="2">
        <f t="shared" si="227"/>
        <v>100</v>
      </c>
      <c r="L1999" s="2" t="str">
        <f t="shared" si="224"/>
        <v>250-400</v>
      </c>
      <c r="M1999" s="2">
        <f t="shared" si="225"/>
        <v>6</v>
      </c>
      <c r="N1999" s="103">
        <f t="shared" si="229"/>
        <v>2.8000000000000003</v>
      </c>
    </row>
    <row r="2000" spans="8:14" x14ac:dyDescent="0.25">
      <c r="H2000" s="2" t="str">
        <f t="shared" si="228"/>
        <v>100_400-1000_6</v>
      </c>
      <c r="I2000" s="2">
        <f t="shared" si="226"/>
        <v>498</v>
      </c>
      <c r="J2000" s="2" t="str">
        <f t="shared" si="223"/>
        <v>97-999</v>
      </c>
      <c r="K2000" s="2">
        <f t="shared" si="227"/>
        <v>100</v>
      </c>
      <c r="L2000" s="2" t="str">
        <f t="shared" si="224"/>
        <v>400-1000</v>
      </c>
      <c r="M2000" s="2">
        <f t="shared" si="225"/>
        <v>6</v>
      </c>
      <c r="N2000" s="103">
        <f t="shared" si="229"/>
        <v>2.8000000000000003</v>
      </c>
    </row>
    <row r="2001" spans="8:14" x14ac:dyDescent="0.25">
      <c r="H2001" s="2" t="str">
        <f t="shared" si="228"/>
        <v>100_1000-9999999_6</v>
      </c>
      <c r="I2001" s="2">
        <f t="shared" si="226"/>
        <v>499</v>
      </c>
      <c r="J2001" s="2" t="str">
        <f t="shared" si="223"/>
        <v>97-999</v>
      </c>
      <c r="K2001" s="2">
        <f t="shared" si="227"/>
        <v>100</v>
      </c>
      <c r="L2001" s="2" t="str">
        <f t="shared" si="224"/>
        <v>1000-9999999</v>
      </c>
      <c r="M2001" s="2">
        <f t="shared" si="225"/>
        <v>6</v>
      </c>
      <c r="N2001" s="103">
        <f t="shared" si="229"/>
        <v>2.8000000000000003</v>
      </c>
    </row>
    <row r="2002" spans="8:14" x14ac:dyDescent="0.25">
      <c r="H2002" s="2" t="str">
        <f t="shared" si="228"/>
        <v>101_0-120_6</v>
      </c>
      <c r="I2002" s="2">
        <f t="shared" si="226"/>
        <v>500</v>
      </c>
      <c r="J2002" s="2" t="str">
        <f t="shared" si="223"/>
        <v>97-999</v>
      </c>
      <c r="K2002" s="2">
        <f t="shared" si="227"/>
        <v>101</v>
      </c>
      <c r="L2002" s="2" t="str">
        <f t="shared" si="224"/>
        <v>0-120</v>
      </c>
      <c r="M2002" s="2">
        <f t="shared" si="225"/>
        <v>6</v>
      </c>
      <c r="N2002" s="103">
        <f t="shared" si="229"/>
        <v>2.8279999999999998</v>
      </c>
    </row>
    <row r="2003" spans="8:14" x14ac:dyDescent="0.25">
      <c r="H2003" s="2" t="str">
        <f t="shared" si="228"/>
        <v>101_120-250_6</v>
      </c>
      <c r="I2003" s="2">
        <f t="shared" si="226"/>
        <v>501</v>
      </c>
      <c r="J2003" s="2" t="str">
        <f t="shared" si="223"/>
        <v>97-999</v>
      </c>
      <c r="K2003" s="2">
        <f t="shared" si="227"/>
        <v>101</v>
      </c>
      <c r="L2003" s="2" t="str">
        <f t="shared" si="224"/>
        <v>120-250</v>
      </c>
      <c r="M2003" s="2">
        <f t="shared" si="225"/>
        <v>6</v>
      </c>
      <c r="N2003" s="103">
        <f t="shared" si="229"/>
        <v>2.8279999999999998</v>
      </c>
    </row>
    <row r="2004" spans="8:14" x14ac:dyDescent="0.25">
      <c r="H2004" s="2" t="str">
        <f t="shared" si="228"/>
        <v>101_250-400_6</v>
      </c>
      <c r="I2004" s="2">
        <f t="shared" si="226"/>
        <v>502</v>
      </c>
      <c r="J2004" s="2" t="str">
        <f t="shared" si="223"/>
        <v>97-999</v>
      </c>
      <c r="K2004" s="2">
        <f t="shared" si="227"/>
        <v>101</v>
      </c>
      <c r="L2004" s="2" t="str">
        <f t="shared" si="224"/>
        <v>250-400</v>
      </c>
      <c r="M2004" s="2">
        <f t="shared" si="225"/>
        <v>6</v>
      </c>
      <c r="N2004" s="103">
        <f t="shared" si="229"/>
        <v>2.8279999999999998</v>
      </c>
    </row>
    <row r="2005" spans="8:14" x14ac:dyDescent="0.25">
      <c r="H2005" s="2" t="str">
        <f t="shared" si="228"/>
        <v>101_400-1000_6</v>
      </c>
      <c r="I2005" s="2">
        <f t="shared" si="226"/>
        <v>503</v>
      </c>
      <c r="J2005" s="2" t="str">
        <f t="shared" si="223"/>
        <v>97-999</v>
      </c>
      <c r="K2005" s="2">
        <f t="shared" si="227"/>
        <v>101</v>
      </c>
      <c r="L2005" s="2" t="str">
        <f t="shared" si="224"/>
        <v>400-1000</v>
      </c>
      <c r="M2005" s="2">
        <f t="shared" si="225"/>
        <v>6</v>
      </c>
      <c r="N2005" s="103">
        <f t="shared" si="229"/>
        <v>2.8279999999999998</v>
      </c>
    </row>
    <row r="2006" spans="8:14" x14ac:dyDescent="0.25">
      <c r="H2006" s="2" t="str">
        <f t="shared" si="228"/>
        <v>101_1000-9999999_6</v>
      </c>
      <c r="I2006" s="2">
        <f t="shared" si="226"/>
        <v>504</v>
      </c>
      <c r="J2006" s="2" t="str">
        <f t="shared" si="223"/>
        <v>97-999</v>
      </c>
      <c r="K2006" s="2">
        <f t="shared" si="227"/>
        <v>101</v>
      </c>
      <c r="L2006" s="2" t="str">
        <f t="shared" si="224"/>
        <v>1000-9999999</v>
      </c>
      <c r="M2006" s="2">
        <f t="shared" si="225"/>
        <v>6</v>
      </c>
      <c r="N2006" s="103">
        <f t="shared" si="229"/>
        <v>2.8279999999999998</v>
      </c>
    </row>
    <row r="2007" spans="8:14" x14ac:dyDescent="0.25">
      <c r="H2007" s="2" t="str">
        <f t="shared" si="228"/>
        <v>102_0-120_6</v>
      </c>
      <c r="I2007" s="2">
        <f t="shared" si="226"/>
        <v>505</v>
      </c>
      <c r="J2007" s="2" t="str">
        <f t="shared" si="223"/>
        <v>97-999</v>
      </c>
      <c r="K2007" s="2">
        <f t="shared" si="227"/>
        <v>102</v>
      </c>
      <c r="L2007" s="2" t="str">
        <f t="shared" si="224"/>
        <v>0-120</v>
      </c>
      <c r="M2007" s="2">
        <f t="shared" si="225"/>
        <v>6</v>
      </c>
      <c r="N2007" s="103">
        <f t="shared" si="229"/>
        <v>2.8559999999999999</v>
      </c>
    </row>
    <row r="2008" spans="8:14" x14ac:dyDescent="0.25">
      <c r="H2008" s="2" t="str">
        <f t="shared" si="228"/>
        <v>102_120-250_6</v>
      </c>
      <c r="I2008" s="2">
        <f t="shared" si="226"/>
        <v>506</v>
      </c>
      <c r="J2008" s="2" t="str">
        <f t="shared" si="223"/>
        <v>97-999</v>
      </c>
      <c r="K2008" s="2">
        <f t="shared" si="227"/>
        <v>102</v>
      </c>
      <c r="L2008" s="2" t="str">
        <f t="shared" si="224"/>
        <v>120-250</v>
      </c>
      <c r="M2008" s="2">
        <f t="shared" si="225"/>
        <v>6</v>
      </c>
      <c r="N2008" s="103">
        <f t="shared" si="229"/>
        <v>2.8559999999999999</v>
      </c>
    </row>
    <row r="2009" spans="8:14" x14ac:dyDescent="0.25">
      <c r="H2009" s="2" t="str">
        <f t="shared" si="228"/>
        <v>102_250-400_6</v>
      </c>
      <c r="I2009" s="2">
        <f t="shared" si="226"/>
        <v>507</v>
      </c>
      <c r="J2009" s="2" t="str">
        <f t="shared" si="223"/>
        <v>97-999</v>
      </c>
      <c r="K2009" s="2">
        <f t="shared" si="227"/>
        <v>102</v>
      </c>
      <c r="L2009" s="2" t="str">
        <f t="shared" si="224"/>
        <v>250-400</v>
      </c>
      <c r="M2009" s="2">
        <f t="shared" si="225"/>
        <v>6</v>
      </c>
      <c r="N2009" s="103">
        <f t="shared" si="229"/>
        <v>2.8559999999999999</v>
      </c>
    </row>
    <row r="2010" spans="8:14" x14ac:dyDescent="0.25">
      <c r="H2010" s="2" t="str">
        <f t="shared" si="228"/>
        <v>102_400-1000_6</v>
      </c>
      <c r="I2010" s="2">
        <f t="shared" si="226"/>
        <v>508</v>
      </c>
      <c r="J2010" s="2" t="str">
        <f t="shared" si="223"/>
        <v>97-999</v>
      </c>
      <c r="K2010" s="2">
        <f t="shared" si="227"/>
        <v>102</v>
      </c>
      <c r="L2010" s="2" t="str">
        <f t="shared" si="224"/>
        <v>400-1000</v>
      </c>
      <c r="M2010" s="2">
        <f t="shared" si="225"/>
        <v>6</v>
      </c>
      <c r="N2010" s="103">
        <f t="shared" si="229"/>
        <v>2.8559999999999999</v>
      </c>
    </row>
    <row r="2011" spans="8:14" x14ac:dyDescent="0.25">
      <c r="H2011" s="2" t="str">
        <f t="shared" si="228"/>
        <v>102_1000-9999999_6</v>
      </c>
      <c r="I2011" s="2">
        <f t="shared" si="226"/>
        <v>509</v>
      </c>
      <c r="J2011" s="2" t="str">
        <f t="shared" si="223"/>
        <v>97-999</v>
      </c>
      <c r="K2011" s="2">
        <f t="shared" si="227"/>
        <v>102</v>
      </c>
      <c r="L2011" s="2" t="str">
        <f t="shared" si="224"/>
        <v>1000-9999999</v>
      </c>
      <c r="M2011" s="2">
        <f t="shared" si="225"/>
        <v>6</v>
      </c>
      <c r="N2011" s="103">
        <f t="shared" si="229"/>
        <v>2.8559999999999999</v>
      </c>
    </row>
    <row r="2012" spans="8:14" x14ac:dyDescent="0.25">
      <c r="H2012" s="2" t="str">
        <f t="shared" si="228"/>
        <v>103_0-120_6</v>
      </c>
      <c r="I2012" s="2">
        <f t="shared" si="226"/>
        <v>510</v>
      </c>
      <c r="J2012" s="2" t="str">
        <f t="shared" si="223"/>
        <v>97-999</v>
      </c>
      <c r="K2012" s="2">
        <f t="shared" si="227"/>
        <v>103</v>
      </c>
      <c r="L2012" s="2" t="str">
        <f t="shared" si="224"/>
        <v>0-120</v>
      </c>
      <c r="M2012" s="2">
        <f t="shared" si="225"/>
        <v>6</v>
      </c>
      <c r="N2012" s="103">
        <f t="shared" si="229"/>
        <v>2.8839999999999999</v>
      </c>
    </row>
    <row r="2013" spans="8:14" x14ac:dyDescent="0.25">
      <c r="H2013" s="2" t="str">
        <f t="shared" si="228"/>
        <v>103_120-250_6</v>
      </c>
      <c r="I2013" s="2">
        <f t="shared" si="226"/>
        <v>511</v>
      </c>
      <c r="J2013" s="2" t="str">
        <f t="shared" si="223"/>
        <v>97-999</v>
      </c>
      <c r="K2013" s="2">
        <f t="shared" si="227"/>
        <v>103</v>
      </c>
      <c r="L2013" s="2" t="str">
        <f t="shared" si="224"/>
        <v>120-250</v>
      </c>
      <c r="M2013" s="2">
        <f t="shared" si="225"/>
        <v>6</v>
      </c>
      <c r="N2013" s="103">
        <f t="shared" si="229"/>
        <v>2.8839999999999999</v>
      </c>
    </row>
    <row r="2014" spans="8:14" x14ac:dyDescent="0.25">
      <c r="H2014" s="2" t="str">
        <f t="shared" si="228"/>
        <v>103_250-400_6</v>
      </c>
      <c r="I2014" s="2">
        <f t="shared" si="226"/>
        <v>512</v>
      </c>
      <c r="J2014" s="2" t="str">
        <f t="shared" si="223"/>
        <v>97-999</v>
      </c>
      <c r="K2014" s="2">
        <f t="shared" si="227"/>
        <v>103</v>
      </c>
      <c r="L2014" s="2" t="str">
        <f t="shared" si="224"/>
        <v>250-400</v>
      </c>
      <c r="M2014" s="2">
        <f t="shared" si="225"/>
        <v>6</v>
      </c>
      <c r="N2014" s="103">
        <f t="shared" si="229"/>
        <v>2.8839999999999999</v>
      </c>
    </row>
    <row r="2015" spans="8:14" x14ac:dyDescent="0.25">
      <c r="H2015" s="2" t="str">
        <f t="shared" si="228"/>
        <v>103_400-1000_6</v>
      </c>
      <c r="I2015" s="2">
        <f t="shared" si="226"/>
        <v>513</v>
      </c>
      <c r="J2015" s="2" t="str">
        <f t="shared" ref="J2015:J2078" si="230">VLOOKUP(K2015,$U$2:$V$7,2,1)</f>
        <v>97-999</v>
      </c>
      <c r="K2015" s="2">
        <f t="shared" si="227"/>
        <v>103</v>
      </c>
      <c r="L2015" s="2" t="str">
        <f t="shared" ref="L2015:L2078" si="231">VLOOKUP(MOD(I2015,5),$P$2:$Q$6,2,0)</f>
        <v>400-1000</v>
      </c>
      <c r="M2015" s="2">
        <f t="shared" ref="M2015:M2078" si="232">$S$3</f>
        <v>6</v>
      </c>
      <c r="N2015" s="103">
        <f t="shared" si="229"/>
        <v>2.8839999999999999</v>
      </c>
    </row>
    <row r="2016" spans="8:14" x14ac:dyDescent="0.25">
      <c r="H2016" s="2" t="str">
        <f t="shared" si="228"/>
        <v>103_1000-9999999_6</v>
      </c>
      <c r="I2016" s="2">
        <f t="shared" ref="I2016:I2079" si="233">+I2015+1</f>
        <v>514</v>
      </c>
      <c r="J2016" s="2" t="str">
        <f t="shared" si="230"/>
        <v>97-999</v>
      </c>
      <c r="K2016" s="2">
        <f t="shared" si="227"/>
        <v>103</v>
      </c>
      <c r="L2016" s="2" t="str">
        <f t="shared" si="231"/>
        <v>1000-9999999</v>
      </c>
      <c r="M2016" s="2">
        <f t="shared" si="232"/>
        <v>6</v>
      </c>
      <c r="N2016" s="103">
        <f t="shared" si="229"/>
        <v>2.8839999999999999</v>
      </c>
    </row>
    <row r="2017" spans="8:14" x14ac:dyDescent="0.25">
      <c r="H2017" s="2" t="str">
        <f t="shared" si="228"/>
        <v>104_0-120_6</v>
      </c>
      <c r="I2017" s="2">
        <f t="shared" si="233"/>
        <v>515</v>
      </c>
      <c r="J2017" s="2" t="str">
        <f t="shared" si="230"/>
        <v>97-999</v>
      </c>
      <c r="K2017" s="2">
        <f t="shared" si="227"/>
        <v>104</v>
      </c>
      <c r="L2017" s="2" t="str">
        <f t="shared" si="231"/>
        <v>0-120</v>
      </c>
      <c r="M2017" s="2">
        <f t="shared" si="232"/>
        <v>6</v>
      </c>
      <c r="N2017" s="103">
        <f t="shared" si="229"/>
        <v>2.9119999999999999</v>
      </c>
    </row>
    <row r="2018" spans="8:14" x14ac:dyDescent="0.25">
      <c r="H2018" s="2" t="str">
        <f t="shared" si="228"/>
        <v>104_120-250_6</v>
      </c>
      <c r="I2018" s="2">
        <f t="shared" si="233"/>
        <v>516</v>
      </c>
      <c r="J2018" s="2" t="str">
        <f t="shared" si="230"/>
        <v>97-999</v>
      </c>
      <c r="K2018" s="2">
        <f t="shared" si="227"/>
        <v>104</v>
      </c>
      <c r="L2018" s="2" t="str">
        <f t="shared" si="231"/>
        <v>120-250</v>
      </c>
      <c r="M2018" s="2">
        <f t="shared" si="232"/>
        <v>6</v>
      </c>
      <c r="N2018" s="103">
        <f t="shared" si="229"/>
        <v>2.9119999999999999</v>
      </c>
    </row>
    <row r="2019" spans="8:14" x14ac:dyDescent="0.25">
      <c r="H2019" s="2" t="str">
        <f t="shared" si="228"/>
        <v>104_250-400_6</v>
      </c>
      <c r="I2019" s="2">
        <f t="shared" si="233"/>
        <v>517</v>
      </c>
      <c r="J2019" s="2" t="str">
        <f t="shared" si="230"/>
        <v>97-999</v>
      </c>
      <c r="K2019" s="2">
        <f t="shared" si="227"/>
        <v>104</v>
      </c>
      <c r="L2019" s="2" t="str">
        <f t="shared" si="231"/>
        <v>250-400</v>
      </c>
      <c r="M2019" s="2">
        <f t="shared" si="232"/>
        <v>6</v>
      </c>
      <c r="N2019" s="103">
        <f t="shared" si="229"/>
        <v>2.9119999999999999</v>
      </c>
    </row>
    <row r="2020" spans="8:14" x14ac:dyDescent="0.25">
      <c r="H2020" s="2" t="str">
        <f t="shared" si="228"/>
        <v>104_400-1000_6</v>
      </c>
      <c r="I2020" s="2">
        <f t="shared" si="233"/>
        <v>518</v>
      </c>
      <c r="J2020" s="2" t="str">
        <f t="shared" si="230"/>
        <v>97-999</v>
      </c>
      <c r="K2020" s="2">
        <f t="shared" ref="K2020:K2083" si="234">+K2015+1</f>
        <v>104</v>
      </c>
      <c r="L2020" s="2" t="str">
        <f t="shared" si="231"/>
        <v>400-1000</v>
      </c>
      <c r="M2020" s="2">
        <f t="shared" si="232"/>
        <v>6</v>
      </c>
      <c r="N2020" s="103">
        <f t="shared" si="229"/>
        <v>2.9119999999999999</v>
      </c>
    </row>
    <row r="2021" spans="8:14" x14ac:dyDescent="0.25">
      <c r="H2021" s="2" t="str">
        <f t="shared" si="228"/>
        <v>104_1000-9999999_6</v>
      </c>
      <c r="I2021" s="2">
        <f t="shared" si="233"/>
        <v>519</v>
      </c>
      <c r="J2021" s="2" t="str">
        <f t="shared" si="230"/>
        <v>97-999</v>
      </c>
      <c r="K2021" s="2">
        <f t="shared" si="234"/>
        <v>104</v>
      </c>
      <c r="L2021" s="2" t="str">
        <f t="shared" si="231"/>
        <v>1000-9999999</v>
      </c>
      <c r="M2021" s="2">
        <f t="shared" si="232"/>
        <v>6</v>
      </c>
      <c r="N2021" s="103">
        <f t="shared" si="229"/>
        <v>2.9119999999999999</v>
      </c>
    </row>
    <row r="2022" spans="8:14" x14ac:dyDescent="0.25">
      <c r="H2022" s="2" t="str">
        <f t="shared" si="228"/>
        <v>105_0-120_6</v>
      </c>
      <c r="I2022" s="2">
        <f t="shared" si="233"/>
        <v>520</v>
      </c>
      <c r="J2022" s="2" t="str">
        <f t="shared" si="230"/>
        <v>97-999</v>
      </c>
      <c r="K2022" s="2">
        <f t="shared" si="234"/>
        <v>105</v>
      </c>
      <c r="L2022" s="2" t="str">
        <f t="shared" si="231"/>
        <v>0-120</v>
      </c>
      <c r="M2022" s="2">
        <f t="shared" si="232"/>
        <v>6</v>
      </c>
      <c r="N2022" s="103">
        <f t="shared" si="229"/>
        <v>2.94</v>
      </c>
    </row>
    <row r="2023" spans="8:14" x14ac:dyDescent="0.25">
      <c r="H2023" s="2" t="str">
        <f t="shared" si="228"/>
        <v>105_120-250_6</v>
      </c>
      <c r="I2023" s="2">
        <f t="shared" si="233"/>
        <v>521</v>
      </c>
      <c r="J2023" s="2" t="str">
        <f t="shared" si="230"/>
        <v>97-999</v>
      </c>
      <c r="K2023" s="2">
        <f t="shared" si="234"/>
        <v>105</v>
      </c>
      <c r="L2023" s="2" t="str">
        <f t="shared" si="231"/>
        <v>120-250</v>
      </c>
      <c r="M2023" s="2">
        <f t="shared" si="232"/>
        <v>6</v>
      </c>
      <c r="N2023" s="103">
        <f t="shared" si="229"/>
        <v>2.94</v>
      </c>
    </row>
    <row r="2024" spans="8:14" x14ac:dyDescent="0.25">
      <c r="H2024" s="2" t="str">
        <f t="shared" si="228"/>
        <v>105_250-400_6</v>
      </c>
      <c r="I2024" s="2">
        <f t="shared" si="233"/>
        <v>522</v>
      </c>
      <c r="J2024" s="2" t="str">
        <f t="shared" si="230"/>
        <v>97-999</v>
      </c>
      <c r="K2024" s="2">
        <f t="shared" si="234"/>
        <v>105</v>
      </c>
      <c r="L2024" s="2" t="str">
        <f t="shared" si="231"/>
        <v>250-400</v>
      </c>
      <c r="M2024" s="2">
        <f t="shared" si="232"/>
        <v>6</v>
      </c>
      <c r="N2024" s="103">
        <f t="shared" si="229"/>
        <v>2.94</v>
      </c>
    </row>
    <row r="2025" spans="8:14" x14ac:dyDescent="0.25">
      <c r="H2025" s="2" t="str">
        <f t="shared" si="228"/>
        <v>105_400-1000_6</v>
      </c>
      <c r="I2025" s="2">
        <f t="shared" si="233"/>
        <v>523</v>
      </c>
      <c r="J2025" s="2" t="str">
        <f t="shared" si="230"/>
        <v>97-999</v>
      </c>
      <c r="K2025" s="2">
        <f t="shared" si="234"/>
        <v>105</v>
      </c>
      <c r="L2025" s="2" t="str">
        <f t="shared" si="231"/>
        <v>400-1000</v>
      </c>
      <c r="M2025" s="2">
        <f t="shared" si="232"/>
        <v>6</v>
      </c>
      <c r="N2025" s="103">
        <f t="shared" si="229"/>
        <v>2.94</v>
      </c>
    </row>
    <row r="2026" spans="8:14" x14ac:dyDescent="0.25">
      <c r="H2026" s="2" t="str">
        <f t="shared" si="228"/>
        <v>105_1000-9999999_6</v>
      </c>
      <c r="I2026" s="2">
        <f t="shared" si="233"/>
        <v>524</v>
      </c>
      <c r="J2026" s="2" t="str">
        <f t="shared" si="230"/>
        <v>97-999</v>
      </c>
      <c r="K2026" s="2">
        <f t="shared" si="234"/>
        <v>105</v>
      </c>
      <c r="L2026" s="2" t="str">
        <f t="shared" si="231"/>
        <v>1000-9999999</v>
      </c>
      <c r="M2026" s="2">
        <f t="shared" si="232"/>
        <v>6</v>
      </c>
      <c r="N2026" s="103">
        <f t="shared" si="229"/>
        <v>2.94</v>
      </c>
    </row>
    <row r="2027" spans="8:14" x14ac:dyDescent="0.25">
      <c r="H2027" s="2" t="str">
        <f t="shared" si="228"/>
        <v>106_0-120_6</v>
      </c>
      <c r="I2027" s="2">
        <f t="shared" si="233"/>
        <v>525</v>
      </c>
      <c r="J2027" s="2" t="str">
        <f t="shared" si="230"/>
        <v>97-999</v>
      </c>
      <c r="K2027" s="2">
        <f t="shared" si="234"/>
        <v>106</v>
      </c>
      <c r="L2027" s="2" t="str">
        <f t="shared" si="231"/>
        <v>0-120</v>
      </c>
      <c r="M2027" s="2">
        <f t="shared" si="232"/>
        <v>6</v>
      </c>
      <c r="N2027" s="103">
        <f t="shared" si="229"/>
        <v>2.968</v>
      </c>
    </row>
    <row r="2028" spans="8:14" x14ac:dyDescent="0.25">
      <c r="H2028" s="2" t="str">
        <f t="shared" si="228"/>
        <v>106_120-250_6</v>
      </c>
      <c r="I2028" s="2">
        <f t="shared" si="233"/>
        <v>526</v>
      </c>
      <c r="J2028" s="2" t="str">
        <f t="shared" si="230"/>
        <v>97-999</v>
      </c>
      <c r="K2028" s="2">
        <f t="shared" si="234"/>
        <v>106</v>
      </c>
      <c r="L2028" s="2" t="str">
        <f t="shared" si="231"/>
        <v>120-250</v>
      </c>
      <c r="M2028" s="2">
        <f t="shared" si="232"/>
        <v>6</v>
      </c>
      <c r="N2028" s="103">
        <f t="shared" si="229"/>
        <v>2.968</v>
      </c>
    </row>
    <row r="2029" spans="8:14" x14ac:dyDescent="0.25">
      <c r="H2029" s="2" t="str">
        <f t="shared" si="228"/>
        <v>106_250-400_6</v>
      </c>
      <c r="I2029" s="2">
        <f t="shared" si="233"/>
        <v>527</v>
      </c>
      <c r="J2029" s="2" t="str">
        <f t="shared" si="230"/>
        <v>97-999</v>
      </c>
      <c r="K2029" s="2">
        <f t="shared" si="234"/>
        <v>106</v>
      </c>
      <c r="L2029" s="2" t="str">
        <f t="shared" si="231"/>
        <v>250-400</v>
      </c>
      <c r="M2029" s="2">
        <f t="shared" si="232"/>
        <v>6</v>
      </c>
      <c r="N2029" s="103">
        <f t="shared" si="229"/>
        <v>2.968</v>
      </c>
    </row>
    <row r="2030" spans="8:14" x14ac:dyDescent="0.25">
      <c r="H2030" s="2" t="str">
        <f t="shared" si="228"/>
        <v>106_400-1000_6</v>
      </c>
      <c r="I2030" s="2">
        <f t="shared" si="233"/>
        <v>528</v>
      </c>
      <c r="J2030" s="2" t="str">
        <f t="shared" si="230"/>
        <v>97-999</v>
      </c>
      <c r="K2030" s="2">
        <f t="shared" si="234"/>
        <v>106</v>
      </c>
      <c r="L2030" s="2" t="str">
        <f t="shared" si="231"/>
        <v>400-1000</v>
      </c>
      <c r="M2030" s="2">
        <f t="shared" si="232"/>
        <v>6</v>
      </c>
      <c r="N2030" s="103">
        <f t="shared" si="229"/>
        <v>2.968</v>
      </c>
    </row>
    <row r="2031" spans="8:14" x14ac:dyDescent="0.25">
      <c r="H2031" s="2" t="str">
        <f t="shared" si="228"/>
        <v>106_1000-9999999_6</v>
      </c>
      <c r="I2031" s="2">
        <f t="shared" si="233"/>
        <v>529</v>
      </c>
      <c r="J2031" s="2" t="str">
        <f t="shared" si="230"/>
        <v>97-999</v>
      </c>
      <c r="K2031" s="2">
        <f t="shared" si="234"/>
        <v>106</v>
      </c>
      <c r="L2031" s="2" t="str">
        <f t="shared" si="231"/>
        <v>1000-9999999</v>
      </c>
      <c r="M2031" s="2">
        <f t="shared" si="232"/>
        <v>6</v>
      </c>
      <c r="N2031" s="103">
        <f t="shared" si="229"/>
        <v>2.968</v>
      </c>
    </row>
    <row r="2032" spans="8:14" x14ac:dyDescent="0.25">
      <c r="H2032" s="2" t="str">
        <f t="shared" si="228"/>
        <v>107_0-120_6</v>
      </c>
      <c r="I2032" s="2">
        <f t="shared" si="233"/>
        <v>530</v>
      </c>
      <c r="J2032" s="2" t="str">
        <f t="shared" si="230"/>
        <v>97-999</v>
      </c>
      <c r="K2032" s="2">
        <f t="shared" si="234"/>
        <v>107</v>
      </c>
      <c r="L2032" s="2" t="str">
        <f t="shared" si="231"/>
        <v>0-120</v>
      </c>
      <c r="M2032" s="2">
        <f t="shared" si="232"/>
        <v>6</v>
      </c>
      <c r="N2032" s="103">
        <f t="shared" si="229"/>
        <v>2.996</v>
      </c>
    </row>
    <row r="2033" spans="8:14" x14ac:dyDescent="0.25">
      <c r="H2033" s="2" t="str">
        <f t="shared" si="228"/>
        <v>107_120-250_6</v>
      </c>
      <c r="I2033" s="2">
        <f t="shared" si="233"/>
        <v>531</v>
      </c>
      <c r="J2033" s="2" t="str">
        <f t="shared" si="230"/>
        <v>97-999</v>
      </c>
      <c r="K2033" s="2">
        <f t="shared" si="234"/>
        <v>107</v>
      </c>
      <c r="L2033" s="2" t="str">
        <f t="shared" si="231"/>
        <v>120-250</v>
      </c>
      <c r="M2033" s="2">
        <f t="shared" si="232"/>
        <v>6</v>
      </c>
      <c r="N2033" s="103">
        <f t="shared" si="229"/>
        <v>2.996</v>
      </c>
    </row>
    <row r="2034" spans="8:14" x14ac:dyDescent="0.25">
      <c r="H2034" s="2" t="str">
        <f t="shared" si="228"/>
        <v>107_250-400_6</v>
      </c>
      <c r="I2034" s="2">
        <f t="shared" si="233"/>
        <v>532</v>
      </c>
      <c r="J2034" s="2" t="str">
        <f t="shared" si="230"/>
        <v>97-999</v>
      </c>
      <c r="K2034" s="2">
        <f t="shared" si="234"/>
        <v>107</v>
      </c>
      <c r="L2034" s="2" t="str">
        <f t="shared" si="231"/>
        <v>250-400</v>
      </c>
      <c r="M2034" s="2">
        <f t="shared" si="232"/>
        <v>6</v>
      </c>
      <c r="N2034" s="103">
        <f t="shared" si="229"/>
        <v>2.996</v>
      </c>
    </row>
    <row r="2035" spans="8:14" x14ac:dyDescent="0.25">
      <c r="H2035" s="2" t="str">
        <f t="shared" si="228"/>
        <v>107_400-1000_6</v>
      </c>
      <c r="I2035" s="2">
        <f t="shared" si="233"/>
        <v>533</v>
      </c>
      <c r="J2035" s="2" t="str">
        <f t="shared" si="230"/>
        <v>97-999</v>
      </c>
      <c r="K2035" s="2">
        <f t="shared" si="234"/>
        <v>107</v>
      </c>
      <c r="L2035" s="2" t="str">
        <f t="shared" si="231"/>
        <v>400-1000</v>
      </c>
      <c r="M2035" s="2">
        <f t="shared" si="232"/>
        <v>6</v>
      </c>
      <c r="N2035" s="103">
        <f t="shared" si="229"/>
        <v>2.996</v>
      </c>
    </row>
    <row r="2036" spans="8:14" x14ac:dyDescent="0.25">
      <c r="H2036" s="2" t="str">
        <f t="shared" si="228"/>
        <v>107_1000-9999999_6</v>
      </c>
      <c r="I2036" s="2">
        <f t="shared" si="233"/>
        <v>534</v>
      </c>
      <c r="J2036" s="2" t="str">
        <f t="shared" si="230"/>
        <v>97-999</v>
      </c>
      <c r="K2036" s="2">
        <f t="shared" si="234"/>
        <v>107</v>
      </c>
      <c r="L2036" s="2" t="str">
        <f t="shared" si="231"/>
        <v>1000-9999999</v>
      </c>
      <c r="M2036" s="2">
        <f t="shared" si="232"/>
        <v>6</v>
      </c>
      <c r="N2036" s="103">
        <f t="shared" si="229"/>
        <v>2.996</v>
      </c>
    </row>
    <row r="2037" spans="8:14" x14ac:dyDescent="0.25">
      <c r="H2037" s="2" t="str">
        <f t="shared" si="228"/>
        <v>108_0-120_6</v>
      </c>
      <c r="I2037" s="2">
        <f t="shared" si="233"/>
        <v>535</v>
      </c>
      <c r="J2037" s="2" t="str">
        <f t="shared" si="230"/>
        <v>97-999</v>
      </c>
      <c r="K2037" s="2">
        <f t="shared" si="234"/>
        <v>108</v>
      </c>
      <c r="L2037" s="2" t="str">
        <f t="shared" si="231"/>
        <v>0-120</v>
      </c>
      <c r="M2037" s="2">
        <f t="shared" si="232"/>
        <v>6</v>
      </c>
      <c r="N2037" s="103">
        <f t="shared" si="229"/>
        <v>3.024</v>
      </c>
    </row>
    <row r="2038" spans="8:14" x14ac:dyDescent="0.25">
      <c r="H2038" s="2" t="str">
        <f t="shared" si="228"/>
        <v>108_120-250_6</v>
      </c>
      <c r="I2038" s="2">
        <f t="shared" si="233"/>
        <v>536</v>
      </c>
      <c r="J2038" s="2" t="str">
        <f t="shared" si="230"/>
        <v>97-999</v>
      </c>
      <c r="K2038" s="2">
        <f t="shared" si="234"/>
        <v>108</v>
      </c>
      <c r="L2038" s="2" t="str">
        <f t="shared" si="231"/>
        <v>120-250</v>
      </c>
      <c r="M2038" s="2">
        <f t="shared" si="232"/>
        <v>6</v>
      </c>
      <c r="N2038" s="103">
        <f t="shared" si="229"/>
        <v>3.024</v>
      </c>
    </row>
    <row r="2039" spans="8:14" x14ac:dyDescent="0.25">
      <c r="H2039" s="2" t="str">
        <f t="shared" si="228"/>
        <v>108_250-400_6</v>
      </c>
      <c r="I2039" s="2">
        <f t="shared" si="233"/>
        <v>537</v>
      </c>
      <c r="J2039" s="2" t="str">
        <f t="shared" si="230"/>
        <v>97-999</v>
      </c>
      <c r="K2039" s="2">
        <f t="shared" si="234"/>
        <v>108</v>
      </c>
      <c r="L2039" s="2" t="str">
        <f t="shared" si="231"/>
        <v>250-400</v>
      </c>
      <c r="M2039" s="2">
        <f t="shared" si="232"/>
        <v>6</v>
      </c>
      <c r="N2039" s="103">
        <f t="shared" si="229"/>
        <v>3.024</v>
      </c>
    </row>
    <row r="2040" spans="8:14" x14ac:dyDescent="0.25">
      <c r="H2040" s="2" t="str">
        <f t="shared" si="228"/>
        <v>108_400-1000_6</v>
      </c>
      <c r="I2040" s="2">
        <f t="shared" si="233"/>
        <v>538</v>
      </c>
      <c r="J2040" s="2" t="str">
        <f t="shared" si="230"/>
        <v>97-999</v>
      </c>
      <c r="K2040" s="2">
        <f t="shared" si="234"/>
        <v>108</v>
      </c>
      <c r="L2040" s="2" t="str">
        <f t="shared" si="231"/>
        <v>400-1000</v>
      </c>
      <c r="M2040" s="2">
        <f t="shared" si="232"/>
        <v>6</v>
      </c>
      <c r="N2040" s="103">
        <f t="shared" si="229"/>
        <v>3.024</v>
      </c>
    </row>
    <row r="2041" spans="8:14" x14ac:dyDescent="0.25">
      <c r="H2041" s="2" t="str">
        <f t="shared" si="228"/>
        <v>108_1000-9999999_6</v>
      </c>
      <c r="I2041" s="2">
        <f t="shared" si="233"/>
        <v>539</v>
      </c>
      <c r="J2041" s="2" t="str">
        <f t="shared" si="230"/>
        <v>97-999</v>
      </c>
      <c r="K2041" s="2">
        <f t="shared" si="234"/>
        <v>108</v>
      </c>
      <c r="L2041" s="2" t="str">
        <f t="shared" si="231"/>
        <v>1000-9999999</v>
      </c>
      <c r="M2041" s="2">
        <f t="shared" si="232"/>
        <v>6</v>
      </c>
      <c r="N2041" s="103">
        <f t="shared" si="229"/>
        <v>3.024</v>
      </c>
    </row>
    <row r="2042" spans="8:14" x14ac:dyDescent="0.25">
      <c r="H2042" s="2" t="str">
        <f t="shared" si="228"/>
        <v>109_0-120_6</v>
      </c>
      <c r="I2042" s="2">
        <f t="shared" si="233"/>
        <v>540</v>
      </c>
      <c r="J2042" s="2" t="str">
        <f t="shared" si="230"/>
        <v>97-999</v>
      </c>
      <c r="K2042" s="2">
        <f t="shared" si="234"/>
        <v>109</v>
      </c>
      <c r="L2042" s="2" t="str">
        <f t="shared" si="231"/>
        <v>0-120</v>
      </c>
      <c r="M2042" s="2">
        <f t="shared" si="232"/>
        <v>6</v>
      </c>
      <c r="N2042" s="103">
        <f t="shared" si="229"/>
        <v>3.052</v>
      </c>
    </row>
    <row r="2043" spans="8:14" x14ac:dyDescent="0.25">
      <c r="H2043" s="2" t="str">
        <f t="shared" si="228"/>
        <v>109_120-250_6</v>
      </c>
      <c r="I2043" s="2">
        <f t="shared" si="233"/>
        <v>541</v>
      </c>
      <c r="J2043" s="2" t="str">
        <f t="shared" si="230"/>
        <v>97-999</v>
      </c>
      <c r="K2043" s="2">
        <f t="shared" si="234"/>
        <v>109</v>
      </c>
      <c r="L2043" s="2" t="str">
        <f t="shared" si="231"/>
        <v>120-250</v>
      </c>
      <c r="M2043" s="2">
        <f t="shared" si="232"/>
        <v>6</v>
      </c>
      <c r="N2043" s="103">
        <f t="shared" si="229"/>
        <v>3.052</v>
      </c>
    </row>
    <row r="2044" spans="8:14" x14ac:dyDescent="0.25">
      <c r="H2044" s="2" t="str">
        <f t="shared" si="228"/>
        <v>109_250-400_6</v>
      </c>
      <c r="I2044" s="2">
        <f t="shared" si="233"/>
        <v>542</v>
      </c>
      <c r="J2044" s="2" t="str">
        <f t="shared" si="230"/>
        <v>97-999</v>
      </c>
      <c r="K2044" s="2">
        <f t="shared" si="234"/>
        <v>109</v>
      </c>
      <c r="L2044" s="2" t="str">
        <f t="shared" si="231"/>
        <v>250-400</v>
      </c>
      <c r="M2044" s="2">
        <f t="shared" si="232"/>
        <v>6</v>
      </c>
      <c r="N2044" s="103">
        <f t="shared" si="229"/>
        <v>3.052</v>
      </c>
    </row>
    <row r="2045" spans="8:14" x14ac:dyDescent="0.25">
      <c r="H2045" s="2" t="str">
        <f t="shared" si="228"/>
        <v>109_400-1000_6</v>
      </c>
      <c r="I2045" s="2">
        <f t="shared" si="233"/>
        <v>543</v>
      </c>
      <c r="J2045" s="2" t="str">
        <f t="shared" si="230"/>
        <v>97-999</v>
      </c>
      <c r="K2045" s="2">
        <f t="shared" si="234"/>
        <v>109</v>
      </c>
      <c r="L2045" s="2" t="str">
        <f t="shared" si="231"/>
        <v>400-1000</v>
      </c>
      <c r="M2045" s="2">
        <f t="shared" si="232"/>
        <v>6</v>
      </c>
      <c r="N2045" s="103">
        <f t="shared" si="229"/>
        <v>3.052</v>
      </c>
    </row>
    <row r="2046" spans="8:14" x14ac:dyDescent="0.25">
      <c r="H2046" s="2" t="str">
        <f t="shared" si="228"/>
        <v>109_1000-9999999_6</v>
      </c>
      <c r="I2046" s="2">
        <f t="shared" si="233"/>
        <v>544</v>
      </c>
      <c r="J2046" s="2" t="str">
        <f t="shared" si="230"/>
        <v>97-999</v>
      </c>
      <c r="K2046" s="2">
        <f t="shared" si="234"/>
        <v>109</v>
      </c>
      <c r="L2046" s="2" t="str">
        <f t="shared" si="231"/>
        <v>1000-9999999</v>
      </c>
      <c r="M2046" s="2">
        <f t="shared" si="232"/>
        <v>6</v>
      </c>
      <c r="N2046" s="103">
        <f t="shared" si="229"/>
        <v>3.052</v>
      </c>
    </row>
    <row r="2047" spans="8:14" x14ac:dyDescent="0.25">
      <c r="H2047" s="2" t="str">
        <f t="shared" si="228"/>
        <v>110_0-120_6</v>
      </c>
      <c r="I2047" s="2">
        <f t="shared" si="233"/>
        <v>545</v>
      </c>
      <c r="J2047" s="2" t="str">
        <f t="shared" si="230"/>
        <v>97-999</v>
      </c>
      <c r="K2047" s="2">
        <f t="shared" si="234"/>
        <v>110</v>
      </c>
      <c r="L2047" s="2" t="str">
        <f t="shared" si="231"/>
        <v>0-120</v>
      </c>
      <c r="M2047" s="2">
        <f t="shared" si="232"/>
        <v>6</v>
      </c>
      <c r="N2047" s="103">
        <f t="shared" si="229"/>
        <v>3.08</v>
      </c>
    </row>
    <row r="2048" spans="8:14" x14ac:dyDescent="0.25">
      <c r="H2048" s="2" t="str">
        <f t="shared" si="228"/>
        <v>110_120-250_6</v>
      </c>
      <c r="I2048" s="2">
        <f t="shared" si="233"/>
        <v>546</v>
      </c>
      <c r="J2048" s="2" t="str">
        <f t="shared" si="230"/>
        <v>97-999</v>
      </c>
      <c r="K2048" s="2">
        <f t="shared" si="234"/>
        <v>110</v>
      </c>
      <c r="L2048" s="2" t="str">
        <f t="shared" si="231"/>
        <v>120-250</v>
      </c>
      <c r="M2048" s="2">
        <f t="shared" si="232"/>
        <v>6</v>
      </c>
      <c r="N2048" s="103">
        <f t="shared" si="229"/>
        <v>3.08</v>
      </c>
    </row>
    <row r="2049" spans="8:14" x14ac:dyDescent="0.25">
      <c r="H2049" s="2" t="str">
        <f t="shared" si="228"/>
        <v>110_250-400_6</v>
      </c>
      <c r="I2049" s="2">
        <f t="shared" si="233"/>
        <v>547</v>
      </c>
      <c r="J2049" s="2" t="str">
        <f t="shared" si="230"/>
        <v>97-999</v>
      </c>
      <c r="K2049" s="2">
        <f t="shared" si="234"/>
        <v>110</v>
      </c>
      <c r="L2049" s="2" t="str">
        <f t="shared" si="231"/>
        <v>250-400</v>
      </c>
      <c r="M2049" s="2">
        <f t="shared" si="232"/>
        <v>6</v>
      </c>
      <c r="N2049" s="103">
        <f t="shared" si="229"/>
        <v>3.08</v>
      </c>
    </row>
    <row r="2050" spans="8:14" x14ac:dyDescent="0.25">
      <c r="H2050" s="2" t="str">
        <f t="shared" si="228"/>
        <v>110_400-1000_6</v>
      </c>
      <c r="I2050" s="2">
        <f t="shared" si="233"/>
        <v>548</v>
      </c>
      <c r="J2050" s="2" t="str">
        <f t="shared" si="230"/>
        <v>97-999</v>
      </c>
      <c r="K2050" s="2">
        <f t="shared" si="234"/>
        <v>110</v>
      </c>
      <c r="L2050" s="2" t="str">
        <f t="shared" si="231"/>
        <v>400-1000</v>
      </c>
      <c r="M2050" s="2">
        <f t="shared" si="232"/>
        <v>6</v>
      </c>
      <c r="N2050" s="103">
        <f t="shared" si="229"/>
        <v>3.08</v>
      </c>
    </row>
    <row r="2051" spans="8:14" x14ac:dyDescent="0.25">
      <c r="H2051" s="2" t="str">
        <f t="shared" ref="H2051:H2114" si="235">K2051&amp;"_"&amp;L2051&amp;"_"&amp;M2051</f>
        <v>110_1000-9999999_6</v>
      </c>
      <c r="I2051" s="2">
        <f t="shared" si="233"/>
        <v>549</v>
      </c>
      <c r="J2051" s="2" t="str">
        <f t="shared" si="230"/>
        <v>97-999</v>
      </c>
      <c r="K2051" s="2">
        <f t="shared" si="234"/>
        <v>110</v>
      </c>
      <c r="L2051" s="2" t="str">
        <f t="shared" si="231"/>
        <v>1000-9999999</v>
      </c>
      <c r="M2051" s="2">
        <f t="shared" si="232"/>
        <v>6</v>
      </c>
      <c r="N2051" s="103">
        <f t="shared" ref="N2051:N2114" si="236">VLOOKUP(J2051&amp;"_"&amp;L2051&amp;"_"&amp;M2051,$A$2:$F$61,6,0)*K2051</f>
        <v>3.08</v>
      </c>
    </row>
    <row r="2052" spans="8:14" x14ac:dyDescent="0.25">
      <c r="H2052" s="2" t="str">
        <f t="shared" si="235"/>
        <v>111_0-120_6</v>
      </c>
      <c r="I2052" s="2">
        <f t="shared" si="233"/>
        <v>550</v>
      </c>
      <c r="J2052" s="2" t="str">
        <f t="shared" si="230"/>
        <v>97-999</v>
      </c>
      <c r="K2052" s="2">
        <f t="shared" si="234"/>
        <v>111</v>
      </c>
      <c r="L2052" s="2" t="str">
        <f t="shared" si="231"/>
        <v>0-120</v>
      </c>
      <c r="M2052" s="2">
        <f t="shared" si="232"/>
        <v>6</v>
      </c>
      <c r="N2052" s="103">
        <f t="shared" si="236"/>
        <v>3.1080000000000001</v>
      </c>
    </row>
    <row r="2053" spans="8:14" x14ac:dyDescent="0.25">
      <c r="H2053" s="2" t="str">
        <f t="shared" si="235"/>
        <v>111_120-250_6</v>
      </c>
      <c r="I2053" s="2">
        <f t="shared" si="233"/>
        <v>551</v>
      </c>
      <c r="J2053" s="2" t="str">
        <f t="shared" si="230"/>
        <v>97-999</v>
      </c>
      <c r="K2053" s="2">
        <f t="shared" si="234"/>
        <v>111</v>
      </c>
      <c r="L2053" s="2" t="str">
        <f t="shared" si="231"/>
        <v>120-250</v>
      </c>
      <c r="M2053" s="2">
        <f t="shared" si="232"/>
        <v>6</v>
      </c>
      <c r="N2053" s="103">
        <f t="shared" si="236"/>
        <v>3.1080000000000001</v>
      </c>
    </row>
    <row r="2054" spans="8:14" x14ac:dyDescent="0.25">
      <c r="H2054" s="2" t="str">
        <f t="shared" si="235"/>
        <v>111_250-400_6</v>
      </c>
      <c r="I2054" s="2">
        <f t="shared" si="233"/>
        <v>552</v>
      </c>
      <c r="J2054" s="2" t="str">
        <f t="shared" si="230"/>
        <v>97-999</v>
      </c>
      <c r="K2054" s="2">
        <f t="shared" si="234"/>
        <v>111</v>
      </c>
      <c r="L2054" s="2" t="str">
        <f t="shared" si="231"/>
        <v>250-400</v>
      </c>
      <c r="M2054" s="2">
        <f t="shared" si="232"/>
        <v>6</v>
      </c>
      <c r="N2054" s="103">
        <f t="shared" si="236"/>
        <v>3.1080000000000001</v>
      </c>
    </row>
    <row r="2055" spans="8:14" x14ac:dyDescent="0.25">
      <c r="H2055" s="2" t="str">
        <f t="shared" si="235"/>
        <v>111_400-1000_6</v>
      </c>
      <c r="I2055" s="2">
        <f t="shared" si="233"/>
        <v>553</v>
      </c>
      <c r="J2055" s="2" t="str">
        <f t="shared" si="230"/>
        <v>97-999</v>
      </c>
      <c r="K2055" s="2">
        <f t="shared" si="234"/>
        <v>111</v>
      </c>
      <c r="L2055" s="2" t="str">
        <f t="shared" si="231"/>
        <v>400-1000</v>
      </c>
      <c r="M2055" s="2">
        <f t="shared" si="232"/>
        <v>6</v>
      </c>
      <c r="N2055" s="103">
        <f t="shared" si="236"/>
        <v>3.1080000000000001</v>
      </c>
    </row>
    <row r="2056" spans="8:14" x14ac:dyDescent="0.25">
      <c r="H2056" s="2" t="str">
        <f t="shared" si="235"/>
        <v>111_1000-9999999_6</v>
      </c>
      <c r="I2056" s="2">
        <f t="shared" si="233"/>
        <v>554</v>
      </c>
      <c r="J2056" s="2" t="str">
        <f t="shared" si="230"/>
        <v>97-999</v>
      </c>
      <c r="K2056" s="2">
        <f t="shared" si="234"/>
        <v>111</v>
      </c>
      <c r="L2056" s="2" t="str">
        <f t="shared" si="231"/>
        <v>1000-9999999</v>
      </c>
      <c r="M2056" s="2">
        <f t="shared" si="232"/>
        <v>6</v>
      </c>
      <c r="N2056" s="103">
        <f t="shared" si="236"/>
        <v>3.1080000000000001</v>
      </c>
    </row>
    <row r="2057" spans="8:14" x14ac:dyDescent="0.25">
      <c r="H2057" s="2" t="str">
        <f t="shared" si="235"/>
        <v>112_0-120_6</v>
      </c>
      <c r="I2057" s="2">
        <f t="shared" si="233"/>
        <v>555</v>
      </c>
      <c r="J2057" s="2" t="str">
        <f t="shared" si="230"/>
        <v>97-999</v>
      </c>
      <c r="K2057" s="2">
        <f t="shared" si="234"/>
        <v>112</v>
      </c>
      <c r="L2057" s="2" t="str">
        <f t="shared" si="231"/>
        <v>0-120</v>
      </c>
      <c r="M2057" s="2">
        <f t="shared" si="232"/>
        <v>6</v>
      </c>
      <c r="N2057" s="103">
        <f t="shared" si="236"/>
        <v>3.1360000000000001</v>
      </c>
    </row>
    <row r="2058" spans="8:14" x14ac:dyDescent="0.25">
      <c r="H2058" s="2" t="str">
        <f t="shared" si="235"/>
        <v>112_120-250_6</v>
      </c>
      <c r="I2058" s="2">
        <f t="shared" si="233"/>
        <v>556</v>
      </c>
      <c r="J2058" s="2" t="str">
        <f t="shared" si="230"/>
        <v>97-999</v>
      </c>
      <c r="K2058" s="2">
        <f t="shared" si="234"/>
        <v>112</v>
      </c>
      <c r="L2058" s="2" t="str">
        <f t="shared" si="231"/>
        <v>120-250</v>
      </c>
      <c r="M2058" s="2">
        <f t="shared" si="232"/>
        <v>6</v>
      </c>
      <c r="N2058" s="103">
        <f t="shared" si="236"/>
        <v>3.1360000000000001</v>
      </c>
    </row>
    <row r="2059" spans="8:14" x14ac:dyDescent="0.25">
      <c r="H2059" s="2" t="str">
        <f t="shared" si="235"/>
        <v>112_250-400_6</v>
      </c>
      <c r="I2059" s="2">
        <f t="shared" si="233"/>
        <v>557</v>
      </c>
      <c r="J2059" s="2" t="str">
        <f t="shared" si="230"/>
        <v>97-999</v>
      </c>
      <c r="K2059" s="2">
        <f t="shared" si="234"/>
        <v>112</v>
      </c>
      <c r="L2059" s="2" t="str">
        <f t="shared" si="231"/>
        <v>250-400</v>
      </c>
      <c r="M2059" s="2">
        <f t="shared" si="232"/>
        <v>6</v>
      </c>
      <c r="N2059" s="103">
        <f t="shared" si="236"/>
        <v>3.1360000000000001</v>
      </c>
    </row>
    <row r="2060" spans="8:14" x14ac:dyDescent="0.25">
      <c r="H2060" s="2" t="str">
        <f t="shared" si="235"/>
        <v>112_400-1000_6</v>
      </c>
      <c r="I2060" s="2">
        <f t="shared" si="233"/>
        <v>558</v>
      </c>
      <c r="J2060" s="2" t="str">
        <f t="shared" si="230"/>
        <v>97-999</v>
      </c>
      <c r="K2060" s="2">
        <f t="shared" si="234"/>
        <v>112</v>
      </c>
      <c r="L2060" s="2" t="str">
        <f t="shared" si="231"/>
        <v>400-1000</v>
      </c>
      <c r="M2060" s="2">
        <f t="shared" si="232"/>
        <v>6</v>
      </c>
      <c r="N2060" s="103">
        <f t="shared" si="236"/>
        <v>3.1360000000000001</v>
      </c>
    </row>
    <row r="2061" spans="8:14" x14ac:dyDescent="0.25">
      <c r="H2061" s="2" t="str">
        <f t="shared" si="235"/>
        <v>112_1000-9999999_6</v>
      </c>
      <c r="I2061" s="2">
        <f t="shared" si="233"/>
        <v>559</v>
      </c>
      <c r="J2061" s="2" t="str">
        <f t="shared" si="230"/>
        <v>97-999</v>
      </c>
      <c r="K2061" s="2">
        <f t="shared" si="234"/>
        <v>112</v>
      </c>
      <c r="L2061" s="2" t="str">
        <f t="shared" si="231"/>
        <v>1000-9999999</v>
      </c>
      <c r="M2061" s="2">
        <f t="shared" si="232"/>
        <v>6</v>
      </c>
      <c r="N2061" s="103">
        <f t="shared" si="236"/>
        <v>3.1360000000000001</v>
      </c>
    </row>
    <row r="2062" spans="8:14" x14ac:dyDescent="0.25">
      <c r="H2062" s="2" t="str">
        <f t="shared" si="235"/>
        <v>113_0-120_6</v>
      </c>
      <c r="I2062" s="2">
        <f t="shared" si="233"/>
        <v>560</v>
      </c>
      <c r="J2062" s="2" t="str">
        <f t="shared" si="230"/>
        <v>97-999</v>
      </c>
      <c r="K2062" s="2">
        <f t="shared" si="234"/>
        <v>113</v>
      </c>
      <c r="L2062" s="2" t="str">
        <f t="shared" si="231"/>
        <v>0-120</v>
      </c>
      <c r="M2062" s="2">
        <f t="shared" si="232"/>
        <v>6</v>
      </c>
      <c r="N2062" s="103">
        <f t="shared" si="236"/>
        <v>3.1640000000000001</v>
      </c>
    </row>
    <row r="2063" spans="8:14" x14ac:dyDescent="0.25">
      <c r="H2063" s="2" t="str">
        <f t="shared" si="235"/>
        <v>113_120-250_6</v>
      </c>
      <c r="I2063" s="2">
        <f t="shared" si="233"/>
        <v>561</v>
      </c>
      <c r="J2063" s="2" t="str">
        <f t="shared" si="230"/>
        <v>97-999</v>
      </c>
      <c r="K2063" s="2">
        <f t="shared" si="234"/>
        <v>113</v>
      </c>
      <c r="L2063" s="2" t="str">
        <f t="shared" si="231"/>
        <v>120-250</v>
      </c>
      <c r="M2063" s="2">
        <f t="shared" si="232"/>
        <v>6</v>
      </c>
      <c r="N2063" s="103">
        <f t="shared" si="236"/>
        <v>3.1640000000000001</v>
      </c>
    </row>
    <row r="2064" spans="8:14" x14ac:dyDescent="0.25">
      <c r="H2064" s="2" t="str">
        <f t="shared" si="235"/>
        <v>113_250-400_6</v>
      </c>
      <c r="I2064" s="2">
        <f t="shared" si="233"/>
        <v>562</v>
      </c>
      <c r="J2064" s="2" t="str">
        <f t="shared" si="230"/>
        <v>97-999</v>
      </c>
      <c r="K2064" s="2">
        <f t="shared" si="234"/>
        <v>113</v>
      </c>
      <c r="L2064" s="2" t="str">
        <f t="shared" si="231"/>
        <v>250-400</v>
      </c>
      <c r="M2064" s="2">
        <f t="shared" si="232"/>
        <v>6</v>
      </c>
      <c r="N2064" s="103">
        <f t="shared" si="236"/>
        <v>3.1640000000000001</v>
      </c>
    </row>
    <row r="2065" spans="8:14" x14ac:dyDescent="0.25">
      <c r="H2065" s="2" t="str">
        <f t="shared" si="235"/>
        <v>113_400-1000_6</v>
      </c>
      <c r="I2065" s="2">
        <f t="shared" si="233"/>
        <v>563</v>
      </c>
      <c r="J2065" s="2" t="str">
        <f t="shared" si="230"/>
        <v>97-999</v>
      </c>
      <c r="K2065" s="2">
        <f t="shared" si="234"/>
        <v>113</v>
      </c>
      <c r="L2065" s="2" t="str">
        <f t="shared" si="231"/>
        <v>400-1000</v>
      </c>
      <c r="M2065" s="2">
        <f t="shared" si="232"/>
        <v>6</v>
      </c>
      <c r="N2065" s="103">
        <f t="shared" si="236"/>
        <v>3.1640000000000001</v>
      </c>
    </row>
    <row r="2066" spans="8:14" x14ac:dyDescent="0.25">
      <c r="H2066" s="2" t="str">
        <f t="shared" si="235"/>
        <v>113_1000-9999999_6</v>
      </c>
      <c r="I2066" s="2">
        <f t="shared" si="233"/>
        <v>564</v>
      </c>
      <c r="J2066" s="2" t="str">
        <f t="shared" si="230"/>
        <v>97-999</v>
      </c>
      <c r="K2066" s="2">
        <f t="shared" si="234"/>
        <v>113</v>
      </c>
      <c r="L2066" s="2" t="str">
        <f t="shared" si="231"/>
        <v>1000-9999999</v>
      </c>
      <c r="M2066" s="2">
        <f t="shared" si="232"/>
        <v>6</v>
      </c>
      <c r="N2066" s="103">
        <f t="shared" si="236"/>
        <v>3.1640000000000001</v>
      </c>
    </row>
    <row r="2067" spans="8:14" x14ac:dyDescent="0.25">
      <c r="H2067" s="2" t="str">
        <f t="shared" si="235"/>
        <v>114_0-120_6</v>
      </c>
      <c r="I2067" s="2">
        <f t="shared" si="233"/>
        <v>565</v>
      </c>
      <c r="J2067" s="2" t="str">
        <f t="shared" si="230"/>
        <v>97-999</v>
      </c>
      <c r="K2067" s="2">
        <f t="shared" si="234"/>
        <v>114</v>
      </c>
      <c r="L2067" s="2" t="str">
        <f t="shared" si="231"/>
        <v>0-120</v>
      </c>
      <c r="M2067" s="2">
        <f t="shared" si="232"/>
        <v>6</v>
      </c>
      <c r="N2067" s="103">
        <f t="shared" si="236"/>
        <v>3.1920000000000002</v>
      </c>
    </row>
    <row r="2068" spans="8:14" x14ac:dyDescent="0.25">
      <c r="H2068" s="2" t="str">
        <f t="shared" si="235"/>
        <v>114_120-250_6</v>
      </c>
      <c r="I2068" s="2">
        <f t="shared" si="233"/>
        <v>566</v>
      </c>
      <c r="J2068" s="2" t="str">
        <f t="shared" si="230"/>
        <v>97-999</v>
      </c>
      <c r="K2068" s="2">
        <f t="shared" si="234"/>
        <v>114</v>
      </c>
      <c r="L2068" s="2" t="str">
        <f t="shared" si="231"/>
        <v>120-250</v>
      </c>
      <c r="M2068" s="2">
        <f t="shared" si="232"/>
        <v>6</v>
      </c>
      <c r="N2068" s="103">
        <f t="shared" si="236"/>
        <v>3.1920000000000002</v>
      </c>
    </row>
    <row r="2069" spans="8:14" x14ac:dyDescent="0.25">
      <c r="H2069" s="2" t="str">
        <f t="shared" si="235"/>
        <v>114_250-400_6</v>
      </c>
      <c r="I2069" s="2">
        <f t="shared" si="233"/>
        <v>567</v>
      </c>
      <c r="J2069" s="2" t="str">
        <f t="shared" si="230"/>
        <v>97-999</v>
      </c>
      <c r="K2069" s="2">
        <f t="shared" si="234"/>
        <v>114</v>
      </c>
      <c r="L2069" s="2" t="str">
        <f t="shared" si="231"/>
        <v>250-400</v>
      </c>
      <c r="M2069" s="2">
        <f t="shared" si="232"/>
        <v>6</v>
      </c>
      <c r="N2069" s="103">
        <f t="shared" si="236"/>
        <v>3.1920000000000002</v>
      </c>
    </row>
    <row r="2070" spans="8:14" x14ac:dyDescent="0.25">
      <c r="H2070" s="2" t="str">
        <f t="shared" si="235"/>
        <v>114_400-1000_6</v>
      </c>
      <c r="I2070" s="2">
        <f t="shared" si="233"/>
        <v>568</v>
      </c>
      <c r="J2070" s="2" t="str">
        <f t="shared" si="230"/>
        <v>97-999</v>
      </c>
      <c r="K2070" s="2">
        <f t="shared" si="234"/>
        <v>114</v>
      </c>
      <c r="L2070" s="2" t="str">
        <f t="shared" si="231"/>
        <v>400-1000</v>
      </c>
      <c r="M2070" s="2">
        <f t="shared" si="232"/>
        <v>6</v>
      </c>
      <c r="N2070" s="103">
        <f t="shared" si="236"/>
        <v>3.1920000000000002</v>
      </c>
    </row>
    <row r="2071" spans="8:14" x14ac:dyDescent="0.25">
      <c r="H2071" s="2" t="str">
        <f t="shared" si="235"/>
        <v>114_1000-9999999_6</v>
      </c>
      <c r="I2071" s="2">
        <f t="shared" si="233"/>
        <v>569</v>
      </c>
      <c r="J2071" s="2" t="str">
        <f t="shared" si="230"/>
        <v>97-999</v>
      </c>
      <c r="K2071" s="2">
        <f t="shared" si="234"/>
        <v>114</v>
      </c>
      <c r="L2071" s="2" t="str">
        <f t="shared" si="231"/>
        <v>1000-9999999</v>
      </c>
      <c r="M2071" s="2">
        <f t="shared" si="232"/>
        <v>6</v>
      </c>
      <c r="N2071" s="103">
        <f t="shared" si="236"/>
        <v>3.1920000000000002</v>
      </c>
    </row>
    <row r="2072" spans="8:14" x14ac:dyDescent="0.25">
      <c r="H2072" s="2" t="str">
        <f t="shared" si="235"/>
        <v>115_0-120_6</v>
      </c>
      <c r="I2072" s="2">
        <f t="shared" si="233"/>
        <v>570</v>
      </c>
      <c r="J2072" s="2" t="str">
        <f t="shared" si="230"/>
        <v>97-999</v>
      </c>
      <c r="K2072" s="2">
        <f t="shared" si="234"/>
        <v>115</v>
      </c>
      <c r="L2072" s="2" t="str">
        <f t="shared" si="231"/>
        <v>0-120</v>
      </c>
      <c r="M2072" s="2">
        <f t="shared" si="232"/>
        <v>6</v>
      </c>
      <c r="N2072" s="103">
        <f t="shared" si="236"/>
        <v>3.22</v>
      </c>
    </row>
    <row r="2073" spans="8:14" x14ac:dyDescent="0.25">
      <c r="H2073" s="2" t="str">
        <f t="shared" si="235"/>
        <v>115_120-250_6</v>
      </c>
      <c r="I2073" s="2">
        <f t="shared" si="233"/>
        <v>571</v>
      </c>
      <c r="J2073" s="2" t="str">
        <f t="shared" si="230"/>
        <v>97-999</v>
      </c>
      <c r="K2073" s="2">
        <f t="shared" si="234"/>
        <v>115</v>
      </c>
      <c r="L2073" s="2" t="str">
        <f t="shared" si="231"/>
        <v>120-250</v>
      </c>
      <c r="M2073" s="2">
        <f t="shared" si="232"/>
        <v>6</v>
      </c>
      <c r="N2073" s="103">
        <f t="shared" si="236"/>
        <v>3.22</v>
      </c>
    </row>
    <row r="2074" spans="8:14" x14ac:dyDescent="0.25">
      <c r="H2074" s="2" t="str">
        <f t="shared" si="235"/>
        <v>115_250-400_6</v>
      </c>
      <c r="I2074" s="2">
        <f t="shared" si="233"/>
        <v>572</v>
      </c>
      <c r="J2074" s="2" t="str">
        <f t="shared" si="230"/>
        <v>97-999</v>
      </c>
      <c r="K2074" s="2">
        <f t="shared" si="234"/>
        <v>115</v>
      </c>
      <c r="L2074" s="2" t="str">
        <f t="shared" si="231"/>
        <v>250-400</v>
      </c>
      <c r="M2074" s="2">
        <f t="shared" si="232"/>
        <v>6</v>
      </c>
      <c r="N2074" s="103">
        <f t="shared" si="236"/>
        <v>3.22</v>
      </c>
    </row>
    <row r="2075" spans="8:14" x14ac:dyDescent="0.25">
      <c r="H2075" s="2" t="str">
        <f t="shared" si="235"/>
        <v>115_400-1000_6</v>
      </c>
      <c r="I2075" s="2">
        <f t="shared" si="233"/>
        <v>573</v>
      </c>
      <c r="J2075" s="2" t="str">
        <f t="shared" si="230"/>
        <v>97-999</v>
      </c>
      <c r="K2075" s="2">
        <f t="shared" si="234"/>
        <v>115</v>
      </c>
      <c r="L2075" s="2" t="str">
        <f t="shared" si="231"/>
        <v>400-1000</v>
      </c>
      <c r="M2075" s="2">
        <f t="shared" si="232"/>
        <v>6</v>
      </c>
      <c r="N2075" s="103">
        <f t="shared" si="236"/>
        <v>3.22</v>
      </c>
    </row>
    <row r="2076" spans="8:14" x14ac:dyDescent="0.25">
      <c r="H2076" s="2" t="str">
        <f t="shared" si="235"/>
        <v>115_1000-9999999_6</v>
      </c>
      <c r="I2076" s="2">
        <f t="shared" si="233"/>
        <v>574</v>
      </c>
      <c r="J2076" s="2" t="str">
        <f t="shared" si="230"/>
        <v>97-999</v>
      </c>
      <c r="K2076" s="2">
        <f t="shared" si="234"/>
        <v>115</v>
      </c>
      <c r="L2076" s="2" t="str">
        <f t="shared" si="231"/>
        <v>1000-9999999</v>
      </c>
      <c r="M2076" s="2">
        <f t="shared" si="232"/>
        <v>6</v>
      </c>
      <c r="N2076" s="103">
        <f t="shared" si="236"/>
        <v>3.22</v>
      </c>
    </row>
    <row r="2077" spans="8:14" x14ac:dyDescent="0.25">
      <c r="H2077" s="2" t="str">
        <f t="shared" si="235"/>
        <v>116_0-120_6</v>
      </c>
      <c r="I2077" s="2">
        <f t="shared" si="233"/>
        <v>575</v>
      </c>
      <c r="J2077" s="2" t="str">
        <f t="shared" si="230"/>
        <v>97-999</v>
      </c>
      <c r="K2077" s="2">
        <f t="shared" si="234"/>
        <v>116</v>
      </c>
      <c r="L2077" s="2" t="str">
        <f t="shared" si="231"/>
        <v>0-120</v>
      </c>
      <c r="M2077" s="2">
        <f t="shared" si="232"/>
        <v>6</v>
      </c>
      <c r="N2077" s="103">
        <f t="shared" si="236"/>
        <v>3.2480000000000002</v>
      </c>
    </row>
    <row r="2078" spans="8:14" x14ac:dyDescent="0.25">
      <c r="H2078" s="2" t="str">
        <f t="shared" si="235"/>
        <v>116_120-250_6</v>
      </c>
      <c r="I2078" s="2">
        <f t="shared" si="233"/>
        <v>576</v>
      </c>
      <c r="J2078" s="2" t="str">
        <f t="shared" si="230"/>
        <v>97-999</v>
      </c>
      <c r="K2078" s="2">
        <f t="shared" si="234"/>
        <v>116</v>
      </c>
      <c r="L2078" s="2" t="str">
        <f t="shared" si="231"/>
        <v>120-250</v>
      </c>
      <c r="M2078" s="2">
        <f t="shared" si="232"/>
        <v>6</v>
      </c>
      <c r="N2078" s="103">
        <f t="shared" si="236"/>
        <v>3.2480000000000002</v>
      </c>
    </row>
    <row r="2079" spans="8:14" x14ac:dyDescent="0.25">
      <c r="H2079" s="2" t="str">
        <f t="shared" si="235"/>
        <v>116_250-400_6</v>
      </c>
      <c r="I2079" s="2">
        <f t="shared" si="233"/>
        <v>577</v>
      </c>
      <c r="J2079" s="2" t="str">
        <f t="shared" ref="J2079:J2142" si="237">VLOOKUP(K2079,$U$2:$V$7,2,1)</f>
        <v>97-999</v>
      </c>
      <c r="K2079" s="2">
        <f t="shared" si="234"/>
        <v>116</v>
      </c>
      <c r="L2079" s="2" t="str">
        <f t="shared" ref="L2079:L2142" si="238">VLOOKUP(MOD(I2079,5),$P$2:$Q$6,2,0)</f>
        <v>250-400</v>
      </c>
      <c r="M2079" s="2">
        <f t="shared" ref="M2079:M2142" si="239">$S$3</f>
        <v>6</v>
      </c>
      <c r="N2079" s="103">
        <f t="shared" si="236"/>
        <v>3.2480000000000002</v>
      </c>
    </row>
    <row r="2080" spans="8:14" x14ac:dyDescent="0.25">
      <c r="H2080" s="2" t="str">
        <f t="shared" si="235"/>
        <v>116_400-1000_6</v>
      </c>
      <c r="I2080" s="2">
        <f t="shared" ref="I2080:I2143" si="240">+I2079+1</f>
        <v>578</v>
      </c>
      <c r="J2080" s="2" t="str">
        <f t="shared" si="237"/>
        <v>97-999</v>
      </c>
      <c r="K2080" s="2">
        <f t="shared" si="234"/>
        <v>116</v>
      </c>
      <c r="L2080" s="2" t="str">
        <f t="shared" si="238"/>
        <v>400-1000</v>
      </c>
      <c r="M2080" s="2">
        <f t="shared" si="239"/>
        <v>6</v>
      </c>
      <c r="N2080" s="103">
        <f t="shared" si="236"/>
        <v>3.2480000000000002</v>
      </c>
    </row>
    <row r="2081" spans="8:14" x14ac:dyDescent="0.25">
      <c r="H2081" s="2" t="str">
        <f t="shared" si="235"/>
        <v>116_1000-9999999_6</v>
      </c>
      <c r="I2081" s="2">
        <f t="shared" si="240"/>
        <v>579</v>
      </c>
      <c r="J2081" s="2" t="str">
        <f t="shared" si="237"/>
        <v>97-999</v>
      </c>
      <c r="K2081" s="2">
        <f t="shared" si="234"/>
        <v>116</v>
      </c>
      <c r="L2081" s="2" t="str">
        <f t="shared" si="238"/>
        <v>1000-9999999</v>
      </c>
      <c r="M2081" s="2">
        <f t="shared" si="239"/>
        <v>6</v>
      </c>
      <c r="N2081" s="103">
        <f t="shared" si="236"/>
        <v>3.2480000000000002</v>
      </c>
    </row>
    <row r="2082" spans="8:14" x14ac:dyDescent="0.25">
      <c r="H2082" s="2" t="str">
        <f t="shared" si="235"/>
        <v>117_0-120_6</v>
      </c>
      <c r="I2082" s="2">
        <f t="shared" si="240"/>
        <v>580</v>
      </c>
      <c r="J2082" s="2" t="str">
        <f t="shared" si="237"/>
        <v>97-999</v>
      </c>
      <c r="K2082" s="2">
        <f t="shared" si="234"/>
        <v>117</v>
      </c>
      <c r="L2082" s="2" t="str">
        <f t="shared" si="238"/>
        <v>0-120</v>
      </c>
      <c r="M2082" s="2">
        <f t="shared" si="239"/>
        <v>6</v>
      </c>
      <c r="N2082" s="103">
        <f t="shared" si="236"/>
        <v>3.2760000000000002</v>
      </c>
    </row>
    <row r="2083" spans="8:14" x14ac:dyDescent="0.25">
      <c r="H2083" s="2" t="str">
        <f t="shared" si="235"/>
        <v>117_120-250_6</v>
      </c>
      <c r="I2083" s="2">
        <f t="shared" si="240"/>
        <v>581</v>
      </c>
      <c r="J2083" s="2" t="str">
        <f t="shared" si="237"/>
        <v>97-999</v>
      </c>
      <c r="K2083" s="2">
        <f t="shared" si="234"/>
        <v>117</v>
      </c>
      <c r="L2083" s="2" t="str">
        <f t="shared" si="238"/>
        <v>120-250</v>
      </c>
      <c r="M2083" s="2">
        <f t="shared" si="239"/>
        <v>6</v>
      </c>
      <c r="N2083" s="103">
        <f t="shared" si="236"/>
        <v>3.2760000000000002</v>
      </c>
    </row>
    <row r="2084" spans="8:14" x14ac:dyDescent="0.25">
      <c r="H2084" s="2" t="str">
        <f t="shared" si="235"/>
        <v>117_250-400_6</v>
      </c>
      <c r="I2084" s="2">
        <f t="shared" si="240"/>
        <v>582</v>
      </c>
      <c r="J2084" s="2" t="str">
        <f t="shared" si="237"/>
        <v>97-999</v>
      </c>
      <c r="K2084" s="2">
        <f t="shared" ref="K2084:K2147" si="241">+K2079+1</f>
        <v>117</v>
      </c>
      <c r="L2084" s="2" t="str">
        <f t="shared" si="238"/>
        <v>250-400</v>
      </c>
      <c r="M2084" s="2">
        <f t="shared" si="239"/>
        <v>6</v>
      </c>
      <c r="N2084" s="103">
        <f t="shared" si="236"/>
        <v>3.2760000000000002</v>
      </c>
    </row>
    <row r="2085" spans="8:14" x14ac:dyDescent="0.25">
      <c r="H2085" s="2" t="str">
        <f t="shared" si="235"/>
        <v>117_400-1000_6</v>
      </c>
      <c r="I2085" s="2">
        <f t="shared" si="240"/>
        <v>583</v>
      </c>
      <c r="J2085" s="2" t="str">
        <f t="shared" si="237"/>
        <v>97-999</v>
      </c>
      <c r="K2085" s="2">
        <f t="shared" si="241"/>
        <v>117</v>
      </c>
      <c r="L2085" s="2" t="str">
        <f t="shared" si="238"/>
        <v>400-1000</v>
      </c>
      <c r="M2085" s="2">
        <f t="shared" si="239"/>
        <v>6</v>
      </c>
      <c r="N2085" s="103">
        <f t="shared" si="236"/>
        <v>3.2760000000000002</v>
      </c>
    </row>
    <row r="2086" spans="8:14" x14ac:dyDescent="0.25">
      <c r="H2086" s="2" t="str">
        <f t="shared" si="235"/>
        <v>117_1000-9999999_6</v>
      </c>
      <c r="I2086" s="2">
        <f t="shared" si="240"/>
        <v>584</v>
      </c>
      <c r="J2086" s="2" t="str">
        <f t="shared" si="237"/>
        <v>97-999</v>
      </c>
      <c r="K2086" s="2">
        <f t="shared" si="241"/>
        <v>117</v>
      </c>
      <c r="L2086" s="2" t="str">
        <f t="shared" si="238"/>
        <v>1000-9999999</v>
      </c>
      <c r="M2086" s="2">
        <f t="shared" si="239"/>
        <v>6</v>
      </c>
      <c r="N2086" s="103">
        <f t="shared" si="236"/>
        <v>3.2760000000000002</v>
      </c>
    </row>
    <row r="2087" spans="8:14" x14ac:dyDescent="0.25">
      <c r="H2087" s="2" t="str">
        <f t="shared" si="235"/>
        <v>118_0-120_6</v>
      </c>
      <c r="I2087" s="2">
        <f t="shared" si="240"/>
        <v>585</v>
      </c>
      <c r="J2087" s="2" t="str">
        <f t="shared" si="237"/>
        <v>97-999</v>
      </c>
      <c r="K2087" s="2">
        <f t="shared" si="241"/>
        <v>118</v>
      </c>
      <c r="L2087" s="2" t="str">
        <f t="shared" si="238"/>
        <v>0-120</v>
      </c>
      <c r="M2087" s="2">
        <f t="shared" si="239"/>
        <v>6</v>
      </c>
      <c r="N2087" s="103">
        <f t="shared" si="236"/>
        <v>3.3040000000000003</v>
      </c>
    </row>
    <row r="2088" spans="8:14" x14ac:dyDescent="0.25">
      <c r="H2088" s="2" t="str">
        <f t="shared" si="235"/>
        <v>118_120-250_6</v>
      </c>
      <c r="I2088" s="2">
        <f t="shared" si="240"/>
        <v>586</v>
      </c>
      <c r="J2088" s="2" t="str">
        <f t="shared" si="237"/>
        <v>97-999</v>
      </c>
      <c r="K2088" s="2">
        <f t="shared" si="241"/>
        <v>118</v>
      </c>
      <c r="L2088" s="2" t="str">
        <f t="shared" si="238"/>
        <v>120-250</v>
      </c>
      <c r="M2088" s="2">
        <f t="shared" si="239"/>
        <v>6</v>
      </c>
      <c r="N2088" s="103">
        <f t="shared" si="236"/>
        <v>3.3040000000000003</v>
      </c>
    </row>
    <row r="2089" spans="8:14" x14ac:dyDescent="0.25">
      <c r="H2089" s="2" t="str">
        <f t="shared" si="235"/>
        <v>118_250-400_6</v>
      </c>
      <c r="I2089" s="2">
        <f t="shared" si="240"/>
        <v>587</v>
      </c>
      <c r="J2089" s="2" t="str">
        <f t="shared" si="237"/>
        <v>97-999</v>
      </c>
      <c r="K2089" s="2">
        <f t="shared" si="241"/>
        <v>118</v>
      </c>
      <c r="L2089" s="2" t="str">
        <f t="shared" si="238"/>
        <v>250-400</v>
      </c>
      <c r="M2089" s="2">
        <f t="shared" si="239"/>
        <v>6</v>
      </c>
      <c r="N2089" s="103">
        <f t="shared" si="236"/>
        <v>3.3040000000000003</v>
      </c>
    </row>
    <row r="2090" spans="8:14" x14ac:dyDescent="0.25">
      <c r="H2090" s="2" t="str">
        <f t="shared" si="235"/>
        <v>118_400-1000_6</v>
      </c>
      <c r="I2090" s="2">
        <f t="shared" si="240"/>
        <v>588</v>
      </c>
      <c r="J2090" s="2" t="str">
        <f t="shared" si="237"/>
        <v>97-999</v>
      </c>
      <c r="K2090" s="2">
        <f t="shared" si="241"/>
        <v>118</v>
      </c>
      <c r="L2090" s="2" t="str">
        <f t="shared" si="238"/>
        <v>400-1000</v>
      </c>
      <c r="M2090" s="2">
        <f t="shared" si="239"/>
        <v>6</v>
      </c>
      <c r="N2090" s="103">
        <f t="shared" si="236"/>
        <v>3.3040000000000003</v>
      </c>
    </row>
    <row r="2091" spans="8:14" x14ac:dyDescent="0.25">
      <c r="H2091" s="2" t="str">
        <f t="shared" si="235"/>
        <v>118_1000-9999999_6</v>
      </c>
      <c r="I2091" s="2">
        <f t="shared" si="240"/>
        <v>589</v>
      </c>
      <c r="J2091" s="2" t="str">
        <f t="shared" si="237"/>
        <v>97-999</v>
      </c>
      <c r="K2091" s="2">
        <f t="shared" si="241"/>
        <v>118</v>
      </c>
      <c r="L2091" s="2" t="str">
        <f t="shared" si="238"/>
        <v>1000-9999999</v>
      </c>
      <c r="M2091" s="2">
        <f t="shared" si="239"/>
        <v>6</v>
      </c>
      <c r="N2091" s="103">
        <f t="shared" si="236"/>
        <v>3.3040000000000003</v>
      </c>
    </row>
    <row r="2092" spans="8:14" x14ac:dyDescent="0.25">
      <c r="H2092" s="2" t="str">
        <f t="shared" si="235"/>
        <v>119_0-120_6</v>
      </c>
      <c r="I2092" s="2">
        <f t="shared" si="240"/>
        <v>590</v>
      </c>
      <c r="J2092" s="2" t="str">
        <f t="shared" si="237"/>
        <v>97-999</v>
      </c>
      <c r="K2092" s="2">
        <f t="shared" si="241"/>
        <v>119</v>
      </c>
      <c r="L2092" s="2" t="str">
        <f t="shared" si="238"/>
        <v>0-120</v>
      </c>
      <c r="M2092" s="2">
        <f t="shared" si="239"/>
        <v>6</v>
      </c>
      <c r="N2092" s="103">
        <f t="shared" si="236"/>
        <v>3.3319999999999999</v>
      </c>
    </row>
    <row r="2093" spans="8:14" x14ac:dyDescent="0.25">
      <c r="H2093" s="2" t="str">
        <f t="shared" si="235"/>
        <v>119_120-250_6</v>
      </c>
      <c r="I2093" s="2">
        <f t="shared" si="240"/>
        <v>591</v>
      </c>
      <c r="J2093" s="2" t="str">
        <f t="shared" si="237"/>
        <v>97-999</v>
      </c>
      <c r="K2093" s="2">
        <f t="shared" si="241"/>
        <v>119</v>
      </c>
      <c r="L2093" s="2" t="str">
        <f t="shared" si="238"/>
        <v>120-250</v>
      </c>
      <c r="M2093" s="2">
        <f t="shared" si="239"/>
        <v>6</v>
      </c>
      <c r="N2093" s="103">
        <f t="shared" si="236"/>
        <v>3.3319999999999999</v>
      </c>
    </row>
    <row r="2094" spans="8:14" x14ac:dyDescent="0.25">
      <c r="H2094" s="2" t="str">
        <f t="shared" si="235"/>
        <v>119_250-400_6</v>
      </c>
      <c r="I2094" s="2">
        <f t="shared" si="240"/>
        <v>592</v>
      </c>
      <c r="J2094" s="2" t="str">
        <f t="shared" si="237"/>
        <v>97-999</v>
      </c>
      <c r="K2094" s="2">
        <f t="shared" si="241"/>
        <v>119</v>
      </c>
      <c r="L2094" s="2" t="str">
        <f t="shared" si="238"/>
        <v>250-400</v>
      </c>
      <c r="M2094" s="2">
        <f t="shared" si="239"/>
        <v>6</v>
      </c>
      <c r="N2094" s="103">
        <f t="shared" si="236"/>
        <v>3.3319999999999999</v>
      </c>
    </row>
    <row r="2095" spans="8:14" x14ac:dyDescent="0.25">
      <c r="H2095" s="2" t="str">
        <f t="shared" si="235"/>
        <v>119_400-1000_6</v>
      </c>
      <c r="I2095" s="2">
        <f t="shared" si="240"/>
        <v>593</v>
      </c>
      <c r="J2095" s="2" t="str">
        <f t="shared" si="237"/>
        <v>97-999</v>
      </c>
      <c r="K2095" s="2">
        <f t="shared" si="241"/>
        <v>119</v>
      </c>
      <c r="L2095" s="2" t="str">
        <f t="shared" si="238"/>
        <v>400-1000</v>
      </c>
      <c r="M2095" s="2">
        <f t="shared" si="239"/>
        <v>6</v>
      </c>
      <c r="N2095" s="103">
        <f t="shared" si="236"/>
        <v>3.3319999999999999</v>
      </c>
    </row>
    <row r="2096" spans="8:14" x14ac:dyDescent="0.25">
      <c r="H2096" s="2" t="str">
        <f t="shared" si="235"/>
        <v>119_1000-9999999_6</v>
      </c>
      <c r="I2096" s="2">
        <f t="shared" si="240"/>
        <v>594</v>
      </c>
      <c r="J2096" s="2" t="str">
        <f t="shared" si="237"/>
        <v>97-999</v>
      </c>
      <c r="K2096" s="2">
        <f t="shared" si="241"/>
        <v>119</v>
      </c>
      <c r="L2096" s="2" t="str">
        <f t="shared" si="238"/>
        <v>1000-9999999</v>
      </c>
      <c r="M2096" s="2">
        <f t="shared" si="239"/>
        <v>6</v>
      </c>
      <c r="N2096" s="103">
        <f t="shared" si="236"/>
        <v>3.3319999999999999</v>
      </c>
    </row>
    <row r="2097" spans="8:14" x14ac:dyDescent="0.25">
      <c r="H2097" s="2" t="str">
        <f t="shared" si="235"/>
        <v>120_0-120_6</v>
      </c>
      <c r="I2097" s="2">
        <f t="shared" si="240"/>
        <v>595</v>
      </c>
      <c r="J2097" s="2" t="str">
        <f t="shared" si="237"/>
        <v>97-999</v>
      </c>
      <c r="K2097" s="2">
        <f t="shared" si="241"/>
        <v>120</v>
      </c>
      <c r="L2097" s="2" t="str">
        <f t="shared" si="238"/>
        <v>0-120</v>
      </c>
      <c r="M2097" s="2">
        <f t="shared" si="239"/>
        <v>6</v>
      </c>
      <c r="N2097" s="103">
        <f t="shared" si="236"/>
        <v>3.36</v>
      </c>
    </row>
    <row r="2098" spans="8:14" x14ac:dyDescent="0.25">
      <c r="H2098" s="2" t="str">
        <f t="shared" si="235"/>
        <v>120_120-250_6</v>
      </c>
      <c r="I2098" s="2">
        <f t="shared" si="240"/>
        <v>596</v>
      </c>
      <c r="J2098" s="2" t="str">
        <f t="shared" si="237"/>
        <v>97-999</v>
      </c>
      <c r="K2098" s="2">
        <f t="shared" si="241"/>
        <v>120</v>
      </c>
      <c r="L2098" s="2" t="str">
        <f t="shared" si="238"/>
        <v>120-250</v>
      </c>
      <c r="M2098" s="2">
        <f t="shared" si="239"/>
        <v>6</v>
      </c>
      <c r="N2098" s="103">
        <f t="shared" si="236"/>
        <v>3.36</v>
      </c>
    </row>
    <row r="2099" spans="8:14" x14ac:dyDescent="0.25">
      <c r="H2099" s="2" t="str">
        <f t="shared" si="235"/>
        <v>120_250-400_6</v>
      </c>
      <c r="I2099" s="2">
        <f t="shared" si="240"/>
        <v>597</v>
      </c>
      <c r="J2099" s="2" t="str">
        <f t="shared" si="237"/>
        <v>97-999</v>
      </c>
      <c r="K2099" s="2">
        <f t="shared" si="241"/>
        <v>120</v>
      </c>
      <c r="L2099" s="2" t="str">
        <f t="shared" si="238"/>
        <v>250-400</v>
      </c>
      <c r="M2099" s="2">
        <f t="shared" si="239"/>
        <v>6</v>
      </c>
      <c r="N2099" s="103">
        <f t="shared" si="236"/>
        <v>3.36</v>
      </c>
    </row>
    <row r="2100" spans="8:14" x14ac:dyDescent="0.25">
      <c r="H2100" s="2" t="str">
        <f t="shared" si="235"/>
        <v>120_400-1000_6</v>
      </c>
      <c r="I2100" s="2">
        <f t="shared" si="240"/>
        <v>598</v>
      </c>
      <c r="J2100" s="2" t="str">
        <f t="shared" si="237"/>
        <v>97-999</v>
      </c>
      <c r="K2100" s="2">
        <f t="shared" si="241"/>
        <v>120</v>
      </c>
      <c r="L2100" s="2" t="str">
        <f t="shared" si="238"/>
        <v>400-1000</v>
      </c>
      <c r="M2100" s="2">
        <f t="shared" si="239"/>
        <v>6</v>
      </c>
      <c r="N2100" s="103">
        <f t="shared" si="236"/>
        <v>3.36</v>
      </c>
    </row>
    <row r="2101" spans="8:14" x14ac:dyDescent="0.25">
      <c r="H2101" s="2" t="str">
        <f t="shared" si="235"/>
        <v>120_1000-9999999_6</v>
      </c>
      <c r="I2101" s="2">
        <f t="shared" si="240"/>
        <v>599</v>
      </c>
      <c r="J2101" s="2" t="str">
        <f t="shared" si="237"/>
        <v>97-999</v>
      </c>
      <c r="K2101" s="2">
        <f t="shared" si="241"/>
        <v>120</v>
      </c>
      <c r="L2101" s="2" t="str">
        <f t="shared" si="238"/>
        <v>1000-9999999</v>
      </c>
      <c r="M2101" s="2">
        <f t="shared" si="239"/>
        <v>6</v>
      </c>
      <c r="N2101" s="103">
        <f t="shared" si="236"/>
        <v>3.36</v>
      </c>
    </row>
    <row r="2102" spans="8:14" x14ac:dyDescent="0.25">
      <c r="H2102" s="2" t="str">
        <f t="shared" si="235"/>
        <v>121_0-120_6</v>
      </c>
      <c r="I2102" s="2">
        <f t="shared" si="240"/>
        <v>600</v>
      </c>
      <c r="J2102" s="2" t="str">
        <f t="shared" si="237"/>
        <v>97-999</v>
      </c>
      <c r="K2102" s="2">
        <f t="shared" si="241"/>
        <v>121</v>
      </c>
      <c r="L2102" s="2" t="str">
        <f t="shared" si="238"/>
        <v>0-120</v>
      </c>
      <c r="M2102" s="2">
        <f t="shared" si="239"/>
        <v>6</v>
      </c>
      <c r="N2102" s="103">
        <f t="shared" si="236"/>
        <v>3.3879999999999999</v>
      </c>
    </row>
    <row r="2103" spans="8:14" x14ac:dyDescent="0.25">
      <c r="H2103" s="2" t="str">
        <f t="shared" si="235"/>
        <v>121_120-250_6</v>
      </c>
      <c r="I2103" s="2">
        <f t="shared" si="240"/>
        <v>601</v>
      </c>
      <c r="J2103" s="2" t="str">
        <f t="shared" si="237"/>
        <v>97-999</v>
      </c>
      <c r="K2103" s="2">
        <f t="shared" si="241"/>
        <v>121</v>
      </c>
      <c r="L2103" s="2" t="str">
        <f t="shared" si="238"/>
        <v>120-250</v>
      </c>
      <c r="M2103" s="2">
        <f t="shared" si="239"/>
        <v>6</v>
      </c>
      <c r="N2103" s="103">
        <f t="shared" si="236"/>
        <v>3.3879999999999999</v>
      </c>
    </row>
    <row r="2104" spans="8:14" x14ac:dyDescent="0.25">
      <c r="H2104" s="2" t="str">
        <f t="shared" si="235"/>
        <v>121_250-400_6</v>
      </c>
      <c r="I2104" s="2">
        <f t="shared" si="240"/>
        <v>602</v>
      </c>
      <c r="J2104" s="2" t="str">
        <f t="shared" si="237"/>
        <v>97-999</v>
      </c>
      <c r="K2104" s="2">
        <f t="shared" si="241"/>
        <v>121</v>
      </c>
      <c r="L2104" s="2" t="str">
        <f t="shared" si="238"/>
        <v>250-400</v>
      </c>
      <c r="M2104" s="2">
        <f t="shared" si="239"/>
        <v>6</v>
      </c>
      <c r="N2104" s="103">
        <f t="shared" si="236"/>
        <v>3.3879999999999999</v>
      </c>
    </row>
    <row r="2105" spans="8:14" x14ac:dyDescent="0.25">
      <c r="H2105" s="2" t="str">
        <f t="shared" si="235"/>
        <v>121_400-1000_6</v>
      </c>
      <c r="I2105" s="2">
        <f t="shared" si="240"/>
        <v>603</v>
      </c>
      <c r="J2105" s="2" t="str">
        <f t="shared" si="237"/>
        <v>97-999</v>
      </c>
      <c r="K2105" s="2">
        <f t="shared" si="241"/>
        <v>121</v>
      </c>
      <c r="L2105" s="2" t="str">
        <f t="shared" si="238"/>
        <v>400-1000</v>
      </c>
      <c r="M2105" s="2">
        <f t="shared" si="239"/>
        <v>6</v>
      </c>
      <c r="N2105" s="103">
        <f t="shared" si="236"/>
        <v>3.3879999999999999</v>
      </c>
    </row>
    <row r="2106" spans="8:14" x14ac:dyDescent="0.25">
      <c r="H2106" s="2" t="str">
        <f t="shared" si="235"/>
        <v>121_1000-9999999_6</v>
      </c>
      <c r="I2106" s="2">
        <f t="shared" si="240"/>
        <v>604</v>
      </c>
      <c r="J2106" s="2" t="str">
        <f t="shared" si="237"/>
        <v>97-999</v>
      </c>
      <c r="K2106" s="2">
        <f t="shared" si="241"/>
        <v>121</v>
      </c>
      <c r="L2106" s="2" t="str">
        <f t="shared" si="238"/>
        <v>1000-9999999</v>
      </c>
      <c r="M2106" s="2">
        <f t="shared" si="239"/>
        <v>6</v>
      </c>
      <c r="N2106" s="103">
        <f t="shared" si="236"/>
        <v>3.3879999999999999</v>
      </c>
    </row>
    <row r="2107" spans="8:14" x14ac:dyDescent="0.25">
      <c r="H2107" s="2" t="str">
        <f t="shared" si="235"/>
        <v>122_0-120_6</v>
      </c>
      <c r="I2107" s="2">
        <f t="shared" si="240"/>
        <v>605</v>
      </c>
      <c r="J2107" s="2" t="str">
        <f t="shared" si="237"/>
        <v>97-999</v>
      </c>
      <c r="K2107" s="2">
        <f t="shared" si="241"/>
        <v>122</v>
      </c>
      <c r="L2107" s="2" t="str">
        <f t="shared" si="238"/>
        <v>0-120</v>
      </c>
      <c r="M2107" s="2">
        <f t="shared" si="239"/>
        <v>6</v>
      </c>
      <c r="N2107" s="103">
        <f t="shared" si="236"/>
        <v>3.4159999999999999</v>
      </c>
    </row>
    <row r="2108" spans="8:14" x14ac:dyDescent="0.25">
      <c r="H2108" s="2" t="str">
        <f t="shared" si="235"/>
        <v>122_120-250_6</v>
      </c>
      <c r="I2108" s="2">
        <f t="shared" si="240"/>
        <v>606</v>
      </c>
      <c r="J2108" s="2" t="str">
        <f t="shared" si="237"/>
        <v>97-999</v>
      </c>
      <c r="K2108" s="2">
        <f t="shared" si="241"/>
        <v>122</v>
      </c>
      <c r="L2108" s="2" t="str">
        <f t="shared" si="238"/>
        <v>120-250</v>
      </c>
      <c r="M2108" s="2">
        <f t="shared" si="239"/>
        <v>6</v>
      </c>
      <c r="N2108" s="103">
        <f t="shared" si="236"/>
        <v>3.4159999999999999</v>
      </c>
    </row>
    <row r="2109" spans="8:14" x14ac:dyDescent="0.25">
      <c r="H2109" s="2" t="str">
        <f t="shared" si="235"/>
        <v>122_250-400_6</v>
      </c>
      <c r="I2109" s="2">
        <f t="shared" si="240"/>
        <v>607</v>
      </c>
      <c r="J2109" s="2" t="str">
        <f t="shared" si="237"/>
        <v>97-999</v>
      </c>
      <c r="K2109" s="2">
        <f t="shared" si="241"/>
        <v>122</v>
      </c>
      <c r="L2109" s="2" t="str">
        <f t="shared" si="238"/>
        <v>250-400</v>
      </c>
      <c r="M2109" s="2">
        <f t="shared" si="239"/>
        <v>6</v>
      </c>
      <c r="N2109" s="103">
        <f t="shared" si="236"/>
        <v>3.4159999999999999</v>
      </c>
    </row>
    <row r="2110" spans="8:14" x14ac:dyDescent="0.25">
      <c r="H2110" s="2" t="str">
        <f t="shared" si="235"/>
        <v>122_400-1000_6</v>
      </c>
      <c r="I2110" s="2">
        <f t="shared" si="240"/>
        <v>608</v>
      </c>
      <c r="J2110" s="2" t="str">
        <f t="shared" si="237"/>
        <v>97-999</v>
      </c>
      <c r="K2110" s="2">
        <f t="shared" si="241"/>
        <v>122</v>
      </c>
      <c r="L2110" s="2" t="str">
        <f t="shared" si="238"/>
        <v>400-1000</v>
      </c>
      <c r="M2110" s="2">
        <f t="shared" si="239"/>
        <v>6</v>
      </c>
      <c r="N2110" s="103">
        <f t="shared" si="236"/>
        <v>3.4159999999999999</v>
      </c>
    </row>
    <row r="2111" spans="8:14" x14ac:dyDescent="0.25">
      <c r="H2111" s="2" t="str">
        <f t="shared" si="235"/>
        <v>122_1000-9999999_6</v>
      </c>
      <c r="I2111" s="2">
        <f t="shared" si="240"/>
        <v>609</v>
      </c>
      <c r="J2111" s="2" t="str">
        <f t="shared" si="237"/>
        <v>97-999</v>
      </c>
      <c r="K2111" s="2">
        <f t="shared" si="241"/>
        <v>122</v>
      </c>
      <c r="L2111" s="2" t="str">
        <f t="shared" si="238"/>
        <v>1000-9999999</v>
      </c>
      <c r="M2111" s="2">
        <f t="shared" si="239"/>
        <v>6</v>
      </c>
      <c r="N2111" s="103">
        <f t="shared" si="236"/>
        <v>3.4159999999999999</v>
      </c>
    </row>
    <row r="2112" spans="8:14" x14ac:dyDescent="0.25">
      <c r="H2112" s="2" t="str">
        <f t="shared" si="235"/>
        <v>123_0-120_6</v>
      </c>
      <c r="I2112" s="2">
        <f t="shared" si="240"/>
        <v>610</v>
      </c>
      <c r="J2112" s="2" t="str">
        <f t="shared" si="237"/>
        <v>97-999</v>
      </c>
      <c r="K2112" s="2">
        <f t="shared" si="241"/>
        <v>123</v>
      </c>
      <c r="L2112" s="2" t="str">
        <f t="shared" si="238"/>
        <v>0-120</v>
      </c>
      <c r="M2112" s="2">
        <f t="shared" si="239"/>
        <v>6</v>
      </c>
      <c r="N2112" s="103">
        <f t="shared" si="236"/>
        <v>3.444</v>
      </c>
    </row>
    <row r="2113" spans="8:14" x14ac:dyDescent="0.25">
      <c r="H2113" s="2" t="str">
        <f t="shared" si="235"/>
        <v>123_120-250_6</v>
      </c>
      <c r="I2113" s="2">
        <f t="shared" si="240"/>
        <v>611</v>
      </c>
      <c r="J2113" s="2" t="str">
        <f t="shared" si="237"/>
        <v>97-999</v>
      </c>
      <c r="K2113" s="2">
        <f t="shared" si="241"/>
        <v>123</v>
      </c>
      <c r="L2113" s="2" t="str">
        <f t="shared" si="238"/>
        <v>120-250</v>
      </c>
      <c r="M2113" s="2">
        <f t="shared" si="239"/>
        <v>6</v>
      </c>
      <c r="N2113" s="103">
        <f t="shared" si="236"/>
        <v>3.444</v>
      </c>
    </row>
    <row r="2114" spans="8:14" x14ac:dyDescent="0.25">
      <c r="H2114" s="2" t="str">
        <f t="shared" si="235"/>
        <v>123_250-400_6</v>
      </c>
      <c r="I2114" s="2">
        <f t="shared" si="240"/>
        <v>612</v>
      </c>
      <c r="J2114" s="2" t="str">
        <f t="shared" si="237"/>
        <v>97-999</v>
      </c>
      <c r="K2114" s="2">
        <f t="shared" si="241"/>
        <v>123</v>
      </c>
      <c r="L2114" s="2" t="str">
        <f t="shared" si="238"/>
        <v>250-400</v>
      </c>
      <c r="M2114" s="2">
        <f t="shared" si="239"/>
        <v>6</v>
      </c>
      <c r="N2114" s="103">
        <f t="shared" si="236"/>
        <v>3.444</v>
      </c>
    </row>
    <row r="2115" spans="8:14" x14ac:dyDescent="0.25">
      <c r="H2115" s="2" t="str">
        <f t="shared" ref="H2115:H2178" si="242">K2115&amp;"_"&amp;L2115&amp;"_"&amp;M2115</f>
        <v>123_400-1000_6</v>
      </c>
      <c r="I2115" s="2">
        <f t="shared" si="240"/>
        <v>613</v>
      </c>
      <c r="J2115" s="2" t="str">
        <f t="shared" si="237"/>
        <v>97-999</v>
      </c>
      <c r="K2115" s="2">
        <f t="shared" si="241"/>
        <v>123</v>
      </c>
      <c r="L2115" s="2" t="str">
        <f t="shared" si="238"/>
        <v>400-1000</v>
      </c>
      <c r="M2115" s="2">
        <f t="shared" si="239"/>
        <v>6</v>
      </c>
      <c r="N2115" s="103">
        <f t="shared" ref="N2115:N2178" si="243">VLOOKUP(J2115&amp;"_"&amp;L2115&amp;"_"&amp;M2115,$A$2:$F$61,6,0)*K2115</f>
        <v>3.444</v>
      </c>
    </row>
    <row r="2116" spans="8:14" x14ac:dyDescent="0.25">
      <c r="H2116" s="2" t="str">
        <f t="shared" si="242"/>
        <v>123_1000-9999999_6</v>
      </c>
      <c r="I2116" s="2">
        <f t="shared" si="240"/>
        <v>614</v>
      </c>
      <c r="J2116" s="2" t="str">
        <f t="shared" si="237"/>
        <v>97-999</v>
      </c>
      <c r="K2116" s="2">
        <f t="shared" si="241"/>
        <v>123</v>
      </c>
      <c r="L2116" s="2" t="str">
        <f t="shared" si="238"/>
        <v>1000-9999999</v>
      </c>
      <c r="M2116" s="2">
        <f t="shared" si="239"/>
        <v>6</v>
      </c>
      <c r="N2116" s="103">
        <f t="shared" si="243"/>
        <v>3.444</v>
      </c>
    </row>
    <row r="2117" spans="8:14" x14ac:dyDescent="0.25">
      <c r="H2117" s="2" t="str">
        <f t="shared" si="242"/>
        <v>124_0-120_6</v>
      </c>
      <c r="I2117" s="2">
        <f t="shared" si="240"/>
        <v>615</v>
      </c>
      <c r="J2117" s="2" t="str">
        <f t="shared" si="237"/>
        <v>97-999</v>
      </c>
      <c r="K2117" s="2">
        <f t="shared" si="241"/>
        <v>124</v>
      </c>
      <c r="L2117" s="2" t="str">
        <f t="shared" si="238"/>
        <v>0-120</v>
      </c>
      <c r="M2117" s="2">
        <f t="shared" si="239"/>
        <v>6</v>
      </c>
      <c r="N2117" s="103">
        <f t="shared" si="243"/>
        <v>3.472</v>
      </c>
    </row>
    <row r="2118" spans="8:14" x14ac:dyDescent="0.25">
      <c r="H2118" s="2" t="str">
        <f t="shared" si="242"/>
        <v>124_120-250_6</v>
      </c>
      <c r="I2118" s="2">
        <f t="shared" si="240"/>
        <v>616</v>
      </c>
      <c r="J2118" s="2" t="str">
        <f t="shared" si="237"/>
        <v>97-999</v>
      </c>
      <c r="K2118" s="2">
        <f t="shared" si="241"/>
        <v>124</v>
      </c>
      <c r="L2118" s="2" t="str">
        <f t="shared" si="238"/>
        <v>120-250</v>
      </c>
      <c r="M2118" s="2">
        <f t="shared" si="239"/>
        <v>6</v>
      </c>
      <c r="N2118" s="103">
        <f t="shared" si="243"/>
        <v>3.472</v>
      </c>
    </row>
    <row r="2119" spans="8:14" x14ac:dyDescent="0.25">
      <c r="H2119" s="2" t="str">
        <f t="shared" si="242"/>
        <v>124_250-400_6</v>
      </c>
      <c r="I2119" s="2">
        <f t="shared" si="240"/>
        <v>617</v>
      </c>
      <c r="J2119" s="2" t="str">
        <f t="shared" si="237"/>
        <v>97-999</v>
      </c>
      <c r="K2119" s="2">
        <f t="shared" si="241"/>
        <v>124</v>
      </c>
      <c r="L2119" s="2" t="str">
        <f t="shared" si="238"/>
        <v>250-400</v>
      </c>
      <c r="M2119" s="2">
        <f t="shared" si="239"/>
        <v>6</v>
      </c>
      <c r="N2119" s="103">
        <f t="shared" si="243"/>
        <v>3.472</v>
      </c>
    </row>
    <row r="2120" spans="8:14" x14ac:dyDescent="0.25">
      <c r="H2120" s="2" t="str">
        <f t="shared" si="242"/>
        <v>124_400-1000_6</v>
      </c>
      <c r="I2120" s="2">
        <f t="shared" si="240"/>
        <v>618</v>
      </c>
      <c r="J2120" s="2" t="str">
        <f t="shared" si="237"/>
        <v>97-999</v>
      </c>
      <c r="K2120" s="2">
        <f t="shared" si="241"/>
        <v>124</v>
      </c>
      <c r="L2120" s="2" t="str">
        <f t="shared" si="238"/>
        <v>400-1000</v>
      </c>
      <c r="M2120" s="2">
        <f t="shared" si="239"/>
        <v>6</v>
      </c>
      <c r="N2120" s="103">
        <f t="shared" si="243"/>
        <v>3.472</v>
      </c>
    </row>
    <row r="2121" spans="8:14" x14ac:dyDescent="0.25">
      <c r="H2121" s="2" t="str">
        <f t="shared" si="242"/>
        <v>124_1000-9999999_6</v>
      </c>
      <c r="I2121" s="2">
        <f t="shared" si="240"/>
        <v>619</v>
      </c>
      <c r="J2121" s="2" t="str">
        <f t="shared" si="237"/>
        <v>97-999</v>
      </c>
      <c r="K2121" s="2">
        <f t="shared" si="241"/>
        <v>124</v>
      </c>
      <c r="L2121" s="2" t="str">
        <f t="shared" si="238"/>
        <v>1000-9999999</v>
      </c>
      <c r="M2121" s="2">
        <f t="shared" si="239"/>
        <v>6</v>
      </c>
      <c r="N2121" s="103">
        <f t="shared" si="243"/>
        <v>3.472</v>
      </c>
    </row>
    <row r="2122" spans="8:14" x14ac:dyDescent="0.25">
      <c r="H2122" s="2" t="str">
        <f t="shared" si="242"/>
        <v>125_0-120_6</v>
      </c>
      <c r="I2122" s="2">
        <f t="shared" si="240"/>
        <v>620</v>
      </c>
      <c r="J2122" s="2" t="str">
        <f t="shared" si="237"/>
        <v>97-999</v>
      </c>
      <c r="K2122" s="2">
        <f t="shared" si="241"/>
        <v>125</v>
      </c>
      <c r="L2122" s="2" t="str">
        <f t="shared" si="238"/>
        <v>0-120</v>
      </c>
      <c r="M2122" s="2">
        <f t="shared" si="239"/>
        <v>6</v>
      </c>
      <c r="N2122" s="103">
        <f t="shared" si="243"/>
        <v>3.5</v>
      </c>
    </row>
    <row r="2123" spans="8:14" x14ac:dyDescent="0.25">
      <c r="H2123" s="2" t="str">
        <f t="shared" si="242"/>
        <v>125_120-250_6</v>
      </c>
      <c r="I2123" s="2">
        <f t="shared" si="240"/>
        <v>621</v>
      </c>
      <c r="J2123" s="2" t="str">
        <f t="shared" si="237"/>
        <v>97-999</v>
      </c>
      <c r="K2123" s="2">
        <f t="shared" si="241"/>
        <v>125</v>
      </c>
      <c r="L2123" s="2" t="str">
        <f t="shared" si="238"/>
        <v>120-250</v>
      </c>
      <c r="M2123" s="2">
        <f t="shared" si="239"/>
        <v>6</v>
      </c>
      <c r="N2123" s="103">
        <f t="shared" si="243"/>
        <v>3.5</v>
      </c>
    </row>
    <row r="2124" spans="8:14" x14ac:dyDescent="0.25">
      <c r="H2124" s="2" t="str">
        <f t="shared" si="242"/>
        <v>125_250-400_6</v>
      </c>
      <c r="I2124" s="2">
        <f t="shared" si="240"/>
        <v>622</v>
      </c>
      <c r="J2124" s="2" t="str">
        <f t="shared" si="237"/>
        <v>97-999</v>
      </c>
      <c r="K2124" s="2">
        <f t="shared" si="241"/>
        <v>125</v>
      </c>
      <c r="L2124" s="2" t="str">
        <f t="shared" si="238"/>
        <v>250-400</v>
      </c>
      <c r="M2124" s="2">
        <f t="shared" si="239"/>
        <v>6</v>
      </c>
      <c r="N2124" s="103">
        <f t="shared" si="243"/>
        <v>3.5</v>
      </c>
    </row>
    <row r="2125" spans="8:14" x14ac:dyDescent="0.25">
      <c r="H2125" s="2" t="str">
        <f t="shared" si="242"/>
        <v>125_400-1000_6</v>
      </c>
      <c r="I2125" s="2">
        <f t="shared" si="240"/>
        <v>623</v>
      </c>
      <c r="J2125" s="2" t="str">
        <f t="shared" si="237"/>
        <v>97-999</v>
      </c>
      <c r="K2125" s="2">
        <f t="shared" si="241"/>
        <v>125</v>
      </c>
      <c r="L2125" s="2" t="str">
        <f t="shared" si="238"/>
        <v>400-1000</v>
      </c>
      <c r="M2125" s="2">
        <f t="shared" si="239"/>
        <v>6</v>
      </c>
      <c r="N2125" s="103">
        <f t="shared" si="243"/>
        <v>3.5</v>
      </c>
    </row>
    <row r="2126" spans="8:14" x14ac:dyDescent="0.25">
      <c r="H2126" s="2" t="str">
        <f t="shared" si="242"/>
        <v>125_1000-9999999_6</v>
      </c>
      <c r="I2126" s="2">
        <f t="shared" si="240"/>
        <v>624</v>
      </c>
      <c r="J2126" s="2" t="str">
        <f t="shared" si="237"/>
        <v>97-999</v>
      </c>
      <c r="K2126" s="2">
        <f t="shared" si="241"/>
        <v>125</v>
      </c>
      <c r="L2126" s="2" t="str">
        <f t="shared" si="238"/>
        <v>1000-9999999</v>
      </c>
      <c r="M2126" s="2">
        <f t="shared" si="239"/>
        <v>6</v>
      </c>
      <c r="N2126" s="103">
        <f t="shared" si="243"/>
        <v>3.5</v>
      </c>
    </row>
    <row r="2127" spans="8:14" x14ac:dyDescent="0.25">
      <c r="H2127" s="2" t="str">
        <f t="shared" si="242"/>
        <v>126_0-120_6</v>
      </c>
      <c r="I2127" s="2">
        <f t="shared" si="240"/>
        <v>625</v>
      </c>
      <c r="J2127" s="2" t="str">
        <f t="shared" si="237"/>
        <v>97-999</v>
      </c>
      <c r="K2127" s="2">
        <f t="shared" si="241"/>
        <v>126</v>
      </c>
      <c r="L2127" s="2" t="str">
        <f t="shared" si="238"/>
        <v>0-120</v>
      </c>
      <c r="M2127" s="2">
        <f t="shared" si="239"/>
        <v>6</v>
      </c>
      <c r="N2127" s="103">
        <f t="shared" si="243"/>
        <v>3.528</v>
      </c>
    </row>
    <row r="2128" spans="8:14" x14ac:dyDescent="0.25">
      <c r="H2128" s="2" t="str">
        <f t="shared" si="242"/>
        <v>126_120-250_6</v>
      </c>
      <c r="I2128" s="2">
        <f t="shared" si="240"/>
        <v>626</v>
      </c>
      <c r="J2128" s="2" t="str">
        <f t="shared" si="237"/>
        <v>97-999</v>
      </c>
      <c r="K2128" s="2">
        <f t="shared" si="241"/>
        <v>126</v>
      </c>
      <c r="L2128" s="2" t="str">
        <f t="shared" si="238"/>
        <v>120-250</v>
      </c>
      <c r="M2128" s="2">
        <f t="shared" si="239"/>
        <v>6</v>
      </c>
      <c r="N2128" s="103">
        <f t="shared" si="243"/>
        <v>3.528</v>
      </c>
    </row>
    <row r="2129" spans="8:14" x14ac:dyDescent="0.25">
      <c r="H2129" s="2" t="str">
        <f t="shared" si="242"/>
        <v>126_250-400_6</v>
      </c>
      <c r="I2129" s="2">
        <f t="shared" si="240"/>
        <v>627</v>
      </c>
      <c r="J2129" s="2" t="str">
        <f t="shared" si="237"/>
        <v>97-999</v>
      </c>
      <c r="K2129" s="2">
        <f t="shared" si="241"/>
        <v>126</v>
      </c>
      <c r="L2129" s="2" t="str">
        <f t="shared" si="238"/>
        <v>250-400</v>
      </c>
      <c r="M2129" s="2">
        <f t="shared" si="239"/>
        <v>6</v>
      </c>
      <c r="N2129" s="103">
        <f t="shared" si="243"/>
        <v>3.528</v>
      </c>
    </row>
    <row r="2130" spans="8:14" x14ac:dyDescent="0.25">
      <c r="H2130" s="2" t="str">
        <f t="shared" si="242"/>
        <v>126_400-1000_6</v>
      </c>
      <c r="I2130" s="2">
        <f t="shared" si="240"/>
        <v>628</v>
      </c>
      <c r="J2130" s="2" t="str">
        <f t="shared" si="237"/>
        <v>97-999</v>
      </c>
      <c r="K2130" s="2">
        <f t="shared" si="241"/>
        <v>126</v>
      </c>
      <c r="L2130" s="2" t="str">
        <f t="shared" si="238"/>
        <v>400-1000</v>
      </c>
      <c r="M2130" s="2">
        <f t="shared" si="239"/>
        <v>6</v>
      </c>
      <c r="N2130" s="103">
        <f t="shared" si="243"/>
        <v>3.528</v>
      </c>
    </row>
    <row r="2131" spans="8:14" x14ac:dyDescent="0.25">
      <c r="H2131" s="2" t="str">
        <f t="shared" si="242"/>
        <v>126_1000-9999999_6</v>
      </c>
      <c r="I2131" s="2">
        <f t="shared" si="240"/>
        <v>629</v>
      </c>
      <c r="J2131" s="2" t="str">
        <f t="shared" si="237"/>
        <v>97-999</v>
      </c>
      <c r="K2131" s="2">
        <f t="shared" si="241"/>
        <v>126</v>
      </c>
      <c r="L2131" s="2" t="str">
        <f t="shared" si="238"/>
        <v>1000-9999999</v>
      </c>
      <c r="M2131" s="2">
        <f t="shared" si="239"/>
        <v>6</v>
      </c>
      <c r="N2131" s="103">
        <f t="shared" si="243"/>
        <v>3.528</v>
      </c>
    </row>
    <row r="2132" spans="8:14" x14ac:dyDescent="0.25">
      <c r="H2132" s="2" t="str">
        <f t="shared" si="242"/>
        <v>127_0-120_6</v>
      </c>
      <c r="I2132" s="2">
        <f t="shared" si="240"/>
        <v>630</v>
      </c>
      <c r="J2132" s="2" t="str">
        <f t="shared" si="237"/>
        <v>97-999</v>
      </c>
      <c r="K2132" s="2">
        <f t="shared" si="241"/>
        <v>127</v>
      </c>
      <c r="L2132" s="2" t="str">
        <f t="shared" si="238"/>
        <v>0-120</v>
      </c>
      <c r="M2132" s="2">
        <f t="shared" si="239"/>
        <v>6</v>
      </c>
      <c r="N2132" s="103">
        <f t="shared" si="243"/>
        <v>3.556</v>
      </c>
    </row>
    <row r="2133" spans="8:14" x14ac:dyDescent="0.25">
      <c r="H2133" s="2" t="str">
        <f t="shared" si="242"/>
        <v>127_120-250_6</v>
      </c>
      <c r="I2133" s="2">
        <f t="shared" si="240"/>
        <v>631</v>
      </c>
      <c r="J2133" s="2" t="str">
        <f t="shared" si="237"/>
        <v>97-999</v>
      </c>
      <c r="K2133" s="2">
        <f t="shared" si="241"/>
        <v>127</v>
      </c>
      <c r="L2133" s="2" t="str">
        <f t="shared" si="238"/>
        <v>120-250</v>
      </c>
      <c r="M2133" s="2">
        <f t="shared" si="239"/>
        <v>6</v>
      </c>
      <c r="N2133" s="103">
        <f t="shared" si="243"/>
        <v>3.556</v>
      </c>
    </row>
    <row r="2134" spans="8:14" x14ac:dyDescent="0.25">
      <c r="H2134" s="2" t="str">
        <f t="shared" si="242"/>
        <v>127_250-400_6</v>
      </c>
      <c r="I2134" s="2">
        <f t="shared" si="240"/>
        <v>632</v>
      </c>
      <c r="J2134" s="2" t="str">
        <f t="shared" si="237"/>
        <v>97-999</v>
      </c>
      <c r="K2134" s="2">
        <f t="shared" si="241"/>
        <v>127</v>
      </c>
      <c r="L2134" s="2" t="str">
        <f t="shared" si="238"/>
        <v>250-400</v>
      </c>
      <c r="M2134" s="2">
        <f t="shared" si="239"/>
        <v>6</v>
      </c>
      <c r="N2134" s="103">
        <f t="shared" si="243"/>
        <v>3.556</v>
      </c>
    </row>
    <row r="2135" spans="8:14" x14ac:dyDescent="0.25">
      <c r="H2135" s="2" t="str">
        <f t="shared" si="242"/>
        <v>127_400-1000_6</v>
      </c>
      <c r="I2135" s="2">
        <f t="shared" si="240"/>
        <v>633</v>
      </c>
      <c r="J2135" s="2" t="str">
        <f t="shared" si="237"/>
        <v>97-999</v>
      </c>
      <c r="K2135" s="2">
        <f t="shared" si="241"/>
        <v>127</v>
      </c>
      <c r="L2135" s="2" t="str">
        <f t="shared" si="238"/>
        <v>400-1000</v>
      </c>
      <c r="M2135" s="2">
        <f t="shared" si="239"/>
        <v>6</v>
      </c>
      <c r="N2135" s="103">
        <f t="shared" si="243"/>
        <v>3.556</v>
      </c>
    </row>
    <row r="2136" spans="8:14" x14ac:dyDescent="0.25">
      <c r="H2136" s="2" t="str">
        <f t="shared" si="242"/>
        <v>127_1000-9999999_6</v>
      </c>
      <c r="I2136" s="2">
        <f t="shared" si="240"/>
        <v>634</v>
      </c>
      <c r="J2136" s="2" t="str">
        <f t="shared" si="237"/>
        <v>97-999</v>
      </c>
      <c r="K2136" s="2">
        <f t="shared" si="241"/>
        <v>127</v>
      </c>
      <c r="L2136" s="2" t="str">
        <f t="shared" si="238"/>
        <v>1000-9999999</v>
      </c>
      <c r="M2136" s="2">
        <f t="shared" si="239"/>
        <v>6</v>
      </c>
      <c r="N2136" s="103">
        <f t="shared" si="243"/>
        <v>3.556</v>
      </c>
    </row>
    <row r="2137" spans="8:14" x14ac:dyDescent="0.25">
      <c r="H2137" s="2" t="str">
        <f t="shared" si="242"/>
        <v>128_0-120_6</v>
      </c>
      <c r="I2137" s="2">
        <f t="shared" si="240"/>
        <v>635</v>
      </c>
      <c r="J2137" s="2" t="str">
        <f t="shared" si="237"/>
        <v>97-999</v>
      </c>
      <c r="K2137" s="2">
        <f t="shared" si="241"/>
        <v>128</v>
      </c>
      <c r="L2137" s="2" t="str">
        <f t="shared" si="238"/>
        <v>0-120</v>
      </c>
      <c r="M2137" s="2">
        <f t="shared" si="239"/>
        <v>6</v>
      </c>
      <c r="N2137" s="103">
        <f t="shared" si="243"/>
        <v>3.5840000000000001</v>
      </c>
    </row>
    <row r="2138" spans="8:14" x14ac:dyDescent="0.25">
      <c r="H2138" s="2" t="str">
        <f t="shared" si="242"/>
        <v>128_120-250_6</v>
      </c>
      <c r="I2138" s="2">
        <f t="shared" si="240"/>
        <v>636</v>
      </c>
      <c r="J2138" s="2" t="str">
        <f t="shared" si="237"/>
        <v>97-999</v>
      </c>
      <c r="K2138" s="2">
        <f t="shared" si="241"/>
        <v>128</v>
      </c>
      <c r="L2138" s="2" t="str">
        <f t="shared" si="238"/>
        <v>120-250</v>
      </c>
      <c r="M2138" s="2">
        <f t="shared" si="239"/>
        <v>6</v>
      </c>
      <c r="N2138" s="103">
        <f t="shared" si="243"/>
        <v>3.5840000000000001</v>
      </c>
    </row>
    <row r="2139" spans="8:14" x14ac:dyDescent="0.25">
      <c r="H2139" s="2" t="str">
        <f t="shared" si="242"/>
        <v>128_250-400_6</v>
      </c>
      <c r="I2139" s="2">
        <f t="shared" si="240"/>
        <v>637</v>
      </c>
      <c r="J2139" s="2" t="str">
        <f t="shared" si="237"/>
        <v>97-999</v>
      </c>
      <c r="K2139" s="2">
        <f t="shared" si="241"/>
        <v>128</v>
      </c>
      <c r="L2139" s="2" t="str">
        <f t="shared" si="238"/>
        <v>250-400</v>
      </c>
      <c r="M2139" s="2">
        <f t="shared" si="239"/>
        <v>6</v>
      </c>
      <c r="N2139" s="103">
        <f t="shared" si="243"/>
        <v>3.5840000000000001</v>
      </c>
    </row>
    <row r="2140" spans="8:14" x14ac:dyDescent="0.25">
      <c r="H2140" s="2" t="str">
        <f t="shared" si="242"/>
        <v>128_400-1000_6</v>
      </c>
      <c r="I2140" s="2">
        <f t="shared" si="240"/>
        <v>638</v>
      </c>
      <c r="J2140" s="2" t="str">
        <f t="shared" si="237"/>
        <v>97-999</v>
      </c>
      <c r="K2140" s="2">
        <f t="shared" si="241"/>
        <v>128</v>
      </c>
      <c r="L2140" s="2" t="str">
        <f t="shared" si="238"/>
        <v>400-1000</v>
      </c>
      <c r="M2140" s="2">
        <f t="shared" si="239"/>
        <v>6</v>
      </c>
      <c r="N2140" s="103">
        <f t="shared" si="243"/>
        <v>3.5840000000000001</v>
      </c>
    </row>
    <row r="2141" spans="8:14" x14ac:dyDescent="0.25">
      <c r="H2141" s="2" t="str">
        <f t="shared" si="242"/>
        <v>128_1000-9999999_6</v>
      </c>
      <c r="I2141" s="2">
        <f t="shared" si="240"/>
        <v>639</v>
      </c>
      <c r="J2141" s="2" t="str">
        <f t="shared" si="237"/>
        <v>97-999</v>
      </c>
      <c r="K2141" s="2">
        <f t="shared" si="241"/>
        <v>128</v>
      </c>
      <c r="L2141" s="2" t="str">
        <f t="shared" si="238"/>
        <v>1000-9999999</v>
      </c>
      <c r="M2141" s="2">
        <f t="shared" si="239"/>
        <v>6</v>
      </c>
      <c r="N2141" s="103">
        <f t="shared" si="243"/>
        <v>3.5840000000000001</v>
      </c>
    </row>
    <row r="2142" spans="8:14" x14ac:dyDescent="0.25">
      <c r="H2142" s="2" t="str">
        <f t="shared" si="242"/>
        <v>129_0-120_6</v>
      </c>
      <c r="I2142" s="2">
        <f t="shared" si="240"/>
        <v>640</v>
      </c>
      <c r="J2142" s="2" t="str">
        <f t="shared" si="237"/>
        <v>97-999</v>
      </c>
      <c r="K2142" s="2">
        <f t="shared" si="241"/>
        <v>129</v>
      </c>
      <c r="L2142" s="2" t="str">
        <f t="shared" si="238"/>
        <v>0-120</v>
      </c>
      <c r="M2142" s="2">
        <f t="shared" si="239"/>
        <v>6</v>
      </c>
      <c r="N2142" s="103">
        <f t="shared" si="243"/>
        <v>3.6120000000000001</v>
      </c>
    </row>
    <row r="2143" spans="8:14" x14ac:dyDescent="0.25">
      <c r="H2143" s="2" t="str">
        <f t="shared" si="242"/>
        <v>129_120-250_6</v>
      </c>
      <c r="I2143" s="2">
        <f t="shared" si="240"/>
        <v>641</v>
      </c>
      <c r="J2143" s="2" t="str">
        <f t="shared" ref="J2143:J2206" si="244">VLOOKUP(K2143,$U$2:$V$7,2,1)</f>
        <v>97-999</v>
      </c>
      <c r="K2143" s="2">
        <f t="shared" si="241"/>
        <v>129</v>
      </c>
      <c r="L2143" s="2" t="str">
        <f t="shared" ref="L2143:L2206" si="245">VLOOKUP(MOD(I2143,5),$P$2:$Q$6,2,0)</f>
        <v>120-250</v>
      </c>
      <c r="M2143" s="2">
        <f t="shared" ref="M2143:M2206" si="246">$S$3</f>
        <v>6</v>
      </c>
      <c r="N2143" s="103">
        <f t="shared" si="243"/>
        <v>3.6120000000000001</v>
      </c>
    </row>
    <row r="2144" spans="8:14" x14ac:dyDescent="0.25">
      <c r="H2144" s="2" t="str">
        <f t="shared" si="242"/>
        <v>129_250-400_6</v>
      </c>
      <c r="I2144" s="2">
        <f t="shared" ref="I2144:I2207" si="247">+I2143+1</f>
        <v>642</v>
      </c>
      <c r="J2144" s="2" t="str">
        <f t="shared" si="244"/>
        <v>97-999</v>
      </c>
      <c r="K2144" s="2">
        <f t="shared" si="241"/>
        <v>129</v>
      </c>
      <c r="L2144" s="2" t="str">
        <f t="shared" si="245"/>
        <v>250-400</v>
      </c>
      <c r="M2144" s="2">
        <f t="shared" si="246"/>
        <v>6</v>
      </c>
      <c r="N2144" s="103">
        <f t="shared" si="243"/>
        <v>3.6120000000000001</v>
      </c>
    </row>
    <row r="2145" spans="8:14" x14ac:dyDescent="0.25">
      <c r="H2145" s="2" t="str">
        <f t="shared" si="242"/>
        <v>129_400-1000_6</v>
      </c>
      <c r="I2145" s="2">
        <f t="shared" si="247"/>
        <v>643</v>
      </c>
      <c r="J2145" s="2" t="str">
        <f t="shared" si="244"/>
        <v>97-999</v>
      </c>
      <c r="K2145" s="2">
        <f t="shared" si="241"/>
        <v>129</v>
      </c>
      <c r="L2145" s="2" t="str">
        <f t="shared" si="245"/>
        <v>400-1000</v>
      </c>
      <c r="M2145" s="2">
        <f t="shared" si="246"/>
        <v>6</v>
      </c>
      <c r="N2145" s="103">
        <f t="shared" si="243"/>
        <v>3.6120000000000001</v>
      </c>
    </row>
    <row r="2146" spans="8:14" x14ac:dyDescent="0.25">
      <c r="H2146" s="2" t="str">
        <f t="shared" si="242"/>
        <v>129_1000-9999999_6</v>
      </c>
      <c r="I2146" s="2">
        <f t="shared" si="247"/>
        <v>644</v>
      </c>
      <c r="J2146" s="2" t="str">
        <f t="shared" si="244"/>
        <v>97-999</v>
      </c>
      <c r="K2146" s="2">
        <f t="shared" si="241"/>
        <v>129</v>
      </c>
      <c r="L2146" s="2" t="str">
        <f t="shared" si="245"/>
        <v>1000-9999999</v>
      </c>
      <c r="M2146" s="2">
        <f t="shared" si="246"/>
        <v>6</v>
      </c>
      <c r="N2146" s="103">
        <f t="shared" si="243"/>
        <v>3.6120000000000001</v>
      </c>
    </row>
    <row r="2147" spans="8:14" x14ac:dyDescent="0.25">
      <c r="H2147" s="2" t="str">
        <f t="shared" si="242"/>
        <v>130_0-120_6</v>
      </c>
      <c r="I2147" s="2">
        <f t="shared" si="247"/>
        <v>645</v>
      </c>
      <c r="J2147" s="2" t="str">
        <f t="shared" si="244"/>
        <v>97-999</v>
      </c>
      <c r="K2147" s="2">
        <f t="shared" si="241"/>
        <v>130</v>
      </c>
      <c r="L2147" s="2" t="str">
        <f t="shared" si="245"/>
        <v>0-120</v>
      </c>
      <c r="M2147" s="2">
        <f t="shared" si="246"/>
        <v>6</v>
      </c>
      <c r="N2147" s="103">
        <f t="shared" si="243"/>
        <v>3.64</v>
      </c>
    </row>
    <row r="2148" spans="8:14" x14ac:dyDescent="0.25">
      <c r="H2148" s="2" t="str">
        <f t="shared" si="242"/>
        <v>130_120-250_6</v>
      </c>
      <c r="I2148" s="2">
        <f t="shared" si="247"/>
        <v>646</v>
      </c>
      <c r="J2148" s="2" t="str">
        <f t="shared" si="244"/>
        <v>97-999</v>
      </c>
      <c r="K2148" s="2">
        <f t="shared" ref="K2148:K2211" si="248">+K2143+1</f>
        <v>130</v>
      </c>
      <c r="L2148" s="2" t="str">
        <f t="shared" si="245"/>
        <v>120-250</v>
      </c>
      <c r="M2148" s="2">
        <f t="shared" si="246"/>
        <v>6</v>
      </c>
      <c r="N2148" s="103">
        <f t="shared" si="243"/>
        <v>3.64</v>
      </c>
    </row>
    <row r="2149" spans="8:14" x14ac:dyDescent="0.25">
      <c r="H2149" s="2" t="str">
        <f t="shared" si="242"/>
        <v>130_250-400_6</v>
      </c>
      <c r="I2149" s="2">
        <f t="shared" si="247"/>
        <v>647</v>
      </c>
      <c r="J2149" s="2" t="str">
        <f t="shared" si="244"/>
        <v>97-999</v>
      </c>
      <c r="K2149" s="2">
        <f t="shared" si="248"/>
        <v>130</v>
      </c>
      <c r="L2149" s="2" t="str">
        <f t="shared" si="245"/>
        <v>250-400</v>
      </c>
      <c r="M2149" s="2">
        <f t="shared" si="246"/>
        <v>6</v>
      </c>
      <c r="N2149" s="103">
        <f t="shared" si="243"/>
        <v>3.64</v>
      </c>
    </row>
    <row r="2150" spans="8:14" x14ac:dyDescent="0.25">
      <c r="H2150" s="2" t="str">
        <f t="shared" si="242"/>
        <v>130_400-1000_6</v>
      </c>
      <c r="I2150" s="2">
        <f t="shared" si="247"/>
        <v>648</v>
      </c>
      <c r="J2150" s="2" t="str">
        <f t="shared" si="244"/>
        <v>97-999</v>
      </c>
      <c r="K2150" s="2">
        <f t="shared" si="248"/>
        <v>130</v>
      </c>
      <c r="L2150" s="2" t="str">
        <f t="shared" si="245"/>
        <v>400-1000</v>
      </c>
      <c r="M2150" s="2">
        <f t="shared" si="246"/>
        <v>6</v>
      </c>
      <c r="N2150" s="103">
        <f t="shared" si="243"/>
        <v>3.64</v>
      </c>
    </row>
    <row r="2151" spans="8:14" x14ac:dyDescent="0.25">
      <c r="H2151" s="2" t="str">
        <f t="shared" si="242"/>
        <v>130_1000-9999999_6</v>
      </c>
      <c r="I2151" s="2">
        <f t="shared" si="247"/>
        <v>649</v>
      </c>
      <c r="J2151" s="2" t="str">
        <f t="shared" si="244"/>
        <v>97-999</v>
      </c>
      <c r="K2151" s="2">
        <f t="shared" si="248"/>
        <v>130</v>
      </c>
      <c r="L2151" s="2" t="str">
        <f t="shared" si="245"/>
        <v>1000-9999999</v>
      </c>
      <c r="M2151" s="2">
        <f t="shared" si="246"/>
        <v>6</v>
      </c>
      <c r="N2151" s="103">
        <f t="shared" si="243"/>
        <v>3.64</v>
      </c>
    </row>
    <row r="2152" spans="8:14" x14ac:dyDescent="0.25">
      <c r="H2152" s="2" t="str">
        <f t="shared" si="242"/>
        <v>131_0-120_6</v>
      </c>
      <c r="I2152" s="2">
        <f t="shared" si="247"/>
        <v>650</v>
      </c>
      <c r="J2152" s="2" t="str">
        <f t="shared" si="244"/>
        <v>97-999</v>
      </c>
      <c r="K2152" s="2">
        <f t="shared" si="248"/>
        <v>131</v>
      </c>
      <c r="L2152" s="2" t="str">
        <f t="shared" si="245"/>
        <v>0-120</v>
      </c>
      <c r="M2152" s="2">
        <f t="shared" si="246"/>
        <v>6</v>
      </c>
      <c r="N2152" s="103">
        <f t="shared" si="243"/>
        <v>3.6680000000000001</v>
      </c>
    </row>
    <row r="2153" spans="8:14" x14ac:dyDescent="0.25">
      <c r="H2153" s="2" t="str">
        <f t="shared" si="242"/>
        <v>131_120-250_6</v>
      </c>
      <c r="I2153" s="2">
        <f t="shared" si="247"/>
        <v>651</v>
      </c>
      <c r="J2153" s="2" t="str">
        <f t="shared" si="244"/>
        <v>97-999</v>
      </c>
      <c r="K2153" s="2">
        <f t="shared" si="248"/>
        <v>131</v>
      </c>
      <c r="L2153" s="2" t="str">
        <f t="shared" si="245"/>
        <v>120-250</v>
      </c>
      <c r="M2153" s="2">
        <f t="shared" si="246"/>
        <v>6</v>
      </c>
      <c r="N2153" s="103">
        <f t="shared" si="243"/>
        <v>3.6680000000000001</v>
      </c>
    </row>
    <row r="2154" spans="8:14" x14ac:dyDescent="0.25">
      <c r="H2154" s="2" t="str">
        <f t="shared" si="242"/>
        <v>131_250-400_6</v>
      </c>
      <c r="I2154" s="2">
        <f t="shared" si="247"/>
        <v>652</v>
      </c>
      <c r="J2154" s="2" t="str">
        <f t="shared" si="244"/>
        <v>97-999</v>
      </c>
      <c r="K2154" s="2">
        <f t="shared" si="248"/>
        <v>131</v>
      </c>
      <c r="L2154" s="2" t="str">
        <f t="shared" si="245"/>
        <v>250-400</v>
      </c>
      <c r="M2154" s="2">
        <f t="shared" si="246"/>
        <v>6</v>
      </c>
      <c r="N2154" s="103">
        <f t="shared" si="243"/>
        <v>3.6680000000000001</v>
      </c>
    </row>
    <row r="2155" spans="8:14" x14ac:dyDescent="0.25">
      <c r="H2155" s="2" t="str">
        <f t="shared" si="242"/>
        <v>131_400-1000_6</v>
      </c>
      <c r="I2155" s="2">
        <f t="shared" si="247"/>
        <v>653</v>
      </c>
      <c r="J2155" s="2" t="str">
        <f t="shared" si="244"/>
        <v>97-999</v>
      </c>
      <c r="K2155" s="2">
        <f t="shared" si="248"/>
        <v>131</v>
      </c>
      <c r="L2155" s="2" t="str">
        <f t="shared" si="245"/>
        <v>400-1000</v>
      </c>
      <c r="M2155" s="2">
        <f t="shared" si="246"/>
        <v>6</v>
      </c>
      <c r="N2155" s="103">
        <f t="shared" si="243"/>
        <v>3.6680000000000001</v>
      </c>
    </row>
    <row r="2156" spans="8:14" x14ac:dyDescent="0.25">
      <c r="H2156" s="2" t="str">
        <f t="shared" si="242"/>
        <v>131_1000-9999999_6</v>
      </c>
      <c r="I2156" s="2">
        <f t="shared" si="247"/>
        <v>654</v>
      </c>
      <c r="J2156" s="2" t="str">
        <f t="shared" si="244"/>
        <v>97-999</v>
      </c>
      <c r="K2156" s="2">
        <f t="shared" si="248"/>
        <v>131</v>
      </c>
      <c r="L2156" s="2" t="str">
        <f t="shared" si="245"/>
        <v>1000-9999999</v>
      </c>
      <c r="M2156" s="2">
        <f t="shared" si="246"/>
        <v>6</v>
      </c>
      <c r="N2156" s="103">
        <f t="shared" si="243"/>
        <v>3.6680000000000001</v>
      </c>
    </row>
    <row r="2157" spans="8:14" x14ac:dyDescent="0.25">
      <c r="H2157" s="2" t="str">
        <f t="shared" si="242"/>
        <v>132_0-120_6</v>
      </c>
      <c r="I2157" s="2">
        <f t="shared" si="247"/>
        <v>655</v>
      </c>
      <c r="J2157" s="2" t="str">
        <f t="shared" si="244"/>
        <v>97-999</v>
      </c>
      <c r="K2157" s="2">
        <f t="shared" si="248"/>
        <v>132</v>
      </c>
      <c r="L2157" s="2" t="str">
        <f t="shared" si="245"/>
        <v>0-120</v>
      </c>
      <c r="M2157" s="2">
        <f t="shared" si="246"/>
        <v>6</v>
      </c>
      <c r="N2157" s="103">
        <f t="shared" si="243"/>
        <v>3.6960000000000002</v>
      </c>
    </row>
    <row r="2158" spans="8:14" x14ac:dyDescent="0.25">
      <c r="H2158" s="2" t="str">
        <f t="shared" si="242"/>
        <v>132_120-250_6</v>
      </c>
      <c r="I2158" s="2">
        <f t="shared" si="247"/>
        <v>656</v>
      </c>
      <c r="J2158" s="2" t="str">
        <f t="shared" si="244"/>
        <v>97-999</v>
      </c>
      <c r="K2158" s="2">
        <f t="shared" si="248"/>
        <v>132</v>
      </c>
      <c r="L2158" s="2" t="str">
        <f t="shared" si="245"/>
        <v>120-250</v>
      </c>
      <c r="M2158" s="2">
        <f t="shared" si="246"/>
        <v>6</v>
      </c>
      <c r="N2158" s="103">
        <f t="shared" si="243"/>
        <v>3.6960000000000002</v>
      </c>
    </row>
    <row r="2159" spans="8:14" x14ac:dyDescent="0.25">
      <c r="H2159" s="2" t="str">
        <f t="shared" si="242"/>
        <v>132_250-400_6</v>
      </c>
      <c r="I2159" s="2">
        <f t="shared" si="247"/>
        <v>657</v>
      </c>
      <c r="J2159" s="2" t="str">
        <f t="shared" si="244"/>
        <v>97-999</v>
      </c>
      <c r="K2159" s="2">
        <f t="shared" si="248"/>
        <v>132</v>
      </c>
      <c r="L2159" s="2" t="str">
        <f t="shared" si="245"/>
        <v>250-400</v>
      </c>
      <c r="M2159" s="2">
        <f t="shared" si="246"/>
        <v>6</v>
      </c>
      <c r="N2159" s="103">
        <f t="shared" si="243"/>
        <v>3.6960000000000002</v>
      </c>
    </row>
    <row r="2160" spans="8:14" x14ac:dyDescent="0.25">
      <c r="H2160" s="2" t="str">
        <f t="shared" si="242"/>
        <v>132_400-1000_6</v>
      </c>
      <c r="I2160" s="2">
        <f t="shared" si="247"/>
        <v>658</v>
      </c>
      <c r="J2160" s="2" t="str">
        <f t="shared" si="244"/>
        <v>97-999</v>
      </c>
      <c r="K2160" s="2">
        <f t="shared" si="248"/>
        <v>132</v>
      </c>
      <c r="L2160" s="2" t="str">
        <f t="shared" si="245"/>
        <v>400-1000</v>
      </c>
      <c r="M2160" s="2">
        <f t="shared" si="246"/>
        <v>6</v>
      </c>
      <c r="N2160" s="103">
        <f t="shared" si="243"/>
        <v>3.6960000000000002</v>
      </c>
    </row>
    <row r="2161" spans="8:14" x14ac:dyDescent="0.25">
      <c r="H2161" s="2" t="str">
        <f t="shared" si="242"/>
        <v>132_1000-9999999_6</v>
      </c>
      <c r="I2161" s="2">
        <f t="shared" si="247"/>
        <v>659</v>
      </c>
      <c r="J2161" s="2" t="str">
        <f t="shared" si="244"/>
        <v>97-999</v>
      </c>
      <c r="K2161" s="2">
        <f t="shared" si="248"/>
        <v>132</v>
      </c>
      <c r="L2161" s="2" t="str">
        <f t="shared" si="245"/>
        <v>1000-9999999</v>
      </c>
      <c r="M2161" s="2">
        <f t="shared" si="246"/>
        <v>6</v>
      </c>
      <c r="N2161" s="103">
        <f t="shared" si="243"/>
        <v>3.6960000000000002</v>
      </c>
    </row>
    <row r="2162" spans="8:14" x14ac:dyDescent="0.25">
      <c r="H2162" s="2" t="str">
        <f t="shared" si="242"/>
        <v>133_0-120_6</v>
      </c>
      <c r="I2162" s="2">
        <f t="shared" si="247"/>
        <v>660</v>
      </c>
      <c r="J2162" s="2" t="str">
        <f t="shared" si="244"/>
        <v>97-999</v>
      </c>
      <c r="K2162" s="2">
        <f t="shared" si="248"/>
        <v>133</v>
      </c>
      <c r="L2162" s="2" t="str">
        <f t="shared" si="245"/>
        <v>0-120</v>
      </c>
      <c r="M2162" s="2">
        <f t="shared" si="246"/>
        <v>6</v>
      </c>
      <c r="N2162" s="103">
        <f t="shared" si="243"/>
        <v>3.7240000000000002</v>
      </c>
    </row>
    <row r="2163" spans="8:14" x14ac:dyDescent="0.25">
      <c r="H2163" s="2" t="str">
        <f t="shared" si="242"/>
        <v>133_120-250_6</v>
      </c>
      <c r="I2163" s="2">
        <f t="shared" si="247"/>
        <v>661</v>
      </c>
      <c r="J2163" s="2" t="str">
        <f t="shared" si="244"/>
        <v>97-999</v>
      </c>
      <c r="K2163" s="2">
        <f t="shared" si="248"/>
        <v>133</v>
      </c>
      <c r="L2163" s="2" t="str">
        <f t="shared" si="245"/>
        <v>120-250</v>
      </c>
      <c r="M2163" s="2">
        <f t="shared" si="246"/>
        <v>6</v>
      </c>
      <c r="N2163" s="103">
        <f t="shared" si="243"/>
        <v>3.7240000000000002</v>
      </c>
    </row>
    <row r="2164" spans="8:14" x14ac:dyDescent="0.25">
      <c r="H2164" s="2" t="str">
        <f t="shared" si="242"/>
        <v>133_250-400_6</v>
      </c>
      <c r="I2164" s="2">
        <f t="shared" si="247"/>
        <v>662</v>
      </c>
      <c r="J2164" s="2" t="str">
        <f t="shared" si="244"/>
        <v>97-999</v>
      </c>
      <c r="K2164" s="2">
        <f t="shared" si="248"/>
        <v>133</v>
      </c>
      <c r="L2164" s="2" t="str">
        <f t="shared" si="245"/>
        <v>250-400</v>
      </c>
      <c r="M2164" s="2">
        <f t="shared" si="246"/>
        <v>6</v>
      </c>
      <c r="N2164" s="103">
        <f t="shared" si="243"/>
        <v>3.7240000000000002</v>
      </c>
    </row>
    <row r="2165" spans="8:14" x14ac:dyDescent="0.25">
      <c r="H2165" s="2" t="str">
        <f t="shared" si="242"/>
        <v>133_400-1000_6</v>
      </c>
      <c r="I2165" s="2">
        <f t="shared" si="247"/>
        <v>663</v>
      </c>
      <c r="J2165" s="2" t="str">
        <f t="shared" si="244"/>
        <v>97-999</v>
      </c>
      <c r="K2165" s="2">
        <f t="shared" si="248"/>
        <v>133</v>
      </c>
      <c r="L2165" s="2" t="str">
        <f t="shared" si="245"/>
        <v>400-1000</v>
      </c>
      <c r="M2165" s="2">
        <f t="shared" si="246"/>
        <v>6</v>
      </c>
      <c r="N2165" s="103">
        <f t="shared" si="243"/>
        <v>3.7240000000000002</v>
      </c>
    </row>
    <row r="2166" spans="8:14" x14ac:dyDescent="0.25">
      <c r="H2166" s="2" t="str">
        <f t="shared" si="242"/>
        <v>133_1000-9999999_6</v>
      </c>
      <c r="I2166" s="2">
        <f t="shared" si="247"/>
        <v>664</v>
      </c>
      <c r="J2166" s="2" t="str">
        <f t="shared" si="244"/>
        <v>97-999</v>
      </c>
      <c r="K2166" s="2">
        <f t="shared" si="248"/>
        <v>133</v>
      </c>
      <c r="L2166" s="2" t="str">
        <f t="shared" si="245"/>
        <v>1000-9999999</v>
      </c>
      <c r="M2166" s="2">
        <f t="shared" si="246"/>
        <v>6</v>
      </c>
      <c r="N2166" s="103">
        <f t="shared" si="243"/>
        <v>3.7240000000000002</v>
      </c>
    </row>
    <row r="2167" spans="8:14" x14ac:dyDescent="0.25">
      <c r="H2167" s="2" t="str">
        <f t="shared" si="242"/>
        <v>134_0-120_6</v>
      </c>
      <c r="I2167" s="2">
        <f t="shared" si="247"/>
        <v>665</v>
      </c>
      <c r="J2167" s="2" t="str">
        <f t="shared" si="244"/>
        <v>97-999</v>
      </c>
      <c r="K2167" s="2">
        <f t="shared" si="248"/>
        <v>134</v>
      </c>
      <c r="L2167" s="2" t="str">
        <f t="shared" si="245"/>
        <v>0-120</v>
      </c>
      <c r="M2167" s="2">
        <f t="shared" si="246"/>
        <v>6</v>
      </c>
      <c r="N2167" s="103">
        <f t="shared" si="243"/>
        <v>3.7520000000000002</v>
      </c>
    </row>
    <row r="2168" spans="8:14" x14ac:dyDescent="0.25">
      <c r="H2168" s="2" t="str">
        <f t="shared" si="242"/>
        <v>134_120-250_6</v>
      </c>
      <c r="I2168" s="2">
        <f t="shared" si="247"/>
        <v>666</v>
      </c>
      <c r="J2168" s="2" t="str">
        <f t="shared" si="244"/>
        <v>97-999</v>
      </c>
      <c r="K2168" s="2">
        <f t="shared" si="248"/>
        <v>134</v>
      </c>
      <c r="L2168" s="2" t="str">
        <f t="shared" si="245"/>
        <v>120-250</v>
      </c>
      <c r="M2168" s="2">
        <f t="shared" si="246"/>
        <v>6</v>
      </c>
      <c r="N2168" s="103">
        <f t="shared" si="243"/>
        <v>3.7520000000000002</v>
      </c>
    </row>
    <row r="2169" spans="8:14" x14ac:dyDescent="0.25">
      <c r="H2169" s="2" t="str">
        <f t="shared" si="242"/>
        <v>134_250-400_6</v>
      </c>
      <c r="I2169" s="2">
        <f t="shared" si="247"/>
        <v>667</v>
      </c>
      <c r="J2169" s="2" t="str">
        <f t="shared" si="244"/>
        <v>97-999</v>
      </c>
      <c r="K2169" s="2">
        <f t="shared" si="248"/>
        <v>134</v>
      </c>
      <c r="L2169" s="2" t="str">
        <f t="shared" si="245"/>
        <v>250-400</v>
      </c>
      <c r="M2169" s="2">
        <f t="shared" si="246"/>
        <v>6</v>
      </c>
      <c r="N2169" s="103">
        <f t="shared" si="243"/>
        <v>3.7520000000000002</v>
      </c>
    </row>
    <row r="2170" spans="8:14" x14ac:dyDescent="0.25">
      <c r="H2170" s="2" t="str">
        <f t="shared" si="242"/>
        <v>134_400-1000_6</v>
      </c>
      <c r="I2170" s="2">
        <f t="shared" si="247"/>
        <v>668</v>
      </c>
      <c r="J2170" s="2" t="str">
        <f t="shared" si="244"/>
        <v>97-999</v>
      </c>
      <c r="K2170" s="2">
        <f t="shared" si="248"/>
        <v>134</v>
      </c>
      <c r="L2170" s="2" t="str">
        <f t="shared" si="245"/>
        <v>400-1000</v>
      </c>
      <c r="M2170" s="2">
        <f t="shared" si="246"/>
        <v>6</v>
      </c>
      <c r="N2170" s="103">
        <f t="shared" si="243"/>
        <v>3.7520000000000002</v>
      </c>
    </row>
    <row r="2171" spans="8:14" x14ac:dyDescent="0.25">
      <c r="H2171" s="2" t="str">
        <f t="shared" si="242"/>
        <v>134_1000-9999999_6</v>
      </c>
      <c r="I2171" s="2">
        <f t="shared" si="247"/>
        <v>669</v>
      </c>
      <c r="J2171" s="2" t="str">
        <f t="shared" si="244"/>
        <v>97-999</v>
      </c>
      <c r="K2171" s="2">
        <f t="shared" si="248"/>
        <v>134</v>
      </c>
      <c r="L2171" s="2" t="str">
        <f t="shared" si="245"/>
        <v>1000-9999999</v>
      </c>
      <c r="M2171" s="2">
        <f t="shared" si="246"/>
        <v>6</v>
      </c>
      <c r="N2171" s="103">
        <f t="shared" si="243"/>
        <v>3.7520000000000002</v>
      </c>
    </row>
    <row r="2172" spans="8:14" x14ac:dyDescent="0.25">
      <c r="H2172" s="2" t="str">
        <f t="shared" si="242"/>
        <v>135_0-120_6</v>
      </c>
      <c r="I2172" s="2">
        <f t="shared" si="247"/>
        <v>670</v>
      </c>
      <c r="J2172" s="2" t="str">
        <f t="shared" si="244"/>
        <v>97-999</v>
      </c>
      <c r="K2172" s="2">
        <f t="shared" si="248"/>
        <v>135</v>
      </c>
      <c r="L2172" s="2" t="str">
        <f t="shared" si="245"/>
        <v>0-120</v>
      </c>
      <c r="M2172" s="2">
        <f t="shared" si="246"/>
        <v>6</v>
      </c>
      <c r="N2172" s="103">
        <f t="shared" si="243"/>
        <v>3.7800000000000002</v>
      </c>
    </row>
    <row r="2173" spans="8:14" x14ac:dyDescent="0.25">
      <c r="H2173" s="2" t="str">
        <f t="shared" si="242"/>
        <v>135_120-250_6</v>
      </c>
      <c r="I2173" s="2">
        <f t="shared" si="247"/>
        <v>671</v>
      </c>
      <c r="J2173" s="2" t="str">
        <f t="shared" si="244"/>
        <v>97-999</v>
      </c>
      <c r="K2173" s="2">
        <f t="shared" si="248"/>
        <v>135</v>
      </c>
      <c r="L2173" s="2" t="str">
        <f t="shared" si="245"/>
        <v>120-250</v>
      </c>
      <c r="M2173" s="2">
        <f t="shared" si="246"/>
        <v>6</v>
      </c>
      <c r="N2173" s="103">
        <f t="shared" si="243"/>
        <v>3.7800000000000002</v>
      </c>
    </row>
    <row r="2174" spans="8:14" x14ac:dyDescent="0.25">
      <c r="H2174" s="2" t="str">
        <f t="shared" si="242"/>
        <v>135_250-400_6</v>
      </c>
      <c r="I2174" s="2">
        <f t="shared" si="247"/>
        <v>672</v>
      </c>
      <c r="J2174" s="2" t="str">
        <f t="shared" si="244"/>
        <v>97-999</v>
      </c>
      <c r="K2174" s="2">
        <f t="shared" si="248"/>
        <v>135</v>
      </c>
      <c r="L2174" s="2" t="str">
        <f t="shared" si="245"/>
        <v>250-400</v>
      </c>
      <c r="M2174" s="2">
        <f t="shared" si="246"/>
        <v>6</v>
      </c>
      <c r="N2174" s="103">
        <f t="shared" si="243"/>
        <v>3.7800000000000002</v>
      </c>
    </row>
    <row r="2175" spans="8:14" x14ac:dyDescent="0.25">
      <c r="H2175" s="2" t="str">
        <f t="shared" si="242"/>
        <v>135_400-1000_6</v>
      </c>
      <c r="I2175" s="2">
        <f t="shared" si="247"/>
        <v>673</v>
      </c>
      <c r="J2175" s="2" t="str">
        <f t="shared" si="244"/>
        <v>97-999</v>
      </c>
      <c r="K2175" s="2">
        <f t="shared" si="248"/>
        <v>135</v>
      </c>
      <c r="L2175" s="2" t="str">
        <f t="shared" si="245"/>
        <v>400-1000</v>
      </c>
      <c r="M2175" s="2">
        <f t="shared" si="246"/>
        <v>6</v>
      </c>
      <c r="N2175" s="103">
        <f t="shared" si="243"/>
        <v>3.7800000000000002</v>
      </c>
    </row>
    <row r="2176" spans="8:14" x14ac:dyDescent="0.25">
      <c r="H2176" s="2" t="str">
        <f t="shared" si="242"/>
        <v>135_1000-9999999_6</v>
      </c>
      <c r="I2176" s="2">
        <f t="shared" si="247"/>
        <v>674</v>
      </c>
      <c r="J2176" s="2" t="str">
        <f t="shared" si="244"/>
        <v>97-999</v>
      </c>
      <c r="K2176" s="2">
        <f t="shared" si="248"/>
        <v>135</v>
      </c>
      <c r="L2176" s="2" t="str">
        <f t="shared" si="245"/>
        <v>1000-9999999</v>
      </c>
      <c r="M2176" s="2">
        <f t="shared" si="246"/>
        <v>6</v>
      </c>
      <c r="N2176" s="103">
        <f t="shared" si="243"/>
        <v>3.7800000000000002</v>
      </c>
    </row>
    <row r="2177" spans="8:14" x14ac:dyDescent="0.25">
      <c r="H2177" s="2" t="str">
        <f t="shared" si="242"/>
        <v>136_0-120_6</v>
      </c>
      <c r="I2177" s="2">
        <f t="shared" si="247"/>
        <v>675</v>
      </c>
      <c r="J2177" s="2" t="str">
        <f t="shared" si="244"/>
        <v>97-999</v>
      </c>
      <c r="K2177" s="2">
        <f t="shared" si="248"/>
        <v>136</v>
      </c>
      <c r="L2177" s="2" t="str">
        <f t="shared" si="245"/>
        <v>0-120</v>
      </c>
      <c r="M2177" s="2">
        <f t="shared" si="246"/>
        <v>6</v>
      </c>
      <c r="N2177" s="103">
        <f t="shared" si="243"/>
        <v>3.8080000000000003</v>
      </c>
    </row>
    <row r="2178" spans="8:14" x14ac:dyDescent="0.25">
      <c r="H2178" s="2" t="str">
        <f t="shared" si="242"/>
        <v>136_120-250_6</v>
      </c>
      <c r="I2178" s="2">
        <f t="shared" si="247"/>
        <v>676</v>
      </c>
      <c r="J2178" s="2" t="str">
        <f t="shared" si="244"/>
        <v>97-999</v>
      </c>
      <c r="K2178" s="2">
        <f t="shared" si="248"/>
        <v>136</v>
      </c>
      <c r="L2178" s="2" t="str">
        <f t="shared" si="245"/>
        <v>120-250</v>
      </c>
      <c r="M2178" s="2">
        <f t="shared" si="246"/>
        <v>6</v>
      </c>
      <c r="N2178" s="103">
        <f t="shared" si="243"/>
        <v>3.8080000000000003</v>
      </c>
    </row>
    <row r="2179" spans="8:14" x14ac:dyDescent="0.25">
      <c r="H2179" s="2" t="str">
        <f t="shared" ref="H2179:H2242" si="249">K2179&amp;"_"&amp;L2179&amp;"_"&amp;M2179</f>
        <v>136_250-400_6</v>
      </c>
      <c r="I2179" s="2">
        <f t="shared" si="247"/>
        <v>677</v>
      </c>
      <c r="J2179" s="2" t="str">
        <f t="shared" si="244"/>
        <v>97-999</v>
      </c>
      <c r="K2179" s="2">
        <f t="shared" si="248"/>
        <v>136</v>
      </c>
      <c r="L2179" s="2" t="str">
        <f t="shared" si="245"/>
        <v>250-400</v>
      </c>
      <c r="M2179" s="2">
        <f t="shared" si="246"/>
        <v>6</v>
      </c>
      <c r="N2179" s="103">
        <f t="shared" ref="N2179:N2242" si="250">VLOOKUP(J2179&amp;"_"&amp;L2179&amp;"_"&amp;M2179,$A$2:$F$61,6,0)*K2179</f>
        <v>3.8080000000000003</v>
      </c>
    </row>
    <row r="2180" spans="8:14" x14ac:dyDescent="0.25">
      <c r="H2180" s="2" t="str">
        <f t="shared" si="249"/>
        <v>136_400-1000_6</v>
      </c>
      <c r="I2180" s="2">
        <f t="shared" si="247"/>
        <v>678</v>
      </c>
      <c r="J2180" s="2" t="str">
        <f t="shared" si="244"/>
        <v>97-999</v>
      </c>
      <c r="K2180" s="2">
        <f t="shared" si="248"/>
        <v>136</v>
      </c>
      <c r="L2180" s="2" t="str">
        <f t="shared" si="245"/>
        <v>400-1000</v>
      </c>
      <c r="M2180" s="2">
        <f t="shared" si="246"/>
        <v>6</v>
      </c>
      <c r="N2180" s="103">
        <f t="shared" si="250"/>
        <v>3.8080000000000003</v>
      </c>
    </row>
    <row r="2181" spans="8:14" x14ac:dyDescent="0.25">
      <c r="H2181" s="2" t="str">
        <f t="shared" si="249"/>
        <v>136_1000-9999999_6</v>
      </c>
      <c r="I2181" s="2">
        <f t="shared" si="247"/>
        <v>679</v>
      </c>
      <c r="J2181" s="2" t="str">
        <f t="shared" si="244"/>
        <v>97-999</v>
      </c>
      <c r="K2181" s="2">
        <f t="shared" si="248"/>
        <v>136</v>
      </c>
      <c r="L2181" s="2" t="str">
        <f t="shared" si="245"/>
        <v>1000-9999999</v>
      </c>
      <c r="M2181" s="2">
        <f t="shared" si="246"/>
        <v>6</v>
      </c>
      <c r="N2181" s="103">
        <f t="shared" si="250"/>
        <v>3.8080000000000003</v>
      </c>
    </row>
    <row r="2182" spans="8:14" x14ac:dyDescent="0.25">
      <c r="H2182" s="2" t="str">
        <f t="shared" si="249"/>
        <v>137_0-120_6</v>
      </c>
      <c r="I2182" s="2">
        <f t="shared" si="247"/>
        <v>680</v>
      </c>
      <c r="J2182" s="2" t="str">
        <f t="shared" si="244"/>
        <v>97-999</v>
      </c>
      <c r="K2182" s="2">
        <f t="shared" si="248"/>
        <v>137</v>
      </c>
      <c r="L2182" s="2" t="str">
        <f t="shared" si="245"/>
        <v>0-120</v>
      </c>
      <c r="M2182" s="2">
        <f t="shared" si="246"/>
        <v>6</v>
      </c>
      <c r="N2182" s="103">
        <f t="shared" si="250"/>
        <v>3.8360000000000003</v>
      </c>
    </row>
    <row r="2183" spans="8:14" x14ac:dyDescent="0.25">
      <c r="H2183" s="2" t="str">
        <f t="shared" si="249"/>
        <v>137_120-250_6</v>
      </c>
      <c r="I2183" s="2">
        <f t="shared" si="247"/>
        <v>681</v>
      </c>
      <c r="J2183" s="2" t="str">
        <f t="shared" si="244"/>
        <v>97-999</v>
      </c>
      <c r="K2183" s="2">
        <f t="shared" si="248"/>
        <v>137</v>
      </c>
      <c r="L2183" s="2" t="str">
        <f t="shared" si="245"/>
        <v>120-250</v>
      </c>
      <c r="M2183" s="2">
        <f t="shared" si="246"/>
        <v>6</v>
      </c>
      <c r="N2183" s="103">
        <f t="shared" si="250"/>
        <v>3.8360000000000003</v>
      </c>
    </row>
    <row r="2184" spans="8:14" x14ac:dyDescent="0.25">
      <c r="H2184" s="2" t="str">
        <f t="shared" si="249"/>
        <v>137_250-400_6</v>
      </c>
      <c r="I2184" s="2">
        <f t="shared" si="247"/>
        <v>682</v>
      </c>
      <c r="J2184" s="2" t="str">
        <f t="shared" si="244"/>
        <v>97-999</v>
      </c>
      <c r="K2184" s="2">
        <f t="shared" si="248"/>
        <v>137</v>
      </c>
      <c r="L2184" s="2" t="str">
        <f t="shared" si="245"/>
        <v>250-400</v>
      </c>
      <c r="M2184" s="2">
        <f t="shared" si="246"/>
        <v>6</v>
      </c>
      <c r="N2184" s="103">
        <f t="shared" si="250"/>
        <v>3.8360000000000003</v>
      </c>
    </row>
    <row r="2185" spans="8:14" x14ac:dyDescent="0.25">
      <c r="H2185" s="2" t="str">
        <f t="shared" si="249"/>
        <v>137_400-1000_6</v>
      </c>
      <c r="I2185" s="2">
        <f t="shared" si="247"/>
        <v>683</v>
      </c>
      <c r="J2185" s="2" t="str">
        <f t="shared" si="244"/>
        <v>97-999</v>
      </c>
      <c r="K2185" s="2">
        <f t="shared" si="248"/>
        <v>137</v>
      </c>
      <c r="L2185" s="2" t="str">
        <f t="shared" si="245"/>
        <v>400-1000</v>
      </c>
      <c r="M2185" s="2">
        <f t="shared" si="246"/>
        <v>6</v>
      </c>
      <c r="N2185" s="103">
        <f t="shared" si="250"/>
        <v>3.8360000000000003</v>
      </c>
    </row>
    <row r="2186" spans="8:14" x14ac:dyDescent="0.25">
      <c r="H2186" s="2" t="str">
        <f t="shared" si="249"/>
        <v>137_1000-9999999_6</v>
      </c>
      <c r="I2186" s="2">
        <f t="shared" si="247"/>
        <v>684</v>
      </c>
      <c r="J2186" s="2" t="str">
        <f t="shared" si="244"/>
        <v>97-999</v>
      </c>
      <c r="K2186" s="2">
        <f t="shared" si="248"/>
        <v>137</v>
      </c>
      <c r="L2186" s="2" t="str">
        <f t="shared" si="245"/>
        <v>1000-9999999</v>
      </c>
      <c r="M2186" s="2">
        <f t="shared" si="246"/>
        <v>6</v>
      </c>
      <c r="N2186" s="103">
        <f t="shared" si="250"/>
        <v>3.8360000000000003</v>
      </c>
    </row>
    <row r="2187" spans="8:14" x14ac:dyDescent="0.25">
      <c r="H2187" s="2" t="str">
        <f t="shared" si="249"/>
        <v>138_0-120_6</v>
      </c>
      <c r="I2187" s="2">
        <f t="shared" si="247"/>
        <v>685</v>
      </c>
      <c r="J2187" s="2" t="str">
        <f t="shared" si="244"/>
        <v>97-999</v>
      </c>
      <c r="K2187" s="2">
        <f t="shared" si="248"/>
        <v>138</v>
      </c>
      <c r="L2187" s="2" t="str">
        <f t="shared" si="245"/>
        <v>0-120</v>
      </c>
      <c r="M2187" s="2">
        <f t="shared" si="246"/>
        <v>6</v>
      </c>
      <c r="N2187" s="103">
        <f t="shared" si="250"/>
        <v>3.8639999999999999</v>
      </c>
    </row>
    <row r="2188" spans="8:14" x14ac:dyDescent="0.25">
      <c r="H2188" s="2" t="str">
        <f t="shared" si="249"/>
        <v>138_120-250_6</v>
      </c>
      <c r="I2188" s="2">
        <f t="shared" si="247"/>
        <v>686</v>
      </c>
      <c r="J2188" s="2" t="str">
        <f t="shared" si="244"/>
        <v>97-999</v>
      </c>
      <c r="K2188" s="2">
        <f t="shared" si="248"/>
        <v>138</v>
      </c>
      <c r="L2188" s="2" t="str">
        <f t="shared" si="245"/>
        <v>120-250</v>
      </c>
      <c r="M2188" s="2">
        <f t="shared" si="246"/>
        <v>6</v>
      </c>
      <c r="N2188" s="103">
        <f t="shared" si="250"/>
        <v>3.8639999999999999</v>
      </c>
    </row>
    <row r="2189" spans="8:14" x14ac:dyDescent="0.25">
      <c r="H2189" s="2" t="str">
        <f t="shared" si="249"/>
        <v>138_250-400_6</v>
      </c>
      <c r="I2189" s="2">
        <f t="shared" si="247"/>
        <v>687</v>
      </c>
      <c r="J2189" s="2" t="str">
        <f t="shared" si="244"/>
        <v>97-999</v>
      </c>
      <c r="K2189" s="2">
        <f t="shared" si="248"/>
        <v>138</v>
      </c>
      <c r="L2189" s="2" t="str">
        <f t="shared" si="245"/>
        <v>250-400</v>
      </c>
      <c r="M2189" s="2">
        <f t="shared" si="246"/>
        <v>6</v>
      </c>
      <c r="N2189" s="103">
        <f t="shared" si="250"/>
        <v>3.8639999999999999</v>
      </c>
    </row>
    <row r="2190" spans="8:14" x14ac:dyDescent="0.25">
      <c r="H2190" s="2" t="str">
        <f t="shared" si="249"/>
        <v>138_400-1000_6</v>
      </c>
      <c r="I2190" s="2">
        <f t="shared" si="247"/>
        <v>688</v>
      </c>
      <c r="J2190" s="2" t="str">
        <f t="shared" si="244"/>
        <v>97-999</v>
      </c>
      <c r="K2190" s="2">
        <f t="shared" si="248"/>
        <v>138</v>
      </c>
      <c r="L2190" s="2" t="str">
        <f t="shared" si="245"/>
        <v>400-1000</v>
      </c>
      <c r="M2190" s="2">
        <f t="shared" si="246"/>
        <v>6</v>
      </c>
      <c r="N2190" s="103">
        <f t="shared" si="250"/>
        <v>3.8639999999999999</v>
      </c>
    </row>
    <row r="2191" spans="8:14" x14ac:dyDescent="0.25">
      <c r="H2191" s="2" t="str">
        <f t="shared" si="249"/>
        <v>138_1000-9999999_6</v>
      </c>
      <c r="I2191" s="2">
        <f t="shared" si="247"/>
        <v>689</v>
      </c>
      <c r="J2191" s="2" t="str">
        <f t="shared" si="244"/>
        <v>97-999</v>
      </c>
      <c r="K2191" s="2">
        <f t="shared" si="248"/>
        <v>138</v>
      </c>
      <c r="L2191" s="2" t="str">
        <f t="shared" si="245"/>
        <v>1000-9999999</v>
      </c>
      <c r="M2191" s="2">
        <f t="shared" si="246"/>
        <v>6</v>
      </c>
      <c r="N2191" s="103">
        <f t="shared" si="250"/>
        <v>3.8639999999999999</v>
      </c>
    </row>
    <row r="2192" spans="8:14" x14ac:dyDescent="0.25">
      <c r="H2192" s="2" t="str">
        <f t="shared" si="249"/>
        <v>139_0-120_6</v>
      </c>
      <c r="I2192" s="2">
        <f t="shared" si="247"/>
        <v>690</v>
      </c>
      <c r="J2192" s="2" t="str">
        <f t="shared" si="244"/>
        <v>97-999</v>
      </c>
      <c r="K2192" s="2">
        <f t="shared" si="248"/>
        <v>139</v>
      </c>
      <c r="L2192" s="2" t="str">
        <f t="shared" si="245"/>
        <v>0-120</v>
      </c>
      <c r="M2192" s="2">
        <f t="shared" si="246"/>
        <v>6</v>
      </c>
      <c r="N2192" s="103">
        <f t="shared" si="250"/>
        <v>3.8919999999999999</v>
      </c>
    </row>
    <row r="2193" spans="8:14" x14ac:dyDescent="0.25">
      <c r="H2193" s="2" t="str">
        <f t="shared" si="249"/>
        <v>139_120-250_6</v>
      </c>
      <c r="I2193" s="2">
        <f t="shared" si="247"/>
        <v>691</v>
      </c>
      <c r="J2193" s="2" t="str">
        <f t="shared" si="244"/>
        <v>97-999</v>
      </c>
      <c r="K2193" s="2">
        <f t="shared" si="248"/>
        <v>139</v>
      </c>
      <c r="L2193" s="2" t="str">
        <f t="shared" si="245"/>
        <v>120-250</v>
      </c>
      <c r="M2193" s="2">
        <f t="shared" si="246"/>
        <v>6</v>
      </c>
      <c r="N2193" s="103">
        <f t="shared" si="250"/>
        <v>3.8919999999999999</v>
      </c>
    </row>
    <row r="2194" spans="8:14" x14ac:dyDescent="0.25">
      <c r="H2194" s="2" t="str">
        <f t="shared" si="249"/>
        <v>139_250-400_6</v>
      </c>
      <c r="I2194" s="2">
        <f t="shared" si="247"/>
        <v>692</v>
      </c>
      <c r="J2194" s="2" t="str">
        <f t="shared" si="244"/>
        <v>97-999</v>
      </c>
      <c r="K2194" s="2">
        <f t="shared" si="248"/>
        <v>139</v>
      </c>
      <c r="L2194" s="2" t="str">
        <f t="shared" si="245"/>
        <v>250-400</v>
      </c>
      <c r="M2194" s="2">
        <f t="shared" si="246"/>
        <v>6</v>
      </c>
      <c r="N2194" s="103">
        <f t="shared" si="250"/>
        <v>3.8919999999999999</v>
      </c>
    </row>
    <row r="2195" spans="8:14" x14ac:dyDescent="0.25">
      <c r="H2195" s="2" t="str">
        <f t="shared" si="249"/>
        <v>139_400-1000_6</v>
      </c>
      <c r="I2195" s="2">
        <f t="shared" si="247"/>
        <v>693</v>
      </c>
      <c r="J2195" s="2" t="str">
        <f t="shared" si="244"/>
        <v>97-999</v>
      </c>
      <c r="K2195" s="2">
        <f t="shared" si="248"/>
        <v>139</v>
      </c>
      <c r="L2195" s="2" t="str">
        <f t="shared" si="245"/>
        <v>400-1000</v>
      </c>
      <c r="M2195" s="2">
        <f t="shared" si="246"/>
        <v>6</v>
      </c>
      <c r="N2195" s="103">
        <f t="shared" si="250"/>
        <v>3.8919999999999999</v>
      </c>
    </row>
    <row r="2196" spans="8:14" x14ac:dyDescent="0.25">
      <c r="H2196" s="2" t="str">
        <f t="shared" si="249"/>
        <v>139_1000-9999999_6</v>
      </c>
      <c r="I2196" s="2">
        <f t="shared" si="247"/>
        <v>694</v>
      </c>
      <c r="J2196" s="2" t="str">
        <f t="shared" si="244"/>
        <v>97-999</v>
      </c>
      <c r="K2196" s="2">
        <f t="shared" si="248"/>
        <v>139</v>
      </c>
      <c r="L2196" s="2" t="str">
        <f t="shared" si="245"/>
        <v>1000-9999999</v>
      </c>
      <c r="M2196" s="2">
        <f t="shared" si="246"/>
        <v>6</v>
      </c>
      <c r="N2196" s="103">
        <f t="shared" si="250"/>
        <v>3.8919999999999999</v>
      </c>
    </row>
    <row r="2197" spans="8:14" x14ac:dyDescent="0.25">
      <c r="H2197" s="2" t="str">
        <f t="shared" si="249"/>
        <v>140_0-120_6</v>
      </c>
      <c r="I2197" s="2">
        <f t="shared" si="247"/>
        <v>695</v>
      </c>
      <c r="J2197" s="2" t="str">
        <f t="shared" si="244"/>
        <v>97-999</v>
      </c>
      <c r="K2197" s="2">
        <f t="shared" si="248"/>
        <v>140</v>
      </c>
      <c r="L2197" s="2" t="str">
        <f t="shared" si="245"/>
        <v>0-120</v>
      </c>
      <c r="M2197" s="2">
        <f t="shared" si="246"/>
        <v>6</v>
      </c>
      <c r="N2197" s="103">
        <f t="shared" si="250"/>
        <v>3.92</v>
      </c>
    </row>
    <row r="2198" spans="8:14" x14ac:dyDescent="0.25">
      <c r="H2198" s="2" t="str">
        <f t="shared" si="249"/>
        <v>140_120-250_6</v>
      </c>
      <c r="I2198" s="2">
        <f t="shared" si="247"/>
        <v>696</v>
      </c>
      <c r="J2198" s="2" t="str">
        <f t="shared" si="244"/>
        <v>97-999</v>
      </c>
      <c r="K2198" s="2">
        <f t="shared" si="248"/>
        <v>140</v>
      </c>
      <c r="L2198" s="2" t="str">
        <f t="shared" si="245"/>
        <v>120-250</v>
      </c>
      <c r="M2198" s="2">
        <f t="shared" si="246"/>
        <v>6</v>
      </c>
      <c r="N2198" s="103">
        <f t="shared" si="250"/>
        <v>3.92</v>
      </c>
    </row>
    <row r="2199" spans="8:14" x14ac:dyDescent="0.25">
      <c r="H2199" s="2" t="str">
        <f t="shared" si="249"/>
        <v>140_250-400_6</v>
      </c>
      <c r="I2199" s="2">
        <f t="shared" si="247"/>
        <v>697</v>
      </c>
      <c r="J2199" s="2" t="str">
        <f t="shared" si="244"/>
        <v>97-999</v>
      </c>
      <c r="K2199" s="2">
        <f t="shared" si="248"/>
        <v>140</v>
      </c>
      <c r="L2199" s="2" t="str">
        <f t="shared" si="245"/>
        <v>250-400</v>
      </c>
      <c r="M2199" s="2">
        <f t="shared" si="246"/>
        <v>6</v>
      </c>
      <c r="N2199" s="103">
        <f t="shared" si="250"/>
        <v>3.92</v>
      </c>
    </row>
    <row r="2200" spans="8:14" x14ac:dyDescent="0.25">
      <c r="H2200" s="2" t="str">
        <f t="shared" si="249"/>
        <v>140_400-1000_6</v>
      </c>
      <c r="I2200" s="2">
        <f t="shared" si="247"/>
        <v>698</v>
      </c>
      <c r="J2200" s="2" t="str">
        <f t="shared" si="244"/>
        <v>97-999</v>
      </c>
      <c r="K2200" s="2">
        <f t="shared" si="248"/>
        <v>140</v>
      </c>
      <c r="L2200" s="2" t="str">
        <f t="shared" si="245"/>
        <v>400-1000</v>
      </c>
      <c r="M2200" s="2">
        <f t="shared" si="246"/>
        <v>6</v>
      </c>
      <c r="N2200" s="103">
        <f t="shared" si="250"/>
        <v>3.92</v>
      </c>
    </row>
    <row r="2201" spans="8:14" x14ac:dyDescent="0.25">
      <c r="H2201" s="2" t="str">
        <f t="shared" si="249"/>
        <v>140_1000-9999999_6</v>
      </c>
      <c r="I2201" s="2">
        <f t="shared" si="247"/>
        <v>699</v>
      </c>
      <c r="J2201" s="2" t="str">
        <f t="shared" si="244"/>
        <v>97-999</v>
      </c>
      <c r="K2201" s="2">
        <f t="shared" si="248"/>
        <v>140</v>
      </c>
      <c r="L2201" s="2" t="str">
        <f t="shared" si="245"/>
        <v>1000-9999999</v>
      </c>
      <c r="M2201" s="2">
        <f t="shared" si="246"/>
        <v>6</v>
      </c>
      <c r="N2201" s="103">
        <f t="shared" si="250"/>
        <v>3.92</v>
      </c>
    </row>
    <row r="2202" spans="8:14" x14ac:dyDescent="0.25">
      <c r="H2202" s="2" t="str">
        <f t="shared" si="249"/>
        <v>141_0-120_6</v>
      </c>
      <c r="I2202" s="2">
        <f t="shared" si="247"/>
        <v>700</v>
      </c>
      <c r="J2202" s="2" t="str">
        <f t="shared" si="244"/>
        <v>97-999</v>
      </c>
      <c r="K2202" s="2">
        <f t="shared" si="248"/>
        <v>141</v>
      </c>
      <c r="L2202" s="2" t="str">
        <f t="shared" si="245"/>
        <v>0-120</v>
      </c>
      <c r="M2202" s="2">
        <f t="shared" si="246"/>
        <v>6</v>
      </c>
      <c r="N2202" s="103">
        <f t="shared" si="250"/>
        <v>3.948</v>
      </c>
    </row>
    <row r="2203" spans="8:14" x14ac:dyDescent="0.25">
      <c r="H2203" s="2" t="str">
        <f t="shared" si="249"/>
        <v>141_120-250_6</v>
      </c>
      <c r="I2203" s="2">
        <f t="shared" si="247"/>
        <v>701</v>
      </c>
      <c r="J2203" s="2" t="str">
        <f t="shared" si="244"/>
        <v>97-999</v>
      </c>
      <c r="K2203" s="2">
        <f t="shared" si="248"/>
        <v>141</v>
      </c>
      <c r="L2203" s="2" t="str">
        <f t="shared" si="245"/>
        <v>120-250</v>
      </c>
      <c r="M2203" s="2">
        <f t="shared" si="246"/>
        <v>6</v>
      </c>
      <c r="N2203" s="103">
        <f t="shared" si="250"/>
        <v>3.948</v>
      </c>
    </row>
    <row r="2204" spans="8:14" x14ac:dyDescent="0.25">
      <c r="H2204" s="2" t="str">
        <f t="shared" si="249"/>
        <v>141_250-400_6</v>
      </c>
      <c r="I2204" s="2">
        <f t="shared" si="247"/>
        <v>702</v>
      </c>
      <c r="J2204" s="2" t="str">
        <f t="shared" si="244"/>
        <v>97-999</v>
      </c>
      <c r="K2204" s="2">
        <f t="shared" si="248"/>
        <v>141</v>
      </c>
      <c r="L2204" s="2" t="str">
        <f t="shared" si="245"/>
        <v>250-400</v>
      </c>
      <c r="M2204" s="2">
        <f t="shared" si="246"/>
        <v>6</v>
      </c>
      <c r="N2204" s="103">
        <f t="shared" si="250"/>
        <v>3.948</v>
      </c>
    </row>
    <row r="2205" spans="8:14" x14ac:dyDescent="0.25">
      <c r="H2205" s="2" t="str">
        <f t="shared" si="249"/>
        <v>141_400-1000_6</v>
      </c>
      <c r="I2205" s="2">
        <f t="shared" si="247"/>
        <v>703</v>
      </c>
      <c r="J2205" s="2" t="str">
        <f t="shared" si="244"/>
        <v>97-999</v>
      </c>
      <c r="K2205" s="2">
        <f t="shared" si="248"/>
        <v>141</v>
      </c>
      <c r="L2205" s="2" t="str">
        <f t="shared" si="245"/>
        <v>400-1000</v>
      </c>
      <c r="M2205" s="2">
        <f t="shared" si="246"/>
        <v>6</v>
      </c>
      <c r="N2205" s="103">
        <f t="shared" si="250"/>
        <v>3.948</v>
      </c>
    </row>
    <row r="2206" spans="8:14" x14ac:dyDescent="0.25">
      <c r="H2206" s="2" t="str">
        <f t="shared" si="249"/>
        <v>141_1000-9999999_6</v>
      </c>
      <c r="I2206" s="2">
        <f t="shared" si="247"/>
        <v>704</v>
      </c>
      <c r="J2206" s="2" t="str">
        <f t="shared" si="244"/>
        <v>97-999</v>
      </c>
      <c r="K2206" s="2">
        <f t="shared" si="248"/>
        <v>141</v>
      </c>
      <c r="L2206" s="2" t="str">
        <f t="shared" si="245"/>
        <v>1000-9999999</v>
      </c>
      <c r="M2206" s="2">
        <f t="shared" si="246"/>
        <v>6</v>
      </c>
      <c r="N2206" s="103">
        <f t="shared" si="250"/>
        <v>3.948</v>
      </c>
    </row>
    <row r="2207" spans="8:14" x14ac:dyDescent="0.25">
      <c r="H2207" s="2" t="str">
        <f t="shared" si="249"/>
        <v>142_0-120_6</v>
      </c>
      <c r="I2207" s="2">
        <f t="shared" si="247"/>
        <v>705</v>
      </c>
      <c r="J2207" s="2" t="str">
        <f t="shared" ref="J2207:J2270" si="251">VLOOKUP(K2207,$U$2:$V$7,2,1)</f>
        <v>97-999</v>
      </c>
      <c r="K2207" s="2">
        <f t="shared" si="248"/>
        <v>142</v>
      </c>
      <c r="L2207" s="2" t="str">
        <f t="shared" ref="L2207:L2270" si="252">VLOOKUP(MOD(I2207,5),$P$2:$Q$6,2,0)</f>
        <v>0-120</v>
      </c>
      <c r="M2207" s="2">
        <f t="shared" ref="M2207:M2270" si="253">$S$3</f>
        <v>6</v>
      </c>
      <c r="N2207" s="103">
        <f t="shared" si="250"/>
        <v>3.976</v>
      </c>
    </row>
    <row r="2208" spans="8:14" x14ac:dyDescent="0.25">
      <c r="H2208" s="2" t="str">
        <f t="shared" si="249"/>
        <v>142_120-250_6</v>
      </c>
      <c r="I2208" s="2">
        <f t="shared" ref="I2208:I2271" si="254">+I2207+1</f>
        <v>706</v>
      </c>
      <c r="J2208" s="2" t="str">
        <f t="shared" si="251"/>
        <v>97-999</v>
      </c>
      <c r="K2208" s="2">
        <f t="shared" si="248"/>
        <v>142</v>
      </c>
      <c r="L2208" s="2" t="str">
        <f t="shared" si="252"/>
        <v>120-250</v>
      </c>
      <c r="M2208" s="2">
        <f t="shared" si="253"/>
        <v>6</v>
      </c>
      <c r="N2208" s="103">
        <f t="shared" si="250"/>
        <v>3.976</v>
      </c>
    </row>
    <row r="2209" spans="8:14" x14ac:dyDescent="0.25">
      <c r="H2209" s="2" t="str">
        <f t="shared" si="249"/>
        <v>142_250-400_6</v>
      </c>
      <c r="I2209" s="2">
        <f t="shared" si="254"/>
        <v>707</v>
      </c>
      <c r="J2209" s="2" t="str">
        <f t="shared" si="251"/>
        <v>97-999</v>
      </c>
      <c r="K2209" s="2">
        <f t="shared" si="248"/>
        <v>142</v>
      </c>
      <c r="L2209" s="2" t="str">
        <f t="shared" si="252"/>
        <v>250-400</v>
      </c>
      <c r="M2209" s="2">
        <f t="shared" si="253"/>
        <v>6</v>
      </c>
      <c r="N2209" s="103">
        <f t="shared" si="250"/>
        <v>3.976</v>
      </c>
    </row>
    <row r="2210" spans="8:14" x14ac:dyDescent="0.25">
      <c r="H2210" s="2" t="str">
        <f t="shared" si="249"/>
        <v>142_400-1000_6</v>
      </c>
      <c r="I2210" s="2">
        <f t="shared" si="254"/>
        <v>708</v>
      </c>
      <c r="J2210" s="2" t="str">
        <f t="shared" si="251"/>
        <v>97-999</v>
      </c>
      <c r="K2210" s="2">
        <f t="shared" si="248"/>
        <v>142</v>
      </c>
      <c r="L2210" s="2" t="str">
        <f t="shared" si="252"/>
        <v>400-1000</v>
      </c>
      <c r="M2210" s="2">
        <f t="shared" si="253"/>
        <v>6</v>
      </c>
      <c r="N2210" s="103">
        <f t="shared" si="250"/>
        <v>3.976</v>
      </c>
    </row>
    <row r="2211" spans="8:14" x14ac:dyDescent="0.25">
      <c r="H2211" s="2" t="str">
        <f t="shared" si="249"/>
        <v>142_1000-9999999_6</v>
      </c>
      <c r="I2211" s="2">
        <f t="shared" si="254"/>
        <v>709</v>
      </c>
      <c r="J2211" s="2" t="str">
        <f t="shared" si="251"/>
        <v>97-999</v>
      </c>
      <c r="K2211" s="2">
        <f t="shared" si="248"/>
        <v>142</v>
      </c>
      <c r="L2211" s="2" t="str">
        <f t="shared" si="252"/>
        <v>1000-9999999</v>
      </c>
      <c r="M2211" s="2">
        <f t="shared" si="253"/>
        <v>6</v>
      </c>
      <c r="N2211" s="103">
        <f t="shared" si="250"/>
        <v>3.976</v>
      </c>
    </row>
    <row r="2212" spans="8:14" x14ac:dyDescent="0.25">
      <c r="H2212" s="2" t="str">
        <f t="shared" si="249"/>
        <v>143_0-120_6</v>
      </c>
      <c r="I2212" s="2">
        <f t="shared" si="254"/>
        <v>710</v>
      </c>
      <c r="J2212" s="2" t="str">
        <f t="shared" si="251"/>
        <v>97-999</v>
      </c>
      <c r="K2212" s="2">
        <f t="shared" ref="K2212:K2275" si="255">+K2207+1</f>
        <v>143</v>
      </c>
      <c r="L2212" s="2" t="str">
        <f t="shared" si="252"/>
        <v>0-120</v>
      </c>
      <c r="M2212" s="2">
        <f t="shared" si="253"/>
        <v>6</v>
      </c>
      <c r="N2212" s="103">
        <f t="shared" si="250"/>
        <v>4.0040000000000004</v>
      </c>
    </row>
    <row r="2213" spans="8:14" x14ac:dyDescent="0.25">
      <c r="H2213" s="2" t="str">
        <f t="shared" si="249"/>
        <v>143_120-250_6</v>
      </c>
      <c r="I2213" s="2">
        <f t="shared" si="254"/>
        <v>711</v>
      </c>
      <c r="J2213" s="2" t="str">
        <f t="shared" si="251"/>
        <v>97-999</v>
      </c>
      <c r="K2213" s="2">
        <f t="shared" si="255"/>
        <v>143</v>
      </c>
      <c r="L2213" s="2" t="str">
        <f t="shared" si="252"/>
        <v>120-250</v>
      </c>
      <c r="M2213" s="2">
        <f t="shared" si="253"/>
        <v>6</v>
      </c>
      <c r="N2213" s="103">
        <f t="shared" si="250"/>
        <v>4.0040000000000004</v>
      </c>
    </row>
    <row r="2214" spans="8:14" x14ac:dyDescent="0.25">
      <c r="H2214" s="2" t="str">
        <f t="shared" si="249"/>
        <v>143_250-400_6</v>
      </c>
      <c r="I2214" s="2">
        <f t="shared" si="254"/>
        <v>712</v>
      </c>
      <c r="J2214" s="2" t="str">
        <f t="shared" si="251"/>
        <v>97-999</v>
      </c>
      <c r="K2214" s="2">
        <f t="shared" si="255"/>
        <v>143</v>
      </c>
      <c r="L2214" s="2" t="str">
        <f t="shared" si="252"/>
        <v>250-400</v>
      </c>
      <c r="M2214" s="2">
        <f t="shared" si="253"/>
        <v>6</v>
      </c>
      <c r="N2214" s="103">
        <f t="shared" si="250"/>
        <v>4.0040000000000004</v>
      </c>
    </row>
    <row r="2215" spans="8:14" x14ac:dyDescent="0.25">
      <c r="H2215" s="2" t="str">
        <f t="shared" si="249"/>
        <v>143_400-1000_6</v>
      </c>
      <c r="I2215" s="2">
        <f t="shared" si="254"/>
        <v>713</v>
      </c>
      <c r="J2215" s="2" t="str">
        <f t="shared" si="251"/>
        <v>97-999</v>
      </c>
      <c r="K2215" s="2">
        <f t="shared" si="255"/>
        <v>143</v>
      </c>
      <c r="L2215" s="2" t="str">
        <f t="shared" si="252"/>
        <v>400-1000</v>
      </c>
      <c r="M2215" s="2">
        <f t="shared" si="253"/>
        <v>6</v>
      </c>
      <c r="N2215" s="103">
        <f t="shared" si="250"/>
        <v>4.0040000000000004</v>
      </c>
    </row>
    <row r="2216" spans="8:14" x14ac:dyDescent="0.25">
      <c r="H2216" s="2" t="str">
        <f t="shared" si="249"/>
        <v>143_1000-9999999_6</v>
      </c>
      <c r="I2216" s="2">
        <f t="shared" si="254"/>
        <v>714</v>
      </c>
      <c r="J2216" s="2" t="str">
        <f t="shared" si="251"/>
        <v>97-999</v>
      </c>
      <c r="K2216" s="2">
        <f t="shared" si="255"/>
        <v>143</v>
      </c>
      <c r="L2216" s="2" t="str">
        <f t="shared" si="252"/>
        <v>1000-9999999</v>
      </c>
      <c r="M2216" s="2">
        <f t="shared" si="253"/>
        <v>6</v>
      </c>
      <c r="N2216" s="103">
        <f t="shared" si="250"/>
        <v>4.0040000000000004</v>
      </c>
    </row>
    <row r="2217" spans="8:14" x14ac:dyDescent="0.25">
      <c r="H2217" s="2" t="str">
        <f t="shared" si="249"/>
        <v>144_0-120_6</v>
      </c>
      <c r="I2217" s="2">
        <f t="shared" si="254"/>
        <v>715</v>
      </c>
      <c r="J2217" s="2" t="str">
        <f t="shared" si="251"/>
        <v>97-999</v>
      </c>
      <c r="K2217" s="2">
        <f t="shared" si="255"/>
        <v>144</v>
      </c>
      <c r="L2217" s="2" t="str">
        <f t="shared" si="252"/>
        <v>0-120</v>
      </c>
      <c r="M2217" s="2">
        <f t="shared" si="253"/>
        <v>6</v>
      </c>
      <c r="N2217" s="103">
        <f t="shared" si="250"/>
        <v>4.032</v>
      </c>
    </row>
    <row r="2218" spans="8:14" x14ac:dyDescent="0.25">
      <c r="H2218" s="2" t="str">
        <f t="shared" si="249"/>
        <v>144_120-250_6</v>
      </c>
      <c r="I2218" s="2">
        <f t="shared" si="254"/>
        <v>716</v>
      </c>
      <c r="J2218" s="2" t="str">
        <f t="shared" si="251"/>
        <v>97-999</v>
      </c>
      <c r="K2218" s="2">
        <f t="shared" si="255"/>
        <v>144</v>
      </c>
      <c r="L2218" s="2" t="str">
        <f t="shared" si="252"/>
        <v>120-250</v>
      </c>
      <c r="M2218" s="2">
        <f t="shared" si="253"/>
        <v>6</v>
      </c>
      <c r="N2218" s="103">
        <f t="shared" si="250"/>
        <v>4.032</v>
      </c>
    </row>
    <row r="2219" spans="8:14" x14ac:dyDescent="0.25">
      <c r="H2219" s="2" t="str">
        <f t="shared" si="249"/>
        <v>144_250-400_6</v>
      </c>
      <c r="I2219" s="2">
        <f t="shared" si="254"/>
        <v>717</v>
      </c>
      <c r="J2219" s="2" t="str">
        <f t="shared" si="251"/>
        <v>97-999</v>
      </c>
      <c r="K2219" s="2">
        <f t="shared" si="255"/>
        <v>144</v>
      </c>
      <c r="L2219" s="2" t="str">
        <f t="shared" si="252"/>
        <v>250-400</v>
      </c>
      <c r="M2219" s="2">
        <f t="shared" si="253"/>
        <v>6</v>
      </c>
      <c r="N2219" s="103">
        <f t="shared" si="250"/>
        <v>4.032</v>
      </c>
    </row>
    <row r="2220" spans="8:14" x14ac:dyDescent="0.25">
      <c r="H2220" s="2" t="str">
        <f t="shared" si="249"/>
        <v>144_400-1000_6</v>
      </c>
      <c r="I2220" s="2">
        <f t="shared" si="254"/>
        <v>718</v>
      </c>
      <c r="J2220" s="2" t="str">
        <f t="shared" si="251"/>
        <v>97-999</v>
      </c>
      <c r="K2220" s="2">
        <f t="shared" si="255"/>
        <v>144</v>
      </c>
      <c r="L2220" s="2" t="str">
        <f t="shared" si="252"/>
        <v>400-1000</v>
      </c>
      <c r="M2220" s="2">
        <f t="shared" si="253"/>
        <v>6</v>
      </c>
      <c r="N2220" s="103">
        <f t="shared" si="250"/>
        <v>4.032</v>
      </c>
    </row>
    <row r="2221" spans="8:14" x14ac:dyDescent="0.25">
      <c r="H2221" s="2" t="str">
        <f t="shared" si="249"/>
        <v>144_1000-9999999_6</v>
      </c>
      <c r="I2221" s="2">
        <f t="shared" si="254"/>
        <v>719</v>
      </c>
      <c r="J2221" s="2" t="str">
        <f t="shared" si="251"/>
        <v>97-999</v>
      </c>
      <c r="K2221" s="2">
        <f t="shared" si="255"/>
        <v>144</v>
      </c>
      <c r="L2221" s="2" t="str">
        <f t="shared" si="252"/>
        <v>1000-9999999</v>
      </c>
      <c r="M2221" s="2">
        <f t="shared" si="253"/>
        <v>6</v>
      </c>
      <c r="N2221" s="103">
        <f t="shared" si="250"/>
        <v>4.032</v>
      </c>
    </row>
    <row r="2222" spans="8:14" x14ac:dyDescent="0.25">
      <c r="H2222" s="2" t="str">
        <f t="shared" si="249"/>
        <v>145_0-120_6</v>
      </c>
      <c r="I2222" s="2">
        <f t="shared" si="254"/>
        <v>720</v>
      </c>
      <c r="J2222" s="2" t="str">
        <f t="shared" si="251"/>
        <v>97-999</v>
      </c>
      <c r="K2222" s="2">
        <f t="shared" si="255"/>
        <v>145</v>
      </c>
      <c r="L2222" s="2" t="str">
        <f t="shared" si="252"/>
        <v>0-120</v>
      </c>
      <c r="M2222" s="2">
        <f t="shared" si="253"/>
        <v>6</v>
      </c>
      <c r="N2222" s="103">
        <f t="shared" si="250"/>
        <v>4.0600000000000005</v>
      </c>
    </row>
    <row r="2223" spans="8:14" x14ac:dyDescent="0.25">
      <c r="H2223" s="2" t="str">
        <f t="shared" si="249"/>
        <v>145_120-250_6</v>
      </c>
      <c r="I2223" s="2">
        <f t="shared" si="254"/>
        <v>721</v>
      </c>
      <c r="J2223" s="2" t="str">
        <f t="shared" si="251"/>
        <v>97-999</v>
      </c>
      <c r="K2223" s="2">
        <f t="shared" si="255"/>
        <v>145</v>
      </c>
      <c r="L2223" s="2" t="str">
        <f t="shared" si="252"/>
        <v>120-250</v>
      </c>
      <c r="M2223" s="2">
        <f t="shared" si="253"/>
        <v>6</v>
      </c>
      <c r="N2223" s="103">
        <f t="shared" si="250"/>
        <v>4.0600000000000005</v>
      </c>
    </row>
    <row r="2224" spans="8:14" x14ac:dyDescent="0.25">
      <c r="H2224" s="2" t="str">
        <f t="shared" si="249"/>
        <v>145_250-400_6</v>
      </c>
      <c r="I2224" s="2">
        <f t="shared" si="254"/>
        <v>722</v>
      </c>
      <c r="J2224" s="2" t="str">
        <f t="shared" si="251"/>
        <v>97-999</v>
      </c>
      <c r="K2224" s="2">
        <f t="shared" si="255"/>
        <v>145</v>
      </c>
      <c r="L2224" s="2" t="str">
        <f t="shared" si="252"/>
        <v>250-400</v>
      </c>
      <c r="M2224" s="2">
        <f t="shared" si="253"/>
        <v>6</v>
      </c>
      <c r="N2224" s="103">
        <f t="shared" si="250"/>
        <v>4.0600000000000005</v>
      </c>
    </row>
    <row r="2225" spans="8:14" x14ac:dyDescent="0.25">
      <c r="H2225" s="2" t="str">
        <f t="shared" si="249"/>
        <v>145_400-1000_6</v>
      </c>
      <c r="I2225" s="2">
        <f t="shared" si="254"/>
        <v>723</v>
      </c>
      <c r="J2225" s="2" t="str">
        <f t="shared" si="251"/>
        <v>97-999</v>
      </c>
      <c r="K2225" s="2">
        <f t="shared" si="255"/>
        <v>145</v>
      </c>
      <c r="L2225" s="2" t="str">
        <f t="shared" si="252"/>
        <v>400-1000</v>
      </c>
      <c r="M2225" s="2">
        <f t="shared" si="253"/>
        <v>6</v>
      </c>
      <c r="N2225" s="103">
        <f t="shared" si="250"/>
        <v>4.0600000000000005</v>
      </c>
    </row>
    <row r="2226" spans="8:14" x14ac:dyDescent="0.25">
      <c r="H2226" s="2" t="str">
        <f t="shared" si="249"/>
        <v>145_1000-9999999_6</v>
      </c>
      <c r="I2226" s="2">
        <f t="shared" si="254"/>
        <v>724</v>
      </c>
      <c r="J2226" s="2" t="str">
        <f t="shared" si="251"/>
        <v>97-999</v>
      </c>
      <c r="K2226" s="2">
        <f t="shared" si="255"/>
        <v>145</v>
      </c>
      <c r="L2226" s="2" t="str">
        <f t="shared" si="252"/>
        <v>1000-9999999</v>
      </c>
      <c r="M2226" s="2">
        <f t="shared" si="253"/>
        <v>6</v>
      </c>
      <c r="N2226" s="103">
        <f t="shared" si="250"/>
        <v>4.0600000000000005</v>
      </c>
    </row>
    <row r="2227" spans="8:14" x14ac:dyDescent="0.25">
      <c r="H2227" s="2" t="str">
        <f t="shared" si="249"/>
        <v>146_0-120_6</v>
      </c>
      <c r="I2227" s="2">
        <f t="shared" si="254"/>
        <v>725</v>
      </c>
      <c r="J2227" s="2" t="str">
        <f t="shared" si="251"/>
        <v>97-999</v>
      </c>
      <c r="K2227" s="2">
        <f t="shared" si="255"/>
        <v>146</v>
      </c>
      <c r="L2227" s="2" t="str">
        <f t="shared" si="252"/>
        <v>0-120</v>
      </c>
      <c r="M2227" s="2">
        <f t="shared" si="253"/>
        <v>6</v>
      </c>
      <c r="N2227" s="103">
        <f t="shared" si="250"/>
        <v>4.0880000000000001</v>
      </c>
    </row>
    <row r="2228" spans="8:14" x14ac:dyDescent="0.25">
      <c r="H2228" s="2" t="str">
        <f t="shared" si="249"/>
        <v>146_120-250_6</v>
      </c>
      <c r="I2228" s="2">
        <f t="shared" si="254"/>
        <v>726</v>
      </c>
      <c r="J2228" s="2" t="str">
        <f t="shared" si="251"/>
        <v>97-999</v>
      </c>
      <c r="K2228" s="2">
        <f t="shared" si="255"/>
        <v>146</v>
      </c>
      <c r="L2228" s="2" t="str">
        <f t="shared" si="252"/>
        <v>120-250</v>
      </c>
      <c r="M2228" s="2">
        <f t="shared" si="253"/>
        <v>6</v>
      </c>
      <c r="N2228" s="103">
        <f t="shared" si="250"/>
        <v>4.0880000000000001</v>
      </c>
    </row>
    <row r="2229" spans="8:14" x14ac:dyDescent="0.25">
      <c r="H2229" s="2" t="str">
        <f t="shared" si="249"/>
        <v>146_250-400_6</v>
      </c>
      <c r="I2229" s="2">
        <f t="shared" si="254"/>
        <v>727</v>
      </c>
      <c r="J2229" s="2" t="str">
        <f t="shared" si="251"/>
        <v>97-999</v>
      </c>
      <c r="K2229" s="2">
        <f t="shared" si="255"/>
        <v>146</v>
      </c>
      <c r="L2229" s="2" t="str">
        <f t="shared" si="252"/>
        <v>250-400</v>
      </c>
      <c r="M2229" s="2">
        <f t="shared" si="253"/>
        <v>6</v>
      </c>
      <c r="N2229" s="103">
        <f t="shared" si="250"/>
        <v>4.0880000000000001</v>
      </c>
    </row>
    <row r="2230" spans="8:14" x14ac:dyDescent="0.25">
      <c r="H2230" s="2" t="str">
        <f t="shared" si="249"/>
        <v>146_400-1000_6</v>
      </c>
      <c r="I2230" s="2">
        <f t="shared" si="254"/>
        <v>728</v>
      </c>
      <c r="J2230" s="2" t="str">
        <f t="shared" si="251"/>
        <v>97-999</v>
      </c>
      <c r="K2230" s="2">
        <f t="shared" si="255"/>
        <v>146</v>
      </c>
      <c r="L2230" s="2" t="str">
        <f t="shared" si="252"/>
        <v>400-1000</v>
      </c>
      <c r="M2230" s="2">
        <f t="shared" si="253"/>
        <v>6</v>
      </c>
      <c r="N2230" s="103">
        <f t="shared" si="250"/>
        <v>4.0880000000000001</v>
      </c>
    </row>
    <row r="2231" spans="8:14" x14ac:dyDescent="0.25">
      <c r="H2231" s="2" t="str">
        <f t="shared" si="249"/>
        <v>146_1000-9999999_6</v>
      </c>
      <c r="I2231" s="2">
        <f t="shared" si="254"/>
        <v>729</v>
      </c>
      <c r="J2231" s="2" t="str">
        <f t="shared" si="251"/>
        <v>97-999</v>
      </c>
      <c r="K2231" s="2">
        <f t="shared" si="255"/>
        <v>146</v>
      </c>
      <c r="L2231" s="2" t="str">
        <f t="shared" si="252"/>
        <v>1000-9999999</v>
      </c>
      <c r="M2231" s="2">
        <f t="shared" si="253"/>
        <v>6</v>
      </c>
      <c r="N2231" s="103">
        <f t="shared" si="250"/>
        <v>4.0880000000000001</v>
      </c>
    </row>
    <row r="2232" spans="8:14" x14ac:dyDescent="0.25">
      <c r="H2232" s="2" t="str">
        <f t="shared" si="249"/>
        <v>147_0-120_6</v>
      </c>
      <c r="I2232" s="2">
        <f t="shared" si="254"/>
        <v>730</v>
      </c>
      <c r="J2232" s="2" t="str">
        <f t="shared" si="251"/>
        <v>97-999</v>
      </c>
      <c r="K2232" s="2">
        <f t="shared" si="255"/>
        <v>147</v>
      </c>
      <c r="L2232" s="2" t="str">
        <f t="shared" si="252"/>
        <v>0-120</v>
      </c>
      <c r="M2232" s="2">
        <f t="shared" si="253"/>
        <v>6</v>
      </c>
      <c r="N2232" s="103">
        <f t="shared" si="250"/>
        <v>4.1159999999999997</v>
      </c>
    </row>
    <row r="2233" spans="8:14" x14ac:dyDescent="0.25">
      <c r="H2233" s="2" t="str">
        <f t="shared" si="249"/>
        <v>147_120-250_6</v>
      </c>
      <c r="I2233" s="2">
        <f t="shared" si="254"/>
        <v>731</v>
      </c>
      <c r="J2233" s="2" t="str">
        <f t="shared" si="251"/>
        <v>97-999</v>
      </c>
      <c r="K2233" s="2">
        <f t="shared" si="255"/>
        <v>147</v>
      </c>
      <c r="L2233" s="2" t="str">
        <f t="shared" si="252"/>
        <v>120-250</v>
      </c>
      <c r="M2233" s="2">
        <f t="shared" si="253"/>
        <v>6</v>
      </c>
      <c r="N2233" s="103">
        <f t="shared" si="250"/>
        <v>4.1159999999999997</v>
      </c>
    </row>
    <row r="2234" spans="8:14" x14ac:dyDescent="0.25">
      <c r="H2234" s="2" t="str">
        <f t="shared" si="249"/>
        <v>147_250-400_6</v>
      </c>
      <c r="I2234" s="2">
        <f t="shared" si="254"/>
        <v>732</v>
      </c>
      <c r="J2234" s="2" t="str">
        <f t="shared" si="251"/>
        <v>97-999</v>
      </c>
      <c r="K2234" s="2">
        <f t="shared" si="255"/>
        <v>147</v>
      </c>
      <c r="L2234" s="2" t="str">
        <f t="shared" si="252"/>
        <v>250-400</v>
      </c>
      <c r="M2234" s="2">
        <f t="shared" si="253"/>
        <v>6</v>
      </c>
      <c r="N2234" s="103">
        <f t="shared" si="250"/>
        <v>4.1159999999999997</v>
      </c>
    </row>
    <row r="2235" spans="8:14" x14ac:dyDescent="0.25">
      <c r="H2235" s="2" t="str">
        <f t="shared" si="249"/>
        <v>147_400-1000_6</v>
      </c>
      <c r="I2235" s="2">
        <f t="shared" si="254"/>
        <v>733</v>
      </c>
      <c r="J2235" s="2" t="str">
        <f t="shared" si="251"/>
        <v>97-999</v>
      </c>
      <c r="K2235" s="2">
        <f t="shared" si="255"/>
        <v>147</v>
      </c>
      <c r="L2235" s="2" t="str">
        <f t="shared" si="252"/>
        <v>400-1000</v>
      </c>
      <c r="M2235" s="2">
        <f t="shared" si="253"/>
        <v>6</v>
      </c>
      <c r="N2235" s="103">
        <f t="shared" si="250"/>
        <v>4.1159999999999997</v>
      </c>
    </row>
    <row r="2236" spans="8:14" x14ac:dyDescent="0.25">
      <c r="H2236" s="2" t="str">
        <f t="shared" si="249"/>
        <v>147_1000-9999999_6</v>
      </c>
      <c r="I2236" s="2">
        <f t="shared" si="254"/>
        <v>734</v>
      </c>
      <c r="J2236" s="2" t="str">
        <f t="shared" si="251"/>
        <v>97-999</v>
      </c>
      <c r="K2236" s="2">
        <f t="shared" si="255"/>
        <v>147</v>
      </c>
      <c r="L2236" s="2" t="str">
        <f t="shared" si="252"/>
        <v>1000-9999999</v>
      </c>
      <c r="M2236" s="2">
        <f t="shared" si="253"/>
        <v>6</v>
      </c>
      <c r="N2236" s="103">
        <f t="shared" si="250"/>
        <v>4.1159999999999997</v>
      </c>
    </row>
    <row r="2237" spans="8:14" x14ac:dyDescent="0.25">
      <c r="H2237" s="2" t="str">
        <f t="shared" si="249"/>
        <v>148_0-120_6</v>
      </c>
      <c r="I2237" s="2">
        <f t="shared" si="254"/>
        <v>735</v>
      </c>
      <c r="J2237" s="2" t="str">
        <f t="shared" si="251"/>
        <v>97-999</v>
      </c>
      <c r="K2237" s="2">
        <f t="shared" si="255"/>
        <v>148</v>
      </c>
      <c r="L2237" s="2" t="str">
        <f t="shared" si="252"/>
        <v>0-120</v>
      </c>
      <c r="M2237" s="2">
        <f t="shared" si="253"/>
        <v>6</v>
      </c>
      <c r="N2237" s="103">
        <f t="shared" si="250"/>
        <v>4.1440000000000001</v>
      </c>
    </row>
    <row r="2238" spans="8:14" x14ac:dyDescent="0.25">
      <c r="H2238" s="2" t="str">
        <f t="shared" si="249"/>
        <v>148_120-250_6</v>
      </c>
      <c r="I2238" s="2">
        <f t="shared" si="254"/>
        <v>736</v>
      </c>
      <c r="J2238" s="2" t="str">
        <f t="shared" si="251"/>
        <v>97-999</v>
      </c>
      <c r="K2238" s="2">
        <f t="shared" si="255"/>
        <v>148</v>
      </c>
      <c r="L2238" s="2" t="str">
        <f t="shared" si="252"/>
        <v>120-250</v>
      </c>
      <c r="M2238" s="2">
        <f t="shared" si="253"/>
        <v>6</v>
      </c>
      <c r="N2238" s="103">
        <f t="shared" si="250"/>
        <v>4.1440000000000001</v>
      </c>
    </row>
    <row r="2239" spans="8:14" x14ac:dyDescent="0.25">
      <c r="H2239" s="2" t="str">
        <f t="shared" si="249"/>
        <v>148_250-400_6</v>
      </c>
      <c r="I2239" s="2">
        <f t="shared" si="254"/>
        <v>737</v>
      </c>
      <c r="J2239" s="2" t="str">
        <f t="shared" si="251"/>
        <v>97-999</v>
      </c>
      <c r="K2239" s="2">
        <f t="shared" si="255"/>
        <v>148</v>
      </c>
      <c r="L2239" s="2" t="str">
        <f t="shared" si="252"/>
        <v>250-400</v>
      </c>
      <c r="M2239" s="2">
        <f t="shared" si="253"/>
        <v>6</v>
      </c>
      <c r="N2239" s="103">
        <f t="shared" si="250"/>
        <v>4.1440000000000001</v>
      </c>
    </row>
    <row r="2240" spans="8:14" x14ac:dyDescent="0.25">
      <c r="H2240" s="2" t="str">
        <f t="shared" si="249"/>
        <v>148_400-1000_6</v>
      </c>
      <c r="I2240" s="2">
        <f t="shared" si="254"/>
        <v>738</v>
      </c>
      <c r="J2240" s="2" t="str">
        <f t="shared" si="251"/>
        <v>97-999</v>
      </c>
      <c r="K2240" s="2">
        <f t="shared" si="255"/>
        <v>148</v>
      </c>
      <c r="L2240" s="2" t="str">
        <f t="shared" si="252"/>
        <v>400-1000</v>
      </c>
      <c r="M2240" s="2">
        <f t="shared" si="253"/>
        <v>6</v>
      </c>
      <c r="N2240" s="103">
        <f t="shared" si="250"/>
        <v>4.1440000000000001</v>
      </c>
    </row>
    <row r="2241" spans="8:14" x14ac:dyDescent="0.25">
      <c r="H2241" s="2" t="str">
        <f t="shared" si="249"/>
        <v>148_1000-9999999_6</v>
      </c>
      <c r="I2241" s="2">
        <f t="shared" si="254"/>
        <v>739</v>
      </c>
      <c r="J2241" s="2" t="str">
        <f t="shared" si="251"/>
        <v>97-999</v>
      </c>
      <c r="K2241" s="2">
        <f t="shared" si="255"/>
        <v>148</v>
      </c>
      <c r="L2241" s="2" t="str">
        <f t="shared" si="252"/>
        <v>1000-9999999</v>
      </c>
      <c r="M2241" s="2">
        <f t="shared" si="253"/>
        <v>6</v>
      </c>
      <c r="N2241" s="103">
        <f t="shared" si="250"/>
        <v>4.1440000000000001</v>
      </c>
    </row>
    <row r="2242" spans="8:14" x14ac:dyDescent="0.25">
      <c r="H2242" s="2" t="str">
        <f t="shared" si="249"/>
        <v>149_0-120_6</v>
      </c>
      <c r="I2242" s="2">
        <f t="shared" si="254"/>
        <v>740</v>
      </c>
      <c r="J2242" s="2" t="str">
        <f t="shared" si="251"/>
        <v>97-999</v>
      </c>
      <c r="K2242" s="2">
        <f t="shared" si="255"/>
        <v>149</v>
      </c>
      <c r="L2242" s="2" t="str">
        <f t="shared" si="252"/>
        <v>0-120</v>
      </c>
      <c r="M2242" s="2">
        <f t="shared" si="253"/>
        <v>6</v>
      </c>
      <c r="N2242" s="103">
        <f t="shared" si="250"/>
        <v>4.1719999999999997</v>
      </c>
    </row>
    <row r="2243" spans="8:14" x14ac:dyDescent="0.25">
      <c r="H2243" s="2" t="str">
        <f t="shared" ref="H2243:H2306" si="256">K2243&amp;"_"&amp;L2243&amp;"_"&amp;M2243</f>
        <v>149_120-250_6</v>
      </c>
      <c r="I2243" s="2">
        <f t="shared" si="254"/>
        <v>741</v>
      </c>
      <c r="J2243" s="2" t="str">
        <f t="shared" si="251"/>
        <v>97-999</v>
      </c>
      <c r="K2243" s="2">
        <f t="shared" si="255"/>
        <v>149</v>
      </c>
      <c r="L2243" s="2" t="str">
        <f t="shared" si="252"/>
        <v>120-250</v>
      </c>
      <c r="M2243" s="2">
        <f t="shared" si="253"/>
        <v>6</v>
      </c>
      <c r="N2243" s="103">
        <f t="shared" ref="N2243:N2306" si="257">VLOOKUP(J2243&amp;"_"&amp;L2243&amp;"_"&amp;M2243,$A$2:$F$61,6,0)*K2243</f>
        <v>4.1719999999999997</v>
      </c>
    </row>
    <row r="2244" spans="8:14" x14ac:dyDescent="0.25">
      <c r="H2244" s="2" t="str">
        <f t="shared" si="256"/>
        <v>149_250-400_6</v>
      </c>
      <c r="I2244" s="2">
        <f t="shared" si="254"/>
        <v>742</v>
      </c>
      <c r="J2244" s="2" t="str">
        <f t="shared" si="251"/>
        <v>97-999</v>
      </c>
      <c r="K2244" s="2">
        <f t="shared" si="255"/>
        <v>149</v>
      </c>
      <c r="L2244" s="2" t="str">
        <f t="shared" si="252"/>
        <v>250-400</v>
      </c>
      <c r="M2244" s="2">
        <f t="shared" si="253"/>
        <v>6</v>
      </c>
      <c r="N2244" s="103">
        <f t="shared" si="257"/>
        <v>4.1719999999999997</v>
      </c>
    </row>
    <row r="2245" spans="8:14" x14ac:dyDescent="0.25">
      <c r="H2245" s="2" t="str">
        <f t="shared" si="256"/>
        <v>149_400-1000_6</v>
      </c>
      <c r="I2245" s="2">
        <f t="shared" si="254"/>
        <v>743</v>
      </c>
      <c r="J2245" s="2" t="str">
        <f t="shared" si="251"/>
        <v>97-999</v>
      </c>
      <c r="K2245" s="2">
        <f t="shared" si="255"/>
        <v>149</v>
      </c>
      <c r="L2245" s="2" t="str">
        <f t="shared" si="252"/>
        <v>400-1000</v>
      </c>
      <c r="M2245" s="2">
        <f t="shared" si="253"/>
        <v>6</v>
      </c>
      <c r="N2245" s="103">
        <f t="shared" si="257"/>
        <v>4.1719999999999997</v>
      </c>
    </row>
    <row r="2246" spans="8:14" x14ac:dyDescent="0.25">
      <c r="H2246" s="2" t="str">
        <f t="shared" si="256"/>
        <v>149_1000-9999999_6</v>
      </c>
      <c r="I2246" s="2">
        <f t="shared" si="254"/>
        <v>744</v>
      </c>
      <c r="J2246" s="2" t="str">
        <f t="shared" si="251"/>
        <v>97-999</v>
      </c>
      <c r="K2246" s="2">
        <f t="shared" si="255"/>
        <v>149</v>
      </c>
      <c r="L2246" s="2" t="str">
        <f t="shared" si="252"/>
        <v>1000-9999999</v>
      </c>
      <c r="M2246" s="2">
        <f t="shared" si="253"/>
        <v>6</v>
      </c>
      <c r="N2246" s="103">
        <f t="shared" si="257"/>
        <v>4.1719999999999997</v>
      </c>
    </row>
    <row r="2247" spans="8:14" x14ac:dyDescent="0.25">
      <c r="H2247" s="2" t="str">
        <f t="shared" si="256"/>
        <v>150_0-120_6</v>
      </c>
      <c r="I2247" s="2">
        <f t="shared" si="254"/>
        <v>745</v>
      </c>
      <c r="J2247" s="2" t="str">
        <f t="shared" si="251"/>
        <v>97-999</v>
      </c>
      <c r="K2247" s="2">
        <f t="shared" si="255"/>
        <v>150</v>
      </c>
      <c r="L2247" s="2" t="str">
        <f t="shared" si="252"/>
        <v>0-120</v>
      </c>
      <c r="M2247" s="2">
        <f t="shared" si="253"/>
        <v>6</v>
      </c>
      <c r="N2247" s="103">
        <f t="shared" si="257"/>
        <v>4.2</v>
      </c>
    </row>
    <row r="2248" spans="8:14" x14ac:dyDescent="0.25">
      <c r="H2248" s="2" t="str">
        <f t="shared" si="256"/>
        <v>150_120-250_6</v>
      </c>
      <c r="I2248" s="2">
        <f t="shared" si="254"/>
        <v>746</v>
      </c>
      <c r="J2248" s="2" t="str">
        <f t="shared" si="251"/>
        <v>97-999</v>
      </c>
      <c r="K2248" s="2">
        <f t="shared" si="255"/>
        <v>150</v>
      </c>
      <c r="L2248" s="2" t="str">
        <f t="shared" si="252"/>
        <v>120-250</v>
      </c>
      <c r="M2248" s="2">
        <f t="shared" si="253"/>
        <v>6</v>
      </c>
      <c r="N2248" s="103">
        <f t="shared" si="257"/>
        <v>4.2</v>
      </c>
    </row>
    <row r="2249" spans="8:14" x14ac:dyDescent="0.25">
      <c r="H2249" s="2" t="str">
        <f t="shared" si="256"/>
        <v>150_250-400_6</v>
      </c>
      <c r="I2249" s="2">
        <f t="shared" si="254"/>
        <v>747</v>
      </c>
      <c r="J2249" s="2" t="str">
        <f t="shared" si="251"/>
        <v>97-999</v>
      </c>
      <c r="K2249" s="2">
        <f t="shared" si="255"/>
        <v>150</v>
      </c>
      <c r="L2249" s="2" t="str">
        <f t="shared" si="252"/>
        <v>250-400</v>
      </c>
      <c r="M2249" s="2">
        <f t="shared" si="253"/>
        <v>6</v>
      </c>
      <c r="N2249" s="103">
        <f t="shared" si="257"/>
        <v>4.2</v>
      </c>
    </row>
    <row r="2250" spans="8:14" x14ac:dyDescent="0.25">
      <c r="H2250" s="2" t="str">
        <f t="shared" si="256"/>
        <v>150_400-1000_6</v>
      </c>
      <c r="I2250" s="2">
        <f t="shared" si="254"/>
        <v>748</v>
      </c>
      <c r="J2250" s="2" t="str">
        <f t="shared" si="251"/>
        <v>97-999</v>
      </c>
      <c r="K2250" s="2">
        <f t="shared" si="255"/>
        <v>150</v>
      </c>
      <c r="L2250" s="2" t="str">
        <f t="shared" si="252"/>
        <v>400-1000</v>
      </c>
      <c r="M2250" s="2">
        <f t="shared" si="253"/>
        <v>6</v>
      </c>
      <c r="N2250" s="103">
        <f t="shared" si="257"/>
        <v>4.2</v>
      </c>
    </row>
    <row r="2251" spans="8:14" x14ac:dyDescent="0.25">
      <c r="H2251" s="2" t="str">
        <f t="shared" si="256"/>
        <v>150_1000-9999999_6</v>
      </c>
      <c r="I2251" s="2">
        <f t="shared" si="254"/>
        <v>749</v>
      </c>
      <c r="J2251" s="2" t="str">
        <f t="shared" si="251"/>
        <v>97-999</v>
      </c>
      <c r="K2251" s="2">
        <f t="shared" si="255"/>
        <v>150</v>
      </c>
      <c r="L2251" s="2" t="str">
        <f t="shared" si="252"/>
        <v>1000-9999999</v>
      </c>
      <c r="M2251" s="2">
        <f t="shared" si="253"/>
        <v>6</v>
      </c>
      <c r="N2251" s="103">
        <f t="shared" si="257"/>
        <v>4.2</v>
      </c>
    </row>
    <row r="2252" spans="8:14" x14ac:dyDescent="0.25">
      <c r="H2252" s="2" t="str">
        <f t="shared" si="256"/>
        <v>151_0-120_6</v>
      </c>
      <c r="I2252" s="2">
        <f t="shared" si="254"/>
        <v>750</v>
      </c>
      <c r="J2252" s="2" t="str">
        <f t="shared" si="251"/>
        <v>97-999</v>
      </c>
      <c r="K2252" s="2">
        <f t="shared" si="255"/>
        <v>151</v>
      </c>
      <c r="L2252" s="2" t="str">
        <f t="shared" si="252"/>
        <v>0-120</v>
      </c>
      <c r="M2252" s="2">
        <f t="shared" si="253"/>
        <v>6</v>
      </c>
      <c r="N2252" s="103">
        <f t="shared" si="257"/>
        <v>4.2279999999999998</v>
      </c>
    </row>
    <row r="2253" spans="8:14" x14ac:dyDescent="0.25">
      <c r="H2253" s="2" t="str">
        <f t="shared" si="256"/>
        <v>151_120-250_6</v>
      </c>
      <c r="I2253" s="2">
        <f t="shared" si="254"/>
        <v>751</v>
      </c>
      <c r="J2253" s="2" t="str">
        <f t="shared" si="251"/>
        <v>97-999</v>
      </c>
      <c r="K2253" s="2">
        <f t="shared" si="255"/>
        <v>151</v>
      </c>
      <c r="L2253" s="2" t="str">
        <f t="shared" si="252"/>
        <v>120-250</v>
      </c>
      <c r="M2253" s="2">
        <f t="shared" si="253"/>
        <v>6</v>
      </c>
      <c r="N2253" s="103">
        <f t="shared" si="257"/>
        <v>4.2279999999999998</v>
      </c>
    </row>
    <row r="2254" spans="8:14" x14ac:dyDescent="0.25">
      <c r="H2254" s="2" t="str">
        <f t="shared" si="256"/>
        <v>151_250-400_6</v>
      </c>
      <c r="I2254" s="2">
        <f t="shared" si="254"/>
        <v>752</v>
      </c>
      <c r="J2254" s="2" t="str">
        <f t="shared" si="251"/>
        <v>97-999</v>
      </c>
      <c r="K2254" s="2">
        <f t="shared" si="255"/>
        <v>151</v>
      </c>
      <c r="L2254" s="2" t="str">
        <f t="shared" si="252"/>
        <v>250-400</v>
      </c>
      <c r="M2254" s="2">
        <f t="shared" si="253"/>
        <v>6</v>
      </c>
      <c r="N2254" s="103">
        <f t="shared" si="257"/>
        <v>4.2279999999999998</v>
      </c>
    </row>
    <row r="2255" spans="8:14" x14ac:dyDescent="0.25">
      <c r="H2255" s="2" t="str">
        <f t="shared" si="256"/>
        <v>151_400-1000_6</v>
      </c>
      <c r="I2255" s="2">
        <f t="shared" si="254"/>
        <v>753</v>
      </c>
      <c r="J2255" s="2" t="str">
        <f t="shared" si="251"/>
        <v>97-999</v>
      </c>
      <c r="K2255" s="2">
        <f t="shared" si="255"/>
        <v>151</v>
      </c>
      <c r="L2255" s="2" t="str">
        <f t="shared" si="252"/>
        <v>400-1000</v>
      </c>
      <c r="M2255" s="2">
        <f t="shared" si="253"/>
        <v>6</v>
      </c>
      <c r="N2255" s="103">
        <f t="shared" si="257"/>
        <v>4.2279999999999998</v>
      </c>
    </row>
    <row r="2256" spans="8:14" x14ac:dyDescent="0.25">
      <c r="H2256" s="2" t="str">
        <f t="shared" si="256"/>
        <v>151_1000-9999999_6</v>
      </c>
      <c r="I2256" s="2">
        <f t="shared" si="254"/>
        <v>754</v>
      </c>
      <c r="J2256" s="2" t="str">
        <f t="shared" si="251"/>
        <v>97-999</v>
      </c>
      <c r="K2256" s="2">
        <f t="shared" si="255"/>
        <v>151</v>
      </c>
      <c r="L2256" s="2" t="str">
        <f t="shared" si="252"/>
        <v>1000-9999999</v>
      </c>
      <c r="M2256" s="2">
        <f t="shared" si="253"/>
        <v>6</v>
      </c>
      <c r="N2256" s="103">
        <f t="shared" si="257"/>
        <v>4.2279999999999998</v>
      </c>
    </row>
    <row r="2257" spans="8:14" x14ac:dyDescent="0.25">
      <c r="H2257" s="2" t="str">
        <f t="shared" si="256"/>
        <v>152_0-120_6</v>
      </c>
      <c r="I2257" s="2">
        <f t="shared" si="254"/>
        <v>755</v>
      </c>
      <c r="J2257" s="2" t="str">
        <f t="shared" si="251"/>
        <v>97-999</v>
      </c>
      <c r="K2257" s="2">
        <f t="shared" si="255"/>
        <v>152</v>
      </c>
      <c r="L2257" s="2" t="str">
        <f t="shared" si="252"/>
        <v>0-120</v>
      </c>
      <c r="M2257" s="2">
        <f t="shared" si="253"/>
        <v>6</v>
      </c>
      <c r="N2257" s="103">
        <f t="shared" si="257"/>
        <v>4.2560000000000002</v>
      </c>
    </row>
    <row r="2258" spans="8:14" x14ac:dyDescent="0.25">
      <c r="H2258" s="2" t="str">
        <f t="shared" si="256"/>
        <v>152_120-250_6</v>
      </c>
      <c r="I2258" s="2">
        <f t="shared" si="254"/>
        <v>756</v>
      </c>
      <c r="J2258" s="2" t="str">
        <f t="shared" si="251"/>
        <v>97-999</v>
      </c>
      <c r="K2258" s="2">
        <f t="shared" si="255"/>
        <v>152</v>
      </c>
      <c r="L2258" s="2" t="str">
        <f t="shared" si="252"/>
        <v>120-250</v>
      </c>
      <c r="M2258" s="2">
        <f t="shared" si="253"/>
        <v>6</v>
      </c>
      <c r="N2258" s="103">
        <f t="shared" si="257"/>
        <v>4.2560000000000002</v>
      </c>
    </row>
    <row r="2259" spans="8:14" x14ac:dyDescent="0.25">
      <c r="H2259" s="2" t="str">
        <f t="shared" si="256"/>
        <v>152_250-400_6</v>
      </c>
      <c r="I2259" s="2">
        <f t="shared" si="254"/>
        <v>757</v>
      </c>
      <c r="J2259" s="2" t="str">
        <f t="shared" si="251"/>
        <v>97-999</v>
      </c>
      <c r="K2259" s="2">
        <f t="shared" si="255"/>
        <v>152</v>
      </c>
      <c r="L2259" s="2" t="str">
        <f t="shared" si="252"/>
        <v>250-400</v>
      </c>
      <c r="M2259" s="2">
        <f t="shared" si="253"/>
        <v>6</v>
      </c>
      <c r="N2259" s="103">
        <f t="shared" si="257"/>
        <v>4.2560000000000002</v>
      </c>
    </row>
    <row r="2260" spans="8:14" x14ac:dyDescent="0.25">
      <c r="H2260" s="2" t="str">
        <f t="shared" si="256"/>
        <v>152_400-1000_6</v>
      </c>
      <c r="I2260" s="2">
        <f t="shared" si="254"/>
        <v>758</v>
      </c>
      <c r="J2260" s="2" t="str">
        <f t="shared" si="251"/>
        <v>97-999</v>
      </c>
      <c r="K2260" s="2">
        <f t="shared" si="255"/>
        <v>152</v>
      </c>
      <c r="L2260" s="2" t="str">
        <f t="shared" si="252"/>
        <v>400-1000</v>
      </c>
      <c r="M2260" s="2">
        <f t="shared" si="253"/>
        <v>6</v>
      </c>
      <c r="N2260" s="103">
        <f t="shared" si="257"/>
        <v>4.2560000000000002</v>
      </c>
    </row>
    <row r="2261" spans="8:14" x14ac:dyDescent="0.25">
      <c r="H2261" s="2" t="str">
        <f t="shared" si="256"/>
        <v>152_1000-9999999_6</v>
      </c>
      <c r="I2261" s="2">
        <f t="shared" si="254"/>
        <v>759</v>
      </c>
      <c r="J2261" s="2" t="str">
        <f t="shared" si="251"/>
        <v>97-999</v>
      </c>
      <c r="K2261" s="2">
        <f t="shared" si="255"/>
        <v>152</v>
      </c>
      <c r="L2261" s="2" t="str">
        <f t="shared" si="252"/>
        <v>1000-9999999</v>
      </c>
      <c r="M2261" s="2">
        <f t="shared" si="253"/>
        <v>6</v>
      </c>
      <c r="N2261" s="103">
        <f t="shared" si="257"/>
        <v>4.2560000000000002</v>
      </c>
    </row>
    <row r="2262" spans="8:14" x14ac:dyDescent="0.25">
      <c r="H2262" s="2" t="str">
        <f t="shared" si="256"/>
        <v>153_0-120_6</v>
      </c>
      <c r="I2262" s="2">
        <f t="shared" si="254"/>
        <v>760</v>
      </c>
      <c r="J2262" s="2" t="str">
        <f t="shared" si="251"/>
        <v>97-999</v>
      </c>
      <c r="K2262" s="2">
        <f t="shared" si="255"/>
        <v>153</v>
      </c>
      <c r="L2262" s="2" t="str">
        <f t="shared" si="252"/>
        <v>0-120</v>
      </c>
      <c r="M2262" s="2">
        <f t="shared" si="253"/>
        <v>6</v>
      </c>
      <c r="N2262" s="103">
        <f t="shared" si="257"/>
        <v>4.2839999999999998</v>
      </c>
    </row>
    <row r="2263" spans="8:14" x14ac:dyDescent="0.25">
      <c r="H2263" s="2" t="str">
        <f t="shared" si="256"/>
        <v>153_120-250_6</v>
      </c>
      <c r="I2263" s="2">
        <f t="shared" si="254"/>
        <v>761</v>
      </c>
      <c r="J2263" s="2" t="str">
        <f t="shared" si="251"/>
        <v>97-999</v>
      </c>
      <c r="K2263" s="2">
        <f t="shared" si="255"/>
        <v>153</v>
      </c>
      <c r="L2263" s="2" t="str">
        <f t="shared" si="252"/>
        <v>120-250</v>
      </c>
      <c r="M2263" s="2">
        <f t="shared" si="253"/>
        <v>6</v>
      </c>
      <c r="N2263" s="103">
        <f t="shared" si="257"/>
        <v>4.2839999999999998</v>
      </c>
    </row>
    <row r="2264" spans="8:14" x14ac:dyDescent="0.25">
      <c r="H2264" s="2" t="str">
        <f t="shared" si="256"/>
        <v>153_250-400_6</v>
      </c>
      <c r="I2264" s="2">
        <f t="shared" si="254"/>
        <v>762</v>
      </c>
      <c r="J2264" s="2" t="str">
        <f t="shared" si="251"/>
        <v>97-999</v>
      </c>
      <c r="K2264" s="2">
        <f t="shared" si="255"/>
        <v>153</v>
      </c>
      <c r="L2264" s="2" t="str">
        <f t="shared" si="252"/>
        <v>250-400</v>
      </c>
      <c r="M2264" s="2">
        <f t="shared" si="253"/>
        <v>6</v>
      </c>
      <c r="N2264" s="103">
        <f t="shared" si="257"/>
        <v>4.2839999999999998</v>
      </c>
    </row>
    <row r="2265" spans="8:14" x14ac:dyDescent="0.25">
      <c r="H2265" s="2" t="str">
        <f t="shared" si="256"/>
        <v>153_400-1000_6</v>
      </c>
      <c r="I2265" s="2">
        <f t="shared" si="254"/>
        <v>763</v>
      </c>
      <c r="J2265" s="2" t="str">
        <f t="shared" si="251"/>
        <v>97-999</v>
      </c>
      <c r="K2265" s="2">
        <f t="shared" si="255"/>
        <v>153</v>
      </c>
      <c r="L2265" s="2" t="str">
        <f t="shared" si="252"/>
        <v>400-1000</v>
      </c>
      <c r="M2265" s="2">
        <f t="shared" si="253"/>
        <v>6</v>
      </c>
      <c r="N2265" s="103">
        <f t="shared" si="257"/>
        <v>4.2839999999999998</v>
      </c>
    </row>
    <row r="2266" spans="8:14" x14ac:dyDescent="0.25">
      <c r="H2266" s="2" t="str">
        <f t="shared" si="256"/>
        <v>153_1000-9999999_6</v>
      </c>
      <c r="I2266" s="2">
        <f t="shared" si="254"/>
        <v>764</v>
      </c>
      <c r="J2266" s="2" t="str">
        <f t="shared" si="251"/>
        <v>97-999</v>
      </c>
      <c r="K2266" s="2">
        <f t="shared" si="255"/>
        <v>153</v>
      </c>
      <c r="L2266" s="2" t="str">
        <f t="shared" si="252"/>
        <v>1000-9999999</v>
      </c>
      <c r="M2266" s="2">
        <f t="shared" si="253"/>
        <v>6</v>
      </c>
      <c r="N2266" s="103">
        <f t="shared" si="257"/>
        <v>4.2839999999999998</v>
      </c>
    </row>
    <row r="2267" spans="8:14" x14ac:dyDescent="0.25">
      <c r="H2267" s="2" t="str">
        <f t="shared" si="256"/>
        <v>154_0-120_6</v>
      </c>
      <c r="I2267" s="2">
        <f t="shared" si="254"/>
        <v>765</v>
      </c>
      <c r="J2267" s="2" t="str">
        <f t="shared" si="251"/>
        <v>97-999</v>
      </c>
      <c r="K2267" s="2">
        <f t="shared" si="255"/>
        <v>154</v>
      </c>
      <c r="L2267" s="2" t="str">
        <f t="shared" si="252"/>
        <v>0-120</v>
      </c>
      <c r="M2267" s="2">
        <f t="shared" si="253"/>
        <v>6</v>
      </c>
      <c r="N2267" s="103">
        <f t="shared" si="257"/>
        <v>4.3120000000000003</v>
      </c>
    </row>
    <row r="2268" spans="8:14" x14ac:dyDescent="0.25">
      <c r="H2268" s="2" t="str">
        <f t="shared" si="256"/>
        <v>154_120-250_6</v>
      </c>
      <c r="I2268" s="2">
        <f t="shared" si="254"/>
        <v>766</v>
      </c>
      <c r="J2268" s="2" t="str">
        <f t="shared" si="251"/>
        <v>97-999</v>
      </c>
      <c r="K2268" s="2">
        <f t="shared" si="255"/>
        <v>154</v>
      </c>
      <c r="L2268" s="2" t="str">
        <f t="shared" si="252"/>
        <v>120-250</v>
      </c>
      <c r="M2268" s="2">
        <f t="shared" si="253"/>
        <v>6</v>
      </c>
      <c r="N2268" s="103">
        <f t="shared" si="257"/>
        <v>4.3120000000000003</v>
      </c>
    </row>
    <row r="2269" spans="8:14" x14ac:dyDescent="0.25">
      <c r="H2269" s="2" t="str">
        <f t="shared" si="256"/>
        <v>154_250-400_6</v>
      </c>
      <c r="I2269" s="2">
        <f t="shared" si="254"/>
        <v>767</v>
      </c>
      <c r="J2269" s="2" t="str">
        <f t="shared" si="251"/>
        <v>97-999</v>
      </c>
      <c r="K2269" s="2">
        <f t="shared" si="255"/>
        <v>154</v>
      </c>
      <c r="L2269" s="2" t="str">
        <f t="shared" si="252"/>
        <v>250-400</v>
      </c>
      <c r="M2269" s="2">
        <f t="shared" si="253"/>
        <v>6</v>
      </c>
      <c r="N2269" s="103">
        <f t="shared" si="257"/>
        <v>4.3120000000000003</v>
      </c>
    </row>
    <row r="2270" spans="8:14" x14ac:dyDescent="0.25">
      <c r="H2270" s="2" t="str">
        <f t="shared" si="256"/>
        <v>154_400-1000_6</v>
      </c>
      <c r="I2270" s="2">
        <f t="shared" si="254"/>
        <v>768</v>
      </c>
      <c r="J2270" s="2" t="str">
        <f t="shared" si="251"/>
        <v>97-999</v>
      </c>
      <c r="K2270" s="2">
        <f t="shared" si="255"/>
        <v>154</v>
      </c>
      <c r="L2270" s="2" t="str">
        <f t="shared" si="252"/>
        <v>400-1000</v>
      </c>
      <c r="M2270" s="2">
        <f t="shared" si="253"/>
        <v>6</v>
      </c>
      <c r="N2270" s="103">
        <f t="shared" si="257"/>
        <v>4.3120000000000003</v>
      </c>
    </row>
    <row r="2271" spans="8:14" x14ac:dyDescent="0.25">
      <c r="H2271" s="2" t="str">
        <f t="shared" si="256"/>
        <v>154_1000-9999999_6</v>
      </c>
      <c r="I2271" s="2">
        <f t="shared" si="254"/>
        <v>769</v>
      </c>
      <c r="J2271" s="2" t="str">
        <f t="shared" ref="J2271:J2334" si="258">VLOOKUP(K2271,$U$2:$V$7,2,1)</f>
        <v>97-999</v>
      </c>
      <c r="K2271" s="2">
        <f t="shared" si="255"/>
        <v>154</v>
      </c>
      <c r="L2271" s="2" t="str">
        <f t="shared" ref="L2271:L2334" si="259">VLOOKUP(MOD(I2271,5),$P$2:$Q$6,2,0)</f>
        <v>1000-9999999</v>
      </c>
      <c r="M2271" s="2">
        <f t="shared" ref="M2271:M2334" si="260">$S$3</f>
        <v>6</v>
      </c>
      <c r="N2271" s="103">
        <f t="shared" si="257"/>
        <v>4.3120000000000003</v>
      </c>
    </row>
    <row r="2272" spans="8:14" x14ac:dyDescent="0.25">
      <c r="H2272" s="2" t="str">
        <f t="shared" si="256"/>
        <v>155_0-120_6</v>
      </c>
      <c r="I2272" s="2">
        <f t="shared" ref="I2272:I2335" si="261">+I2271+1</f>
        <v>770</v>
      </c>
      <c r="J2272" s="2" t="str">
        <f t="shared" si="258"/>
        <v>97-999</v>
      </c>
      <c r="K2272" s="2">
        <f t="shared" si="255"/>
        <v>155</v>
      </c>
      <c r="L2272" s="2" t="str">
        <f t="shared" si="259"/>
        <v>0-120</v>
      </c>
      <c r="M2272" s="2">
        <f t="shared" si="260"/>
        <v>6</v>
      </c>
      <c r="N2272" s="103">
        <f t="shared" si="257"/>
        <v>4.34</v>
      </c>
    </row>
    <row r="2273" spans="8:14" x14ac:dyDescent="0.25">
      <c r="H2273" s="2" t="str">
        <f t="shared" si="256"/>
        <v>155_120-250_6</v>
      </c>
      <c r="I2273" s="2">
        <f t="shared" si="261"/>
        <v>771</v>
      </c>
      <c r="J2273" s="2" t="str">
        <f t="shared" si="258"/>
        <v>97-999</v>
      </c>
      <c r="K2273" s="2">
        <f t="shared" si="255"/>
        <v>155</v>
      </c>
      <c r="L2273" s="2" t="str">
        <f t="shared" si="259"/>
        <v>120-250</v>
      </c>
      <c r="M2273" s="2">
        <f t="shared" si="260"/>
        <v>6</v>
      </c>
      <c r="N2273" s="103">
        <f t="shared" si="257"/>
        <v>4.34</v>
      </c>
    </row>
    <row r="2274" spans="8:14" x14ac:dyDescent="0.25">
      <c r="H2274" s="2" t="str">
        <f t="shared" si="256"/>
        <v>155_250-400_6</v>
      </c>
      <c r="I2274" s="2">
        <f t="shared" si="261"/>
        <v>772</v>
      </c>
      <c r="J2274" s="2" t="str">
        <f t="shared" si="258"/>
        <v>97-999</v>
      </c>
      <c r="K2274" s="2">
        <f t="shared" si="255"/>
        <v>155</v>
      </c>
      <c r="L2274" s="2" t="str">
        <f t="shared" si="259"/>
        <v>250-400</v>
      </c>
      <c r="M2274" s="2">
        <f t="shared" si="260"/>
        <v>6</v>
      </c>
      <c r="N2274" s="103">
        <f t="shared" si="257"/>
        <v>4.34</v>
      </c>
    </row>
    <row r="2275" spans="8:14" x14ac:dyDescent="0.25">
      <c r="H2275" s="2" t="str">
        <f t="shared" si="256"/>
        <v>155_400-1000_6</v>
      </c>
      <c r="I2275" s="2">
        <f t="shared" si="261"/>
        <v>773</v>
      </c>
      <c r="J2275" s="2" t="str">
        <f t="shared" si="258"/>
        <v>97-999</v>
      </c>
      <c r="K2275" s="2">
        <f t="shared" si="255"/>
        <v>155</v>
      </c>
      <c r="L2275" s="2" t="str">
        <f t="shared" si="259"/>
        <v>400-1000</v>
      </c>
      <c r="M2275" s="2">
        <f t="shared" si="260"/>
        <v>6</v>
      </c>
      <c r="N2275" s="103">
        <f t="shared" si="257"/>
        <v>4.34</v>
      </c>
    </row>
    <row r="2276" spans="8:14" x14ac:dyDescent="0.25">
      <c r="H2276" s="2" t="str">
        <f t="shared" si="256"/>
        <v>155_1000-9999999_6</v>
      </c>
      <c r="I2276" s="2">
        <f t="shared" si="261"/>
        <v>774</v>
      </c>
      <c r="J2276" s="2" t="str">
        <f t="shared" si="258"/>
        <v>97-999</v>
      </c>
      <c r="K2276" s="2">
        <f t="shared" ref="K2276:K2339" si="262">+K2271+1</f>
        <v>155</v>
      </c>
      <c r="L2276" s="2" t="str">
        <f t="shared" si="259"/>
        <v>1000-9999999</v>
      </c>
      <c r="M2276" s="2">
        <f t="shared" si="260"/>
        <v>6</v>
      </c>
      <c r="N2276" s="103">
        <f t="shared" si="257"/>
        <v>4.34</v>
      </c>
    </row>
    <row r="2277" spans="8:14" x14ac:dyDescent="0.25">
      <c r="H2277" s="2" t="str">
        <f t="shared" si="256"/>
        <v>156_0-120_6</v>
      </c>
      <c r="I2277" s="2">
        <f t="shared" si="261"/>
        <v>775</v>
      </c>
      <c r="J2277" s="2" t="str">
        <f t="shared" si="258"/>
        <v>97-999</v>
      </c>
      <c r="K2277" s="2">
        <f t="shared" si="262"/>
        <v>156</v>
      </c>
      <c r="L2277" s="2" t="str">
        <f t="shared" si="259"/>
        <v>0-120</v>
      </c>
      <c r="M2277" s="2">
        <f t="shared" si="260"/>
        <v>6</v>
      </c>
      <c r="N2277" s="103">
        <f t="shared" si="257"/>
        <v>4.3680000000000003</v>
      </c>
    </row>
    <row r="2278" spans="8:14" x14ac:dyDescent="0.25">
      <c r="H2278" s="2" t="str">
        <f t="shared" si="256"/>
        <v>156_120-250_6</v>
      </c>
      <c r="I2278" s="2">
        <f t="shared" si="261"/>
        <v>776</v>
      </c>
      <c r="J2278" s="2" t="str">
        <f t="shared" si="258"/>
        <v>97-999</v>
      </c>
      <c r="K2278" s="2">
        <f t="shared" si="262"/>
        <v>156</v>
      </c>
      <c r="L2278" s="2" t="str">
        <f t="shared" si="259"/>
        <v>120-250</v>
      </c>
      <c r="M2278" s="2">
        <f t="shared" si="260"/>
        <v>6</v>
      </c>
      <c r="N2278" s="103">
        <f t="shared" si="257"/>
        <v>4.3680000000000003</v>
      </c>
    </row>
    <row r="2279" spans="8:14" x14ac:dyDescent="0.25">
      <c r="H2279" s="2" t="str">
        <f t="shared" si="256"/>
        <v>156_250-400_6</v>
      </c>
      <c r="I2279" s="2">
        <f t="shared" si="261"/>
        <v>777</v>
      </c>
      <c r="J2279" s="2" t="str">
        <f t="shared" si="258"/>
        <v>97-999</v>
      </c>
      <c r="K2279" s="2">
        <f t="shared" si="262"/>
        <v>156</v>
      </c>
      <c r="L2279" s="2" t="str">
        <f t="shared" si="259"/>
        <v>250-400</v>
      </c>
      <c r="M2279" s="2">
        <f t="shared" si="260"/>
        <v>6</v>
      </c>
      <c r="N2279" s="103">
        <f t="shared" si="257"/>
        <v>4.3680000000000003</v>
      </c>
    </row>
    <row r="2280" spans="8:14" x14ac:dyDescent="0.25">
      <c r="H2280" s="2" t="str">
        <f t="shared" si="256"/>
        <v>156_400-1000_6</v>
      </c>
      <c r="I2280" s="2">
        <f t="shared" si="261"/>
        <v>778</v>
      </c>
      <c r="J2280" s="2" t="str">
        <f t="shared" si="258"/>
        <v>97-999</v>
      </c>
      <c r="K2280" s="2">
        <f t="shared" si="262"/>
        <v>156</v>
      </c>
      <c r="L2280" s="2" t="str">
        <f t="shared" si="259"/>
        <v>400-1000</v>
      </c>
      <c r="M2280" s="2">
        <f t="shared" si="260"/>
        <v>6</v>
      </c>
      <c r="N2280" s="103">
        <f t="shared" si="257"/>
        <v>4.3680000000000003</v>
      </c>
    </row>
    <row r="2281" spans="8:14" x14ac:dyDescent="0.25">
      <c r="H2281" s="2" t="str">
        <f t="shared" si="256"/>
        <v>156_1000-9999999_6</v>
      </c>
      <c r="I2281" s="2">
        <f t="shared" si="261"/>
        <v>779</v>
      </c>
      <c r="J2281" s="2" t="str">
        <f t="shared" si="258"/>
        <v>97-999</v>
      </c>
      <c r="K2281" s="2">
        <f t="shared" si="262"/>
        <v>156</v>
      </c>
      <c r="L2281" s="2" t="str">
        <f t="shared" si="259"/>
        <v>1000-9999999</v>
      </c>
      <c r="M2281" s="2">
        <f t="shared" si="260"/>
        <v>6</v>
      </c>
      <c r="N2281" s="103">
        <f t="shared" si="257"/>
        <v>4.3680000000000003</v>
      </c>
    </row>
    <row r="2282" spans="8:14" x14ac:dyDescent="0.25">
      <c r="H2282" s="2" t="str">
        <f t="shared" si="256"/>
        <v>157_0-120_6</v>
      </c>
      <c r="I2282" s="2">
        <f t="shared" si="261"/>
        <v>780</v>
      </c>
      <c r="J2282" s="2" t="str">
        <f t="shared" si="258"/>
        <v>97-999</v>
      </c>
      <c r="K2282" s="2">
        <f t="shared" si="262"/>
        <v>157</v>
      </c>
      <c r="L2282" s="2" t="str">
        <f t="shared" si="259"/>
        <v>0-120</v>
      </c>
      <c r="M2282" s="2">
        <f t="shared" si="260"/>
        <v>6</v>
      </c>
      <c r="N2282" s="103">
        <f t="shared" si="257"/>
        <v>4.3959999999999999</v>
      </c>
    </row>
    <row r="2283" spans="8:14" x14ac:dyDescent="0.25">
      <c r="H2283" s="2" t="str">
        <f t="shared" si="256"/>
        <v>157_120-250_6</v>
      </c>
      <c r="I2283" s="2">
        <f t="shared" si="261"/>
        <v>781</v>
      </c>
      <c r="J2283" s="2" t="str">
        <f t="shared" si="258"/>
        <v>97-999</v>
      </c>
      <c r="K2283" s="2">
        <f t="shared" si="262"/>
        <v>157</v>
      </c>
      <c r="L2283" s="2" t="str">
        <f t="shared" si="259"/>
        <v>120-250</v>
      </c>
      <c r="M2283" s="2">
        <f t="shared" si="260"/>
        <v>6</v>
      </c>
      <c r="N2283" s="103">
        <f t="shared" si="257"/>
        <v>4.3959999999999999</v>
      </c>
    </row>
    <row r="2284" spans="8:14" x14ac:dyDescent="0.25">
      <c r="H2284" s="2" t="str">
        <f t="shared" si="256"/>
        <v>157_250-400_6</v>
      </c>
      <c r="I2284" s="2">
        <f t="shared" si="261"/>
        <v>782</v>
      </c>
      <c r="J2284" s="2" t="str">
        <f t="shared" si="258"/>
        <v>97-999</v>
      </c>
      <c r="K2284" s="2">
        <f t="shared" si="262"/>
        <v>157</v>
      </c>
      <c r="L2284" s="2" t="str">
        <f t="shared" si="259"/>
        <v>250-400</v>
      </c>
      <c r="M2284" s="2">
        <f t="shared" si="260"/>
        <v>6</v>
      </c>
      <c r="N2284" s="103">
        <f t="shared" si="257"/>
        <v>4.3959999999999999</v>
      </c>
    </row>
    <row r="2285" spans="8:14" x14ac:dyDescent="0.25">
      <c r="H2285" s="2" t="str">
        <f t="shared" si="256"/>
        <v>157_400-1000_6</v>
      </c>
      <c r="I2285" s="2">
        <f t="shared" si="261"/>
        <v>783</v>
      </c>
      <c r="J2285" s="2" t="str">
        <f t="shared" si="258"/>
        <v>97-999</v>
      </c>
      <c r="K2285" s="2">
        <f t="shared" si="262"/>
        <v>157</v>
      </c>
      <c r="L2285" s="2" t="str">
        <f t="shared" si="259"/>
        <v>400-1000</v>
      </c>
      <c r="M2285" s="2">
        <f t="shared" si="260"/>
        <v>6</v>
      </c>
      <c r="N2285" s="103">
        <f t="shared" si="257"/>
        <v>4.3959999999999999</v>
      </c>
    </row>
    <row r="2286" spans="8:14" x14ac:dyDescent="0.25">
      <c r="H2286" s="2" t="str">
        <f t="shared" si="256"/>
        <v>157_1000-9999999_6</v>
      </c>
      <c r="I2286" s="2">
        <f t="shared" si="261"/>
        <v>784</v>
      </c>
      <c r="J2286" s="2" t="str">
        <f t="shared" si="258"/>
        <v>97-999</v>
      </c>
      <c r="K2286" s="2">
        <f t="shared" si="262"/>
        <v>157</v>
      </c>
      <c r="L2286" s="2" t="str">
        <f t="shared" si="259"/>
        <v>1000-9999999</v>
      </c>
      <c r="M2286" s="2">
        <f t="shared" si="260"/>
        <v>6</v>
      </c>
      <c r="N2286" s="103">
        <f t="shared" si="257"/>
        <v>4.3959999999999999</v>
      </c>
    </row>
    <row r="2287" spans="8:14" x14ac:dyDescent="0.25">
      <c r="H2287" s="2" t="str">
        <f t="shared" si="256"/>
        <v>158_0-120_6</v>
      </c>
      <c r="I2287" s="2">
        <f t="shared" si="261"/>
        <v>785</v>
      </c>
      <c r="J2287" s="2" t="str">
        <f t="shared" si="258"/>
        <v>97-999</v>
      </c>
      <c r="K2287" s="2">
        <f t="shared" si="262"/>
        <v>158</v>
      </c>
      <c r="L2287" s="2" t="str">
        <f t="shared" si="259"/>
        <v>0-120</v>
      </c>
      <c r="M2287" s="2">
        <f t="shared" si="260"/>
        <v>6</v>
      </c>
      <c r="N2287" s="103">
        <f t="shared" si="257"/>
        <v>4.4240000000000004</v>
      </c>
    </row>
    <row r="2288" spans="8:14" x14ac:dyDescent="0.25">
      <c r="H2288" s="2" t="str">
        <f t="shared" si="256"/>
        <v>158_120-250_6</v>
      </c>
      <c r="I2288" s="2">
        <f t="shared" si="261"/>
        <v>786</v>
      </c>
      <c r="J2288" s="2" t="str">
        <f t="shared" si="258"/>
        <v>97-999</v>
      </c>
      <c r="K2288" s="2">
        <f t="shared" si="262"/>
        <v>158</v>
      </c>
      <c r="L2288" s="2" t="str">
        <f t="shared" si="259"/>
        <v>120-250</v>
      </c>
      <c r="M2288" s="2">
        <f t="shared" si="260"/>
        <v>6</v>
      </c>
      <c r="N2288" s="103">
        <f t="shared" si="257"/>
        <v>4.4240000000000004</v>
      </c>
    </row>
    <row r="2289" spans="8:14" x14ac:dyDescent="0.25">
      <c r="H2289" s="2" t="str">
        <f t="shared" si="256"/>
        <v>158_250-400_6</v>
      </c>
      <c r="I2289" s="2">
        <f t="shared" si="261"/>
        <v>787</v>
      </c>
      <c r="J2289" s="2" t="str">
        <f t="shared" si="258"/>
        <v>97-999</v>
      </c>
      <c r="K2289" s="2">
        <f t="shared" si="262"/>
        <v>158</v>
      </c>
      <c r="L2289" s="2" t="str">
        <f t="shared" si="259"/>
        <v>250-400</v>
      </c>
      <c r="M2289" s="2">
        <f t="shared" si="260"/>
        <v>6</v>
      </c>
      <c r="N2289" s="103">
        <f t="shared" si="257"/>
        <v>4.4240000000000004</v>
      </c>
    </row>
    <row r="2290" spans="8:14" x14ac:dyDescent="0.25">
      <c r="H2290" s="2" t="str">
        <f t="shared" si="256"/>
        <v>158_400-1000_6</v>
      </c>
      <c r="I2290" s="2">
        <f t="shared" si="261"/>
        <v>788</v>
      </c>
      <c r="J2290" s="2" t="str">
        <f t="shared" si="258"/>
        <v>97-999</v>
      </c>
      <c r="K2290" s="2">
        <f t="shared" si="262"/>
        <v>158</v>
      </c>
      <c r="L2290" s="2" t="str">
        <f t="shared" si="259"/>
        <v>400-1000</v>
      </c>
      <c r="M2290" s="2">
        <f t="shared" si="260"/>
        <v>6</v>
      </c>
      <c r="N2290" s="103">
        <f t="shared" si="257"/>
        <v>4.4240000000000004</v>
      </c>
    </row>
    <row r="2291" spans="8:14" x14ac:dyDescent="0.25">
      <c r="H2291" s="2" t="str">
        <f t="shared" si="256"/>
        <v>158_1000-9999999_6</v>
      </c>
      <c r="I2291" s="2">
        <f t="shared" si="261"/>
        <v>789</v>
      </c>
      <c r="J2291" s="2" t="str">
        <f t="shared" si="258"/>
        <v>97-999</v>
      </c>
      <c r="K2291" s="2">
        <f t="shared" si="262"/>
        <v>158</v>
      </c>
      <c r="L2291" s="2" t="str">
        <f t="shared" si="259"/>
        <v>1000-9999999</v>
      </c>
      <c r="M2291" s="2">
        <f t="shared" si="260"/>
        <v>6</v>
      </c>
      <c r="N2291" s="103">
        <f t="shared" si="257"/>
        <v>4.4240000000000004</v>
      </c>
    </row>
    <row r="2292" spans="8:14" x14ac:dyDescent="0.25">
      <c r="H2292" s="2" t="str">
        <f t="shared" si="256"/>
        <v>159_0-120_6</v>
      </c>
      <c r="I2292" s="2">
        <f t="shared" si="261"/>
        <v>790</v>
      </c>
      <c r="J2292" s="2" t="str">
        <f t="shared" si="258"/>
        <v>97-999</v>
      </c>
      <c r="K2292" s="2">
        <f t="shared" si="262"/>
        <v>159</v>
      </c>
      <c r="L2292" s="2" t="str">
        <f t="shared" si="259"/>
        <v>0-120</v>
      </c>
      <c r="M2292" s="2">
        <f t="shared" si="260"/>
        <v>6</v>
      </c>
      <c r="N2292" s="103">
        <f t="shared" si="257"/>
        <v>4.452</v>
      </c>
    </row>
    <row r="2293" spans="8:14" x14ac:dyDescent="0.25">
      <c r="H2293" s="2" t="str">
        <f t="shared" si="256"/>
        <v>159_120-250_6</v>
      </c>
      <c r="I2293" s="2">
        <f t="shared" si="261"/>
        <v>791</v>
      </c>
      <c r="J2293" s="2" t="str">
        <f t="shared" si="258"/>
        <v>97-999</v>
      </c>
      <c r="K2293" s="2">
        <f t="shared" si="262"/>
        <v>159</v>
      </c>
      <c r="L2293" s="2" t="str">
        <f t="shared" si="259"/>
        <v>120-250</v>
      </c>
      <c r="M2293" s="2">
        <f t="shared" si="260"/>
        <v>6</v>
      </c>
      <c r="N2293" s="103">
        <f t="shared" si="257"/>
        <v>4.452</v>
      </c>
    </row>
    <row r="2294" spans="8:14" x14ac:dyDescent="0.25">
      <c r="H2294" s="2" t="str">
        <f t="shared" si="256"/>
        <v>159_250-400_6</v>
      </c>
      <c r="I2294" s="2">
        <f t="shared" si="261"/>
        <v>792</v>
      </c>
      <c r="J2294" s="2" t="str">
        <f t="shared" si="258"/>
        <v>97-999</v>
      </c>
      <c r="K2294" s="2">
        <f t="shared" si="262"/>
        <v>159</v>
      </c>
      <c r="L2294" s="2" t="str">
        <f t="shared" si="259"/>
        <v>250-400</v>
      </c>
      <c r="M2294" s="2">
        <f t="shared" si="260"/>
        <v>6</v>
      </c>
      <c r="N2294" s="103">
        <f t="shared" si="257"/>
        <v>4.452</v>
      </c>
    </row>
    <row r="2295" spans="8:14" x14ac:dyDescent="0.25">
      <c r="H2295" s="2" t="str">
        <f t="shared" si="256"/>
        <v>159_400-1000_6</v>
      </c>
      <c r="I2295" s="2">
        <f t="shared" si="261"/>
        <v>793</v>
      </c>
      <c r="J2295" s="2" t="str">
        <f t="shared" si="258"/>
        <v>97-999</v>
      </c>
      <c r="K2295" s="2">
        <f t="shared" si="262"/>
        <v>159</v>
      </c>
      <c r="L2295" s="2" t="str">
        <f t="shared" si="259"/>
        <v>400-1000</v>
      </c>
      <c r="M2295" s="2">
        <f t="shared" si="260"/>
        <v>6</v>
      </c>
      <c r="N2295" s="103">
        <f t="shared" si="257"/>
        <v>4.452</v>
      </c>
    </row>
    <row r="2296" spans="8:14" x14ac:dyDescent="0.25">
      <c r="H2296" s="2" t="str">
        <f t="shared" si="256"/>
        <v>159_1000-9999999_6</v>
      </c>
      <c r="I2296" s="2">
        <f t="shared" si="261"/>
        <v>794</v>
      </c>
      <c r="J2296" s="2" t="str">
        <f t="shared" si="258"/>
        <v>97-999</v>
      </c>
      <c r="K2296" s="2">
        <f t="shared" si="262"/>
        <v>159</v>
      </c>
      <c r="L2296" s="2" t="str">
        <f t="shared" si="259"/>
        <v>1000-9999999</v>
      </c>
      <c r="M2296" s="2">
        <f t="shared" si="260"/>
        <v>6</v>
      </c>
      <c r="N2296" s="103">
        <f t="shared" si="257"/>
        <v>4.452</v>
      </c>
    </row>
    <row r="2297" spans="8:14" x14ac:dyDescent="0.25">
      <c r="H2297" s="2" t="str">
        <f t="shared" si="256"/>
        <v>160_0-120_6</v>
      </c>
      <c r="I2297" s="2">
        <f t="shared" si="261"/>
        <v>795</v>
      </c>
      <c r="J2297" s="2" t="str">
        <f t="shared" si="258"/>
        <v>97-999</v>
      </c>
      <c r="K2297" s="2">
        <f t="shared" si="262"/>
        <v>160</v>
      </c>
      <c r="L2297" s="2" t="str">
        <f t="shared" si="259"/>
        <v>0-120</v>
      </c>
      <c r="M2297" s="2">
        <f t="shared" si="260"/>
        <v>6</v>
      </c>
      <c r="N2297" s="103">
        <f t="shared" si="257"/>
        <v>4.4800000000000004</v>
      </c>
    </row>
    <row r="2298" spans="8:14" x14ac:dyDescent="0.25">
      <c r="H2298" s="2" t="str">
        <f t="shared" si="256"/>
        <v>160_120-250_6</v>
      </c>
      <c r="I2298" s="2">
        <f t="shared" si="261"/>
        <v>796</v>
      </c>
      <c r="J2298" s="2" t="str">
        <f t="shared" si="258"/>
        <v>97-999</v>
      </c>
      <c r="K2298" s="2">
        <f t="shared" si="262"/>
        <v>160</v>
      </c>
      <c r="L2298" s="2" t="str">
        <f t="shared" si="259"/>
        <v>120-250</v>
      </c>
      <c r="M2298" s="2">
        <f t="shared" si="260"/>
        <v>6</v>
      </c>
      <c r="N2298" s="103">
        <f t="shared" si="257"/>
        <v>4.4800000000000004</v>
      </c>
    </row>
    <row r="2299" spans="8:14" x14ac:dyDescent="0.25">
      <c r="H2299" s="2" t="str">
        <f t="shared" si="256"/>
        <v>160_250-400_6</v>
      </c>
      <c r="I2299" s="2">
        <f t="shared" si="261"/>
        <v>797</v>
      </c>
      <c r="J2299" s="2" t="str">
        <f t="shared" si="258"/>
        <v>97-999</v>
      </c>
      <c r="K2299" s="2">
        <f t="shared" si="262"/>
        <v>160</v>
      </c>
      <c r="L2299" s="2" t="str">
        <f t="shared" si="259"/>
        <v>250-400</v>
      </c>
      <c r="M2299" s="2">
        <f t="shared" si="260"/>
        <v>6</v>
      </c>
      <c r="N2299" s="103">
        <f t="shared" si="257"/>
        <v>4.4800000000000004</v>
      </c>
    </row>
    <row r="2300" spans="8:14" x14ac:dyDescent="0.25">
      <c r="H2300" s="2" t="str">
        <f t="shared" si="256"/>
        <v>160_400-1000_6</v>
      </c>
      <c r="I2300" s="2">
        <f t="shared" si="261"/>
        <v>798</v>
      </c>
      <c r="J2300" s="2" t="str">
        <f t="shared" si="258"/>
        <v>97-999</v>
      </c>
      <c r="K2300" s="2">
        <f t="shared" si="262"/>
        <v>160</v>
      </c>
      <c r="L2300" s="2" t="str">
        <f t="shared" si="259"/>
        <v>400-1000</v>
      </c>
      <c r="M2300" s="2">
        <f t="shared" si="260"/>
        <v>6</v>
      </c>
      <c r="N2300" s="103">
        <f t="shared" si="257"/>
        <v>4.4800000000000004</v>
      </c>
    </row>
    <row r="2301" spans="8:14" x14ac:dyDescent="0.25">
      <c r="H2301" s="2" t="str">
        <f t="shared" si="256"/>
        <v>160_1000-9999999_6</v>
      </c>
      <c r="I2301" s="2">
        <f t="shared" si="261"/>
        <v>799</v>
      </c>
      <c r="J2301" s="2" t="str">
        <f t="shared" si="258"/>
        <v>97-999</v>
      </c>
      <c r="K2301" s="2">
        <f t="shared" si="262"/>
        <v>160</v>
      </c>
      <c r="L2301" s="2" t="str">
        <f t="shared" si="259"/>
        <v>1000-9999999</v>
      </c>
      <c r="M2301" s="2">
        <f t="shared" si="260"/>
        <v>6</v>
      </c>
      <c r="N2301" s="103">
        <f t="shared" si="257"/>
        <v>4.4800000000000004</v>
      </c>
    </row>
    <row r="2302" spans="8:14" x14ac:dyDescent="0.25">
      <c r="H2302" s="2" t="str">
        <f t="shared" si="256"/>
        <v>161_0-120_6</v>
      </c>
      <c r="I2302" s="2">
        <f t="shared" si="261"/>
        <v>800</v>
      </c>
      <c r="J2302" s="2" t="str">
        <f t="shared" si="258"/>
        <v>97-999</v>
      </c>
      <c r="K2302" s="2">
        <f t="shared" si="262"/>
        <v>161</v>
      </c>
      <c r="L2302" s="2" t="str">
        <f t="shared" si="259"/>
        <v>0-120</v>
      </c>
      <c r="M2302" s="2">
        <f t="shared" si="260"/>
        <v>6</v>
      </c>
      <c r="N2302" s="103">
        <f t="shared" si="257"/>
        <v>4.508</v>
      </c>
    </row>
    <row r="2303" spans="8:14" x14ac:dyDescent="0.25">
      <c r="H2303" s="2" t="str">
        <f t="shared" si="256"/>
        <v>161_120-250_6</v>
      </c>
      <c r="I2303" s="2">
        <f t="shared" si="261"/>
        <v>801</v>
      </c>
      <c r="J2303" s="2" t="str">
        <f t="shared" si="258"/>
        <v>97-999</v>
      </c>
      <c r="K2303" s="2">
        <f t="shared" si="262"/>
        <v>161</v>
      </c>
      <c r="L2303" s="2" t="str">
        <f t="shared" si="259"/>
        <v>120-250</v>
      </c>
      <c r="M2303" s="2">
        <f t="shared" si="260"/>
        <v>6</v>
      </c>
      <c r="N2303" s="103">
        <f t="shared" si="257"/>
        <v>4.508</v>
      </c>
    </row>
    <row r="2304" spans="8:14" x14ac:dyDescent="0.25">
      <c r="H2304" s="2" t="str">
        <f t="shared" si="256"/>
        <v>161_250-400_6</v>
      </c>
      <c r="I2304" s="2">
        <f t="shared" si="261"/>
        <v>802</v>
      </c>
      <c r="J2304" s="2" t="str">
        <f t="shared" si="258"/>
        <v>97-999</v>
      </c>
      <c r="K2304" s="2">
        <f t="shared" si="262"/>
        <v>161</v>
      </c>
      <c r="L2304" s="2" t="str">
        <f t="shared" si="259"/>
        <v>250-400</v>
      </c>
      <c r="M2304" s="2">
        <f t="shared" si="260"/>
        <v>6</v>
      </c>
      <c r="N2304" s="103">
        <f t="shared" si="257"/>
        <v>4.508</v>
      </c>
    </row>
    <row r="2305" spans="8:14" x14ac:dyDescent="0.25">
      <c r="H2305" s="2" t="str">
        <f t="shared" si="256"/>
        <v>161_400-1000_6</v>
      </c>
      <c r="I2305" s="2">
        <f t="shared" si="261"/>
        <v>803</v>
      </c>
      <c r="J2305" s="2" t="str">
        <f t="shared" si="258"/>
        <v>97-999</v>
      </c>
      <c r="K2305" s="2">
        <f t="shared" si="262"/>
        <v>161</v>
      </c>
      <c r="L2305" s="2" t="str">
        <f t="shared" si="259"/>
        <v>400-1000</v>
      </c>
      <c r="M2305" s="2">
        <f t="shared" si="260"/>
        <v>6</v>
      </c>
      <c r="N2305" s="103">
        <f t="shared" si="257"/>
        <v>4.508</v>
      </c>
    </row>
    <row r="2306" spans="8:14" x14ac:dyDescent="0.25">
      <c r="H2306" s="2" t="str">
        <f t="shared" si="256"/>
        <v>161_1000-9999999_6</v>
      </c>
      <c r="I2306" s="2">
        <f t="shared" si="261"/>
        <v>804</v>
      </c>
      <c r="J2306" s="2" t="str">
        <f t="shared" si="258"/>
        <v>97-999</v>
      </c>
      <c r="K2306" s="2">
        <f t="shared" si="262"/>
        <v>161</v>
      </c>
      <c r="L2306" s="2" t="str">
        <f t="shared" si="259"/>
        <v>1000-9999999</v>
      </c>
      <c r="M2306" s="2">
        <f t="shared" si="260"/>
        <v>6</v>
      </c>
      <c r="N2306" s="103">
        <f t="shared" si="257"/>
        <v>4.508</v>
      </c>
    </row>
    <row r="2307" spans="8:14" x14ac:dyDescent="0.25">
      <c r="H2307" s="2" t="str">
        <f t="shared" ref="H2307:H2370" si="263">K2307&amp;"_"&amp;L2307&amp;"_"&amp;M2307</f>
        <v>162_0-120_6</v>
      </c>
      <c r="I2307" s="2">
        <f t="shared" si="261"/>
        <v>805</v>
      </c>
      <c r="J2307" s="2" t="str">
        <f t="shared" si="258"/>
        <v>97-999</v>
      </c>
      <c r="K2307" s="2">
        <f t="shared" si="262"/>
        <v>162</v>
      </c>
      <c r="L2307" s="2" t="str">
        <f t="shared" si="259"/>
        <v>0-120</v>
      </c>
      <c r="M2307" s="2">
        <f t="shared" si="260"/>
        <v>6</v>
      </c>
      <c r="N2307" s="103">
        <f t="shared" ref="N2307:N2370" si="264">VLOOKUP(J2307&amp;"_"&amp;L2307&amp;"_"&amp;M2307,$A$2:$F$61,6,0)*K2307</f>
        <v>4.5360000000000005</v>
      </c>
    </row>
    <row r="2308" spans="8:14" x14ac:dyDescent="0.25">
      <c r="H2308" s="2" t="str">
        <f t="shared" si="263"/>
        <v>162_120-250_6</v>
      </c>
      <c r="I2308" s="2">
        <f t="shared" si="261"/>
        <v>806</v>
      </c>
      <c r="J2308" s="2" t="str">
        <f t="shared" si="258"/>
        <v>97-999</v>
      </c>
      <c r="K2308" s="2">
        <f t="shared" si="262"/>
        <v>162</v>
      </c>
      <c r="L2308" s="2" t="str">
        <f t="shared" si="259"/>
        <v>120-250</v>
      </c>
      <c r="M2308" s="2">
        <f t="shared" si="260"/>
        <v>6</v>
      </c>
      <c r="N2308" s="103">
        <f t="shared" si="264"/>
        <v>4.5360000000000005</v>
      </c>
    </row>
    <row r="2309" spans="8:14" x14ac:dyDescent="0.25">
      <c r="H2309" s="2" t="str">
        <f t="shared" si="263"/>
        <v>162_250-400_6</v>
      </c>
      <c r="I2309" s="2">
        <f t="shared" si="261"/>
        <v>807</v>
      </c>
      <c r="J2309" s="2" t="str">
        <f t="shared" si="258"/>
        <v>97-999</v>
      </c>
      <c r="K2309" s="2">
        <f t="shared" si="262"/>
        <v>162</v>
      </c>
      <c r="L2309" s="2" t="str">
        <f t="shared" si="259"/>
        <v>250-400</v>
      </c>
      <c r="M2309" s="2">
        <f t="shared" si="260"/>
        <v>6</v>
      </c>
      <c r="N2309" s="103">
        <f t="shared" si="264"/>
        <v>4.5360000000000005</v>
      </c>
    </row>
    <row r="2310" spans="8:14" x14ac:dyDescent="0.25">
      <c r="H2310" s="2" t="str">
        <f t="shared" si="263"/>
        <v>162_400-1000_6</v>
      </c>
      <c r="I2310" s="2">
        <f t="shared" si="261"/>
        <v>808</v>
      </c>
      <c r="J2310" s="2" t="str">
        <f t="shared" si="258"/>
        <v>97-999</v>
      </c>
      <c r="K2310" s="2">
        <f t="shared" si="262"/>
        <v>162</v>
      </c>
      <c r="L2310" s="2" t="str">
        <f t="shared" si="259"/>
        <v>400-1000</v>
      </c>
      <c r="M2310" s="2">
        <f t="shared" si="260"/>
        <v>6</v>
      </c>
      <c r="N2310" s="103">
        <f t="shared" si="264"/>
        <v>4.5360000000000005</v>
      </c>
    </row>
    <row r="2311" spans="8:14" x14ac:dyDescent="0.25">
      <c r="H2311" s="2" t="str">
        <f t="shared" si="263"/>
        <v>162_1000-9999999_6</v>
      </c>
      <c r="I2311" s="2">
        <f t="shared" si="261"/>
        <v>809</v>
      </c>
      <c r="J2311" s="2" t="str">
        <f t="shared" si="258"/>
        <v>97-999</v>
      </c>
      <c r="K2311" s="2">
        <f t="shared" si="262"/>
        <v>162</v>
      </c>
      <c r="L2311" s="2" t="str">
        <f t="shared" si="259"/>
        <v>1000-9999999</v>
      </c>
      <c r="M2311" s="2">
        <f t="shared" si="260"/>
        <v>6</v>
      </c>
      <c r="N2311" s="103">
        <f t="shared" si="264"/>
        <v>4.5360000000000005</v>
      </c>
    </row>
    <row r="2312" spans="8:14" x14ac:dyDescent="0.25">
      <c r="H2312" s="2" t="str">
        <f t="shared" si="263"/>
        <v>163_0-120_6</v>
      </c>
      <c r="I2312" s="2">
        <f t="shared" si="261"/>
        <v>810</v>
      </c>
      <c r="J2312" s="2" t="str">
        <f t="shared" si="258"/>
        <v>97-999</v>
      </c>
      <c r="K2312" s="2">
        <f t="shared" si="262"/>
        <v>163</v>
      </c>
      <c r="L2312" s="2" t="str">
        <f t="shared" si="259"/>
        <v>0-120</v>
      </c>
      <c r="M2312" s="2">
        <f t="shared" si="260"/>
        <v>6</v>
      </c>
      <c r="N2312" s="103">
        <f t="shared" si="264"/>
        <v>4.5640000000000001</v>
      </c>
    </row>
    <row r="2313" spans="8:14" x14ac:dyDescent="0.25">
      <c r="H2313" s="2" t="str">
        <f t="shared" si="263"/>
        <v>163_120-250_6</v>
      </c>
      <c r="I2313" s="2">
        <f t="shared" si="261"/>
        <v>811</v>
      </c>
      <c r="J2313" s="2" t="str">
        <f t="shared" si="258"/>
        <v>97-999</v>
      </c>
      <c r="K2313" s="2">
        <f t="shared" si="262"/>
        <v>163</v>
      </c>
      <c r="L2313" s="2" t="str">
        <f t="shared" si="259"/>
        <v>120-250</v>
      </c>
      <c r="M2313" s="2">
        <f t="shared" si="260"/>
        <v>6</v>
      </c>
      <c r="N2313" s="103">
        <f t="shared" si="264"/>
        <v>4.5640000000000001</v>
      </c>
    </row>
    <row r="2314" spans="8:14" x14ac:dyDescent="0.25">
      <c r="H2314" s="2" t="str">
        <f t="shared" si="263"/>
        <v>163_250-400_6</v>
      </c>
      <c r="I2314" s="2">
        <f t="shared" si="261"/>
        <v>812</v>
      </c>
      <c r="J2314" s="2" t="str">
        <f t="shared" si="258"/>
        <v>97-999</v>
      </c>
      <c r="K2314" s="2">
        <f t="shared" si="262"/>
        <v>163</v>
      </c>
      <c r="L2314" s="2" t="str">
        <f t="shared" si="259"/>
        <v>250-400</v>
      </c>
      <c r="M2314" s="2">
        <f t="shared" si="260"/>
        <v>6</v>
      </c>
      <c r="N2314" s="103">
        <f t="shared" si="264"/>
        <v>4.5640000000000001</v>
      </c>
    </row>
    <row r="2315" spans="8:14" x14ac:dyDescent="0.25">
      <c r="H2315" s="2" t="str">
        <f t="shared" si="263"/>
        <v>163_400-1000_6</v>
      </c>
      <c r="I2315" s="2">
        <f t="shared" si="261"/>
        <v>813</v>
      </c>
      <c r="J2315" s="2" t="str">
        <f t="shared" si="258"/>
        <v>97-999</v>
      </c>
      <c r="K2315" s="2">
        <f t="shared" si="262"/>
        <v>163</v>
      </c>
      <c r="L2315" s="2" t="str">
        <f t="shared" si="259"/>
        <v>400-1000</v>
      </c>
      <c r="M2315" s="2">
        <f t="shared" si="260"/>
        <v>6</v>
      </c>
      <c r="N2315" s="103">
        <f t="shared" si="264"/>
        <v>4.5640000000000001</v>
      </c>
    </row>
    <row r="2316" spans="8:14" x14ac:dyDescent="0.25">
      <c r="H2316" s="2" t="str">
        <f t="shared" si="263"/>
        <v>163_1000-9999999_6</v>
      </c>
      <c r="I2316" s="2">
        <f t="shared" si="261"/>
        <v>814</v>
      </c>
      <c r="J2316" s="2" t="str">
        <f t="shared" si="258"/>
        <v>97-999</v>
      </c>
      <c r="K2316" s="2">
        <f t="shared" si="262"/>
        <v>163</v>
      </c>
      <c r="L2316" s="2" t="str">
        <f t="shared" si="259"/>
        <v>1000-9999999</v>
      </c>
      <c r="M2316" s="2">
        <f t="shared" si="260"/>
        <v>6</v>
      </c>
      <c r="N2316" s="103">
        <f t="shared" si="264"/>
        <v>4.5640000000000001</v>
      </c>
    </row>
    <row r="2317" spans="8:14" x14ac:dyDescent="0.25">
      <c r="H2317" s="2" t="str">
        <f t="shared" si="263"/>
        <v>164_0-120_6</v>
      </c>
      <c r="I2317" s="2">
        <f t="shared" si="261"/>
        <v>815</v>
      </c>
      <c r="J2317" s="2" t="str">
        <f t="shared" si="258"/>
        <v>97-999</v>
      </c>
      <c r="K2317" s="2">
        <f t="shared" si="262"/>
        <v>164</v>
      </c>
      <c r="L2317" s="2" t="str">
        <f t="shared" si="259"/>
        <v>0-120</v>
      </c>
      <c r="M2317" s="2">
        <f t="shared" si="260"/>
        <v>6</v>
      </c>
      <c r="N2317" s="103">
        <f t="shared" si="264"/>
        <v>4.5920000000000005</v>
      </c>
    </row>
    <row r="2318" spans="8:14" x14ac:dyDescent="0.25">
      <c r="H2318" s="2" t="str">
        <f t="shared" si="263"/>
        <v>164_120-250_6</v>
      </c>
      <c r="I2318" s="2">
        <f t="shared" si="261"/>
        <v>816</v>
      </c>
      <c r="J2318" s="2" t="str">
        <f t="shared" si="258"/>
        <v>97-999</v>
      </c>
      <c r="K2318" s="2">
        <f t="shared" si="262"/>
        <v>164</v>
      </c>
      <c r="L2318" s="2" t="str">
        <f t="shared" si="259"/>
        <v>120-250</v>
      </c>
      <c r="M2318" s="2">
        <f t="shared" si="260"/>
        <v>6</v>
      </c>
      <c r="N2318" s="103">
        <f t="shared" si="264"/>
        <v>4.5920000000000005</v>
      </c>
    </row>
    <row r="2319" spans="8:14" x14ac:dyDescent="0.25">
      <c r="H2319" s="2" t="str">
        <f t="shared" si="263"/>
        <v>164_250-400_6</v>
      </c>
      <c r="I2319" s="2">
        <f t="shared" si="261"/>
        <v>817</v>
      </c>
      <c r="J2319" s="2" t="str">
        <f t="shared" si="258"/>
        <v>97-999</v>
      </c>
      <c r="K2319" s="2">
        <f t="shared" si="262"/>
        <v>164</v>
      </c>
      <c r="L2319" s="2" t="str">
        <f t="shared" si="259"/>
        <v>250-400</v>
      </c>
      <c r="M2319" s="2">
        <f t="shared" si="260"/>
        <v>6</v>
      </c>
      <c r="N2319" s="103">
        <f t="shared" si="264"/>
        <v>4.5920000000000005</v>
      </c>
    </row>
    <row r="2320" spans="8:14" x14ac:dyDescent="0.25">
      <c r="H2320" s="2" t="str">
        <f t="shared" si="263"/>
        <v>164_400-1000_6</v>
      </c>
      <c r="I2320" s="2">
        <f t="shared" si="261"/>
        <v>818</v>
      </c>
      <c r="J2320" s="2" t="str">
        <f t="shared" si="258"/>
        <v>97-999</v>
      </c>
      <c r="K2320" s="2">
        <f t="shared" si="262"/>
        <v>164</v>
      </c>
      <c r="L2320" s="2" t="str">
        <f t="shared" si="259"/>
        <v>400-1000</v>
      </c>
      <c r="M2320" s="2">
        <f t="shared" si="260"/>
        <v>6</v>
      </c>
      <c r="N2320" s="103">
        <f t="shared" si="264"/>
        <v>4.5920000000000005</v>
      </c>
    </row>
    <row r="2321" spans="8:14" x14ac:dyDescent="0.25">
      <c r="H2321" s="2" t="str">
        <f t="shared" si="263"/>
        <v>164_1000-9999999_6</v>
      </c>
      <c r="I2321" s="2">
        <f t="shared" si="261"/>
        <v>819</v>
      </c>
      <c r="J2321" s="2" t="str">
        <f t="shared" si="258"/>
        <v>97-999</v>
      </c>
      <c r="K2321" s="2">
        <f t="shared" si="262"/>
        <v>164</v>
      </c>
      <c r="L2321" s="2" t="str">
        <f t="shared" si="259"/>
        <v>1000-9999999</v>
      </c>
      <c r="M2321" s="2">
        <f t="shared" si="260"/>
        <v>6</v>
      </c>
      <c r="N2321" s="103">
        <f t="shared" si="264"/>
        <v>4.5920000000000005</v>
      </c>
    </row>
    <row r="2322" spans="8:14" x14ac:dyDescent="0.25">
      <c r="H2322" s="2" t="str">
        <f t="shared" si="263"/>
        <v>165_0-120_6</v>
      </c>
      <c r="I2322" s="2">
        <f t="shared" si="261"/>
        <v>820</v>
      </c>
      <c r="J2322" s="2" t="str">
        <f t="shared" si="258"/>
        <v>97-999</v>
      </c>
      <c r="K2322" s="2">
        <f t="shared" si="262"/>
        <v>165</v>
      </c>
      <c r="L2322" s="2" t="str">
        <f t="shared" si="259"/>
        <v>0-120</v>
      </c>
      <c r="M2322" s="2">
        <f t="shared" si="260"/>
        <v>6</v>
      </c>
      <c r="N2322" s="103">
        <f t="shared" si="264"/>
        <v>4.62</v>
      </c>
    </row>
    <row r="2323" spans="8:14" x14ac:dyDescent="0.25">
      <c r="H2323" s="2" t="str">
        <f t="shared" si="263"/>
        <v>165_120-250_6</v>
      </c>
      <c r="I2323" s="2">
        <f t="shared" si="261"/>
        <v>821</v>
      </c>
      <c r="J2323" s="2" t="str">
        <f t="shared" si="258"/>
        <v>97-999</v>
      </c>
      <c r="K2323" s="2">
        <f t="shared" si="262"/>
        <v>165</v>
      </c>
      <c r="L2323" s="2" t="str">
        <f t="shared" si="259"/>
        <v>120-250</v>
      </c>
      <c r="M2323" s="2">
        <f t="shared" si="260"/>
        <v>6</v>
      </c>
      <c r="N2323" s="103">
        <f t="shared" si="264"/>
        <v>4.62</v>
      </c>
    </row>
    <row r="2324" spans="8:14" x14ac:dyDescent="0.25">
      <c r="H2324" s="2" t="str">
        <f t="shared" si="263"/>
        <v>165_250-400_6</v>
      </c>
      <c r="I2324" s="2">
        <f t="shared" si="261"/>
        <v>822</v>
      </c>
      <c r="J2324" s="2" t="str">
        <f t="shared" si="258"/>
        <v>97-999</v>
      </c>
      <c r="K2324" s="2">
        <f t="shared" si="262"/>
        <v>165</v>
      </c>
      <c r="L2324" s="2" t="str">
        <f t="shared" si="259"/>
        <v>250-400</v>
      </c>
      <c r="M2324" s="2">
        <f t="shared" si="260"/>
        <v>6</v>
      </c>
      <c r="N2324" s="103">
        <f t="shared" si="264"/>
        <v>4.62</v>
      </c>
    </row>
    <row r="2325" spans="8:14" x14ac:dyDescent="0.25">
      <c r="H2325" s="2" t="str">
        <f t="shared" si="263"/>
        <v>165_400-1000_6</v>
      </c>
      <c r="I2325" s="2">
        <f t="shared" si="261"/>
        <v>823</v>
      </c>
      <c r="J2325" s="2" t="str">
        <f t="shared" si="258"/>
        <v>97-999</v>
      </c>
      <c r="K2325" s="2">
        <f t="shared" si="262"/>
        <v>165</v>
      </c>
      <c r="L2325" s="2" t="str">
        <f t="shared" si="259"/>
        <v>400-1000</v>
      </c>
      <c r="M2325" s="2">
        <f t="shared" si="260"/>
        <v>6</v>
      </c>
      <c r="N2325" s="103">
        <f t="shared" si="264"/>
        <v>4.62</v>
      </c>
    </row>
    <row r="2326" spans="8:14" x14ac:dyDescent="0.25">
      <c r="H2326" s="2" t="str">
        <f t="shared" si="263"/>
        <v>165_1000-9999999_6</v>
      </c>
      <c r="I2326" s="2">
        <f t="shared" si="261"/>
        <v>824</v>
      </c>
      <c r="J2326" s="2" t="str">
        <f t="shared" si="258"/>
        <v>97-999</v>
      </c>
      <c r="K2326" s="2">
        <f t="shared" si="262"/>
        <v>165</v>
      </c>
      <c r="L2326" s="2" t="str">
        <f t="shared" si="259"/>
        <v>1000-9999999</v>
      </c>
      <c r="M2326" s="2">
        <f t="shared" si="260"/>
        <v>6</v>
      </c>
      <c r="N2326" s="103">
        <f t="shared" si="264"/>
        <v>4.62</v>
      </c>
    </row>
    <row r="2327" spans="8:14" x14ac:dyDescent="0.25">
      <c r="H2327" s="2" t="str">
        <f t="shared" si="263"/>
        <v>166_0-120_6</v>
      </c>
      <c r="I2327" s="2">
        <f t="shared" si="261"/>
        <v>825</v>
      </c>
      <c r="J2327" s="2" t="str">
        <f t="shared" si="258"/>
        <v>97-999</v>
      </c>
      <c r="K2327" s="2">
        <f t="shared" si="262"/>
        <v>166</v>
      </c>
      <c r="L2327" s="2" t="str">
        <f t="shared" si="259"/>
        <v>0-120</v>
      </c>
      <c r="M2327" s="2">
        <f t="shared" si="260"/>
        <v>6</v>
      </c>
      <c r="N2327" s="103">
        <f t="shared" si="264"/>
        <v>4.6479999999999997</v>
      </c>
    </row>
    <row r="2328" spans="8:14" x14ac:dyDescent="0.25">
      <c r="H2328" s="2" t="str">
        <f t="shared" si="263"/>
        <v>166_120-250_6</v>
      </c>
      <c r="I2328" s="2">
        <f t="shared" si="261"/>
        <v>826</v>
      </c>
      <c r="J2328" s="2" t="str">
        <f t="shared" si="258"/>
        <v>97-999</v>
      </c>
      <c r="K2328" s="2">
        <f t="shared" si="262"/>
        <v>166</v>
      </c>
      <c r="L2328" s="2" t="str">
        <f t="shared" si="259"/>
        <v>120-250</v>
      </c>
      <c r="M2328" s="2">
        <f t="shared" si="260"/>
        <v>6</v>
      </c>
      <c r="N2328" s="103">
        <f t="shared" si="264"/>
        <v>4.6479999999999997</v>
      </c>
    </row>
    <row r="2329" spans="8:14" x14ac:dyDescent="0.25">
      <c r="H2329" s="2" t="str">
        <f t="shared" si="263"/>
        <v>166_250-400_6</v>
      </c>
      <c r="I2329" s="2">
        <f t="shared" si="261"/>
        <v>827</v>
      </c>
      <c r="J2329" s="2" t="str">
        <f t="shared" si="258"/>
        <v>97-999</v>
      </c>
      <c r="K2329" s="2">
        <f t="shared" si="262"/>
        <v>166</v>
      </c>
      <c r="L2329" s="2" t="str">
        <f t="shared" si="259"/>
        <v>250-400</v>
      </c>
      <c r="M2329" s="2">
        <f t="shared" si="260"/>
        <v>6</v>
      </c>
      <c r="N2329" s="103">
        <f t="shared" si="264"/>
        <v>4.6479999999999997</v>
      </c>
    </row>
    <row r="2330" spans="8:14" x14ac:dyDescent="0.25">
      <c r="H2330" s="2" t="str">
        <f t="shared" si="263"/>
        <v>166_400-1000_6</v>
      </c>
      <c r="I2330" s="2">
        <f t="shared" si="261"/>
        <v>828</v>
      </c>
      <c r="J2330" s="2" t="str">
        <f t="shared" si="258"/>
        <v>97-999</v>
      </c>
      <c r="K2330" s="2">
        <f t="shared" si="262"/>
        <v>166</v>
      </c>
      <c r="L2330" s="2" t="str">
        <f t="shared" si="259"/>
        <v>400-1000</v>
      </c>
      <c r="M2330" s="2">
        <f t="shared" si="260"/>
        <v>6</v>
      </c>
      <c r="N2330" s="103">
        <f t="shared" si="264"/>
        <v>4.6479999999999997</v>
      </c>
    </row>
    <row r="2331" spans="8:14" x14ac:dyDescent="0.25">
      <c r="H2331" s="2" t="str">
        <f t="shared" si="263"/>
        <v>166_1000-9999999_6</v>
      </c>
      <c r="I2331" s="2">
        <f t="shared" si="261"/>
        <v>829</v>
      </c>
      <c r="J2331" s="2" t="str">
        <f t="shared" si="258"/>
        <v>97-999</v>
      </c>
      <c r="K2331" s="2">
        <f t="shared" si="262"/>
        <v>166</v>
      </c>
      <c r="L2331" s="2" t="str">
        <f t="shared" si="259"/>
        <v>1000-9999999</v>
      </c>
      <c r="M2331" s="2">
        <f t="shared" si="260"/>
        <v>6</v>
      </c>
      <c r="N2331" s="103">
        <f t="shared" si="264"/>
        <v>4.6479999999999997</v>
      </c>
    </row>
    <row r="2332" spans="8:14" x14ac:dyDescent="0.25">
      <c r="H2332" s="2" t="str">
        <f t="shared" si="263"/>
        <v>167_0-120_6</v>
      </c>
      <c r="I2332" s="2">
        <f t="shared" si="261"/>
        <v>830</v>
      </c>
      <c r="J2332" s="2" t="str">
        <f t="shared" si="258"/>
        <v>97-999</v>
      </c>
      <c r="K2332" s="2">
        <f t="shared" si="262"/>
        <v>167</v>
      </c>
      <c r="L2332" s="2" t="str">
        <f t="shared" si="259"/>
        <v>0-120</v>
      </c>
      <c r="M2332" s="2">
        <f t="shared" si="260"/>
        <v>6</v>
      </c>
      <c r="N2332" s="103">
        <f t="shared" si="264"/>
        <v>4.6760000000000002</v>
      </c>
    </row>
    <row r="2333" spans="8:14" x14ac:dyDescent="0.25">
      <c r="H2333" s="2" t="str">
        <f t="shared" si="263"/>
        <v>167_120-250_6</v>
      </c>
      <c r="I2333" s="2">
        <f t="shared" si="261"/>
        <v>831</v>
      </c>
      <c r="J2333" s="2" t="str">
        <f t="shared" si="258"/>
        <v>97-999</v>
      </c>
      <c r="K2333" s="2">
        <f t="shared" si="262"/>
        <v>167</v>
      </c>
      <c r="L2333" s="2" t="str">
        <f t="shared" si="259"/>
        <v>120-250</v>
      </c>
      <c r="M2333" s="2">
        <f t="shared" si="260"/>
        <v>6</v>
      </c>
      <c r="N2333" s="103">
        <f t="shared" si="264"/>
        <v>4.6760000000000002</v>
      </c>
    </row>
    <row r="2334" spans="8:14" x14ac:dyDescent="0.25">
      <c r="H2334" s="2" t="str">
        <f t="shared" si="263"/>
        <v>167_250-400_6</v>
      </c>
      <c r="I2334" s="2">
        <f t="shared" si="261"/>
        <v>832</v>
      </c>
      <c r="J2334" s="2" t="str">
        <f t="shared" si="258"/>
        <v>97-999</v>
      </c>
      <c r="K2334" s="2">
        <f t="shared" si="262"/>
        <v>167</v>
      </c>
      <c r="L2334" s="2" t="str">
        <f t="shared" si="259"/>
        <v>250-400</v>
      </c>
      <c r="M2334" s="2">
        <f t="shared" si="260"/>
        <v>6</v>
      </c>
      <c r="N2334" s="103">
        <f t="shared" si="264"/>
        <v>4.6760000000000002</v>
      </c>
    </row>
    <row r="2335" spans="8:14" x14ac:dyDescent="0.25">
      <c r="H2335" s="2" t="str">
        <f t="shared" si="263"/>
        <v>167_400-1000_6</v>
      </c>
      <c r="I2335" s="2">
        <f t="shared" si="261"/>
        <v>833</v>
      </c>
      <c r="J2335" s="2" t="str">
        <f t="shared" ref="J2335:J2398" si="265">VLOOKUP(K2335,$U$2:$V$7,2,1)</f>
        <v>97-999</v>
      </c>
      <c r="K2335" s="2">
        <f t="shared" si="262"/>
        <v>167</v>
      </c>
      <c r="L2335" s="2" t="str">
        <f t="shared" ref="L2335:L2398" si="266">VLOOKUP(MOD(I2335,5),$P$2:$Q$6,2,0)</f>
        <v>400-1000</v>
      </c>
      <c r="M2335" s="2">
        <f t="shared" ref="M2335:M2398" si="267">$S$3</f>
        <v>6</v>
      </c>
      <c r="N2335" s="103">
        <f t="shared" si="264"/>
        <v>4.6760000000000002</v>
      </c>
    </row>
    <row r="2336" spans="8:14" x14ac:dyDescent="0.25">
      <c r="H2336" s="2" t="str">
        <f t="shared" si="263"/>
        <v>167_1000-9999999_6</v>
      </c>
      <c r="I2336" s="2">
        <f t="shared" ref="I2336:I2399" si="268">+I2335+1</f>
        <v>834</v>
      </c>
      <c r="J2336" s="2" t="str">
        <f t="shared" si="265"/>
        <v>97-999</v>
      </c>
      <c r="K2336" s="2">
        <f t="shared" si="262"/>
        <v>167</v>
      </c>
      <c r="L2336" s="2" t="str">
        <f t="shared" si="266"/>
        <v>1000-9999999</v>
      </c>
      <c r="M2336" s="2">
        <f t="shared" si="267"/>
        <v>6</v>
      </c>
      <c r="N2336" s="103">
        <f t="shared" si="264"/>
        <v>4.6760000000000002</v>
      </c>
    </row>
    <row r="2337" spans="8:14" x14ac:dyDescent="0.25">
      <c r="H2337" s="2" t="str">
        <f t="shared" si="263"/>
        <v>168_0-120_6</v>
      </c>
      <c r="I2337" s="2">
        <f t="shared" si="268"/>
        <v>835</v>
      </c>
      <c r="J2337" s="2" t="str">
        <f t="shared" si="265"/>
        <v>97-999</v>
      </c>
      <c r="K2337" s="2">
        <f t="shared" si="262"/>
        <v>168</v>
      </c>
      <c r="L2337" s="2" t="str">
        <f t="shared" si="266"/>
        <v>0-120</v>
      </c>
      <c r="M2337" s="2">
        <f t="shared" si="267"/>
        <v>6</v>
      </c>
      <c r="N2337" s="103">
        <f t="shared" si="264"/>
        <v>4.7039999999999997</v>
      </c>
    </row>
    <row r="2338" spans="8:14" x14ac:dyDescent="0.25">
      <c r="H2338" s="2" t="str">
        <f t="shared" si="263"/>
        <v>168_120-250_6</v>
      </c>
      <c r="I2338" s="2">
        <f t="shared" si="268"/>
        <v>836</v>
      </c>
      <c r="J2338" s="2" t="str">
        <f t="shared" si="265"/>
        <v>97-999</v>
      </c>
      <c r="K2338" s="2">
        <f t="shared" si="262"/>
        <v>168</v>
      </c>
      <c r="L2338" s="2" t="str">
        <f t="shared" si="266"/>
        <v>120-250</v>
      </c>
      <c r="M2338" s="2">
        <f t="shared" si="267"/>
        <v>6</v>
      </c>
      <c r="N2338" s="103">
        <f t="shared" si="264"/>
        <v>4.7039999999999997</v>
      </c>
    </row>
    <row r="2339" spans="8:14" x14ac:dyDescent="0.25">
      <c r="H2339" s="2" t="str">
        <f t="shared" si="263"/>
        <v>168_250-400_6</v>
      </c>
      <c r="I2339" s="2">
        <f t="shared" si="268"/>
        <v>837</v>
      </c>
      <c r="J2339" s="2" t="str">
        <f t="shared" si="265"/>
        <v>97-999</v>
      </c>
      <c r="K2339" s="2">
        <f t="shared" si="262"/>
        <v>168</v>
      </c>
      <c r="L2339" s="2" t="str">
        <f t="shared" si="266"/>
        <v>250-400</v>
      </c>
      <c r="M2339" s="2">
        <f t="shared" si="267"/>
        <v>6</v>
      </c>
      <c r="N2339" s="103">
        <f t="shared" si="264"/>
        <v>4.7039999999999997</v>
      </c>
    </row>
    <row r="2340" spans="8:14" x14ac:dyDescent="0.25">
      <c r="H2340" s="2" t="str">
        <f t="shared" si="263"/>
        <v>168_400-1000_6</v>
      </c>
      <c r="I2340" s="2">
        <f t="shared" si="268"/>
        <v>838</v>
      </c>
      <c r="J2340" s="2" t="str">
        <f t="shared" si="265"/>
        <v>97-999</v>
      </c>
      <c r="K2340" s="2">
        <f t="shared" ref="K2340:K2403" si="269">+K2335+1</f>
        <v>168</v>
      </c>
      <c r="L2340" s="2" t="str">
        <f t="shared" si="266"/>
        <v>400-1000</v>
      </c>
      <c r="M2340" s="2">
        <f t="shared" si="267"/>
        <v>6</v>
      </c>
      <c r="N2340" s="103">
        <f t="shared" si="264"/>
        <v>4.7039999999999997</v>
      </c>
    </row>
    <row r="2341" spans="8:14" x14ac:dyDescent="0.25">
      <c r="H2341" s="2" t="str">
        <f t="shared" si="263"/>
        <v>168_1000-9999999_6</v>
      </c>
      <c r="I2341" s="2">
        <f t="shared" si="268"/>
        <v>839</v>
      </c>
      <c r="J2341" s="2" t="str">
        <f t="shared" si="265"/>
        <v>97-999</v>
      </c>
      <c r="K2341" s="2">
        <f t="shared" si="269"/>
        <v>168</v>
      </c>
      <c r="L2341" s="2" t="str">
        <f t="shared" si="266"/>
        <v>1000-9999999</v>
      </c>
      <c r="M2341" s="2">
        <f t="shared" si="267"/>
        <v>6</v>
      </c>
      <c r="N2341" s="103">
        <f t="shared" si="264"/>
        <v>4.7039999999999997</v>
      </c>
    </row>
    <row r="2342" spans="8:14" x14ac:dyDescent="0.25">
      <c r="H2342" s="2" t="str">
        <f t="shared" si="263"/>
        <v>169_0-120_6</v>
      </c>
      <c r="I2342" s="2">
        <f t="shared" si="268"/>
        <v>840</v>
      </c>
      <c r="J2342" s="2" t="str">
        <f t="shared" si="265"/>
        <v>97-999</v>
      </c>
      <c r="K2342" s="2">
        <f t="shared" si="269"/>
        <v>169</v>
      </c>
      <c r="L2342" s="2" t="str">
        <f t="shared" si="266"/>
        <v>0-120</v>
      </c>
      <c r="M2342" s="2">
        <f t="shared" si="267"/>
        <v>6</v>
      </c>
      <c r="N2342" s="103">
        <f t="shared" si="264"/>
        <v>4.7320000000000002</v>
      </c>
    </row>
    <row r="2343" spans="8:14" x14ac:dyDescent="0.25">
      <c r="H2343" s="2" t="str">
        <f t="shared" si="263"/>
        <v>169_120-250_6</v>
      </c>
      <c r="I2343" s="2">
        <f t="shared" si="268"/>
        <v>841</v>
      </c>
      <c r="J2343" s="2" t="str">
        <f t="shared" si="265"/>
        <v>97-999</v>
      </c>
      <c r="K2343" s="2">
        <f t="shared" si="269"/>
        <v>169</v>
      </c>
      <c r="L2343" s="2" t="str">
        <f t="shared" si="266"/>
        <v>120-250</v>
      </c>
      <c r="M2343" s="2">
        <f t="shared" si="267"/>
        <v>6</v>
      </c>
      <c r="N2343" s="103">
        <f t="shared" si="264"/>
        <v>4.7320000000000002</v>
      </c>
    </row>
    <row r="2344" spans="8:14" x14ac:dyDescent="0.25">
      <c r="H2344" s="2" t="str">
        <f t="shared" si="263"/>
        <v>169_250-400_6</v>
      </c>
      <c r="I2344" s="2">
        <f t="shared" si="268"/>
        <v>842</v>
      </c>
      <c r="J2344" s="2" t="str">
        <f t="shared" si="265"/>
        <v>97-999</v>
      </c>
      <c r="K2344" s="2">
        <f t="shared" si="269"/>
        <v>169</v>
      </c>
      <c r="L2344" s="2" t="str">
        <f t="shared" si="266"/>
        <v>250-400</v>
      </c>
      <c r="M2344" s="2">
        <f t="shared" si="267"/>
        <v>6</v>
      </c>
      <c r="N2344" s="103">
        <f t="shared" si="264"/>
        <v>4.7320000000000002</v>
      </c>
    </row>
    <row r="2345" spans="8:14" x14ac:dyDescent="0.25">
      <c r="H2345" s="2" t="str">
        <f t="shared" si="263"/>
        <v>169_400-1000_6</v>
      </c>
      <c r="I2345" s="2">
        <f t="shared" si="268"/>
        <v>843</v>
      </c>
      <c r="J2345" s="2" t="str">
        <f t="shared" si="265"/>
        <v>97-999</v>
      </c>
      <c r="K2345" s="2">
        <f t="shared" si="269"/>
        <v>169</v>
      </c>
      <c r="L2345" s="2" t="str">
        <f t="shared" si="266"/>
        <v>400-1000</v>
      </c>
      <c r="M2345" s="2">
        <f t="shared" si="267"/>
        <v>6</v>
      </c>
      <c r="N2345" s="103">
        <f t="shared" si="264"/>
        <v>4.7320000000000002</v>
      </c>
    </row>
    <row r="2346" spans="8:14" x14ac:dyDescent="0.25">
      <c r="H2346" s="2" t="str">
        <f t="shared" si="263"/>
        <v>169_1000-9999999_6</v>
      </c>
      <c r="I2346" s="2">
        <f t="shared" si="268"/>
        <v>844</v>
      </c>
      <c r="J2346" s="2" t="str">
        <f t="shared" si="265"/>
        <v>97-999</v>
      </c>
      <c r="K2346" s="2">
        <f t="shared" si="269"/>
        <v>169</v>
      </c>
      <c r="L2346" s="2" t="str">
        <f t="shared" si="266"/>
        <v>1000-9999999</v>
      </c>
      <c r="M2346" s="2">
        <f t="shared" si="267"/>
        <v>6</v>
      </c>
      <c r="N2346" s="103">
        <f t="shared" si="264"/>
        <v>4.7320000000000002</v>
      </c>
    </row>
    <row r="2347" spans="8:14" x14ac:dyDescent="0.25">
      <c r="H2347" s="2" t="str">
        <f t="shared" si="263"/>
        <v>170_0-120_6</v>
      </c>
      <c r="I2347" s="2">
        <f t="shared" si="268"/>
        <v>845</v>
      </c>
      <c r="J2347" s="2" t="str">
        <f t="shared" si="265"/>
        <v>97-999</v>
      </c>
      <c r="K2347" s="2">
        <f t="shared" si="269"/>
        <v>170</v>
      </c>
      <c r="L2347" s="2" t="str">
        <f t="shared" si="266"/>
        <v>0-120</v>
      </c>
      <c r="M2347" s="2">
        <f t="shared" si="267"/>
        <v>6</v>
      </c>
      <c r="N2347" s="103">
        <f t="shared" si="264"/>
        <v>4.76</v>
      </c>
    </row>
    <row r="2348" spans="8:14" x14ac:dyDescent="0.25">
      <c r="H2348" s="2" t="str">
        <f t="shared" si="263"/>
        <v>170_120-250_6</v>
      </c>
      <c r="I2348" s="2">
        <f t="shared" si="268"/>
        <v>846</v>
      </c>
      <c r="J2348" s="2" t="str">
        <f t="shared" si="265"/>
        <v>97-999</v>
      </c>
      <c r="K2348" s="2">
        <f t="shared" si="269"/>
        <v>170</v>
      </c>
      <c r="L2348" s="2" t="str">
        <f t="shared" si="266"/>
        <v>120-250</v>
      </c>
      <c r="M2348" s="2">
        <f t="shared" si="267"/>
        <v>6</v>
      </c>
      <c r="N2348" s="103">
        <f t="shared" si="264"/>
        <v>4.76</v>
      </c>
    </row>
    <row r="2349" spans="8:14" x14ac:dyDescent="0.25">
      <c r="H2349" s="2" t="str">
        <f t="shared" si="263"/>
        <v>170_250-400_6</v>
      </c>
      <c r="I2349" s="2">
        <f t="shared" si="268"/>
        <v>847</v>
      </c>
      <c r="J2349" s="2" t="str">
        <f t="shared" si="265"/>
        <v>97-999</v>
      </c>
      <c r="K2349" s="2">
        <f t="shared" si="269"/>
        <v>170</v>
      </c>
      <c r="L2349" s="2" t="str">
        <f t="shared" si="266"/>
        <v>250-400</v>
      </c>
      <c r="M2349" s="2">
        <f t="shared" si="267"/>
        <v>6</v>
      </c>
      <c r="N2349" s="103">
        <f t="shared" si="264"/>
        <v>4.76</v>
      </c>
    </row>
    <row r="2350" spans="8:14" x14ac:dyDescent="0.25">
      <c r="H2350" s="2" t="str">
        <f t="shared" si="263"/>
        <v>170_400-1000_6</v>
      </c>
      <c r="I2350" s="2">
        <f t="shared" si="268"/>
        <v>848</v>
      </c>
      <c r="J2350" s="2" t="str">
        <f t="shared" si="265"/>
        <v>97-999</v>
      </c>
      <c r="K2350" s="2">
        <f t="shared" si="269"/>
        <v>170</v>
      </c>
      <c r="L2350" s="2" t="str">
        <f t="shared" si="266"/>
        <v>400-1000</v>
      </c>
      <c r="M2350" s="2">
        <f t="shared" si="267"/>
        <v>6</v>
      </c>
      <c r="N2350" s="103">
        <f t="shared" si="264"/>
        <v>4.76</v>
      </c>
    </row>
    <row r="2351" spans="8:14" x14ac:dyDescent="0.25">
      <c r="H2351" s="2" t="str">
        <f t="shared" si="263"/>
        <v>170_1000-9999999_6</v>
      </c>
      <c r="I2351" s="2">
        <f t="shared" si="268"/>
        <v>849</v>
      </c>
      <c r="J2351" s="2" t="str">
        <f t="shared" si="265"/>
        <v>97-999</v>
      </c>
      <c r="K2351" s="2">
        <f t="shared" si="269"/>
        <v>170</v>
      </c>
      <c r="L2351" s="2" t="str">
        <f t="shared" si="266"/>
        <v>1000-9999999</v>
      </c>
      <c r="M2351" s="2">
        <f t="shared" si="267"/>
        <v>6</v>
      </c>
      <c r="N2351" s="103">
        <f t="shared" si="264"/>
        <v>4.76</v>
      </c>
    </row>
    <row r="2352" spans="8:14" x14ac:dyDescent="0.25">
      <c r="H2352" s="2" t="str">
        <f t="shared" si="263"/>
        <v>171_0-120_6</v>
      </c>
      <c r="I2352" s="2">
        <f t="shared" si="268"/>
        <v>850</v>
      </c>
      <c r="J2352" s="2" t="str">
        <f t="shared" si="265"/>
        <v>97-999</v>
      </c>
      <c r="K2352" s="2">
        <f t="shared" si="269"/>
        <v>171</v>
      </c>
      <c r="L2352" s="2" t="str">
        <f t="shared" si="266"/>
        <v>0-120</v>
      </c>
      <c r="M2352" s="2">
        <f t="shared" si="267"/>
        <v>6</v>
      </c>
      <c r="N2352" s="103">
        <f t="shared" si="264"/>
        <v>4.7880000000000003</v>
      </c>
    </row>
    <row r="2353" spans="8:14" x14ac:dyDescent="0.25">
      <c r="H2353" s="2" t="str">
        <f t="shared" si="263"/>
        <v>171_120-250_6</v>
      </c>
      <c r="I2353" s="2">
        <f t="shared" si="268"/>
        <v>851</v>
      </c>
      <c r="J2353" s="2" t="str">
        <f t="shared" si="265"/>
        <v>97-999</v>
      </c>
      <c r="K2353" s="2">
        <f t="shared" si="269"/>
        <v>171</v>
      </c>
      <c r="L2353" s="2" t="str">
        <f t="shared" si="266"/>
        <v>120-250</v>
      </c>
      <c r="M2353" s="2">
        <f t="shared" si="267"/>
        <v>6</v>
      </c>
      <c r="N2353" s="103">
        <f t="shared" si="264"/>
        <v>4.7880000000000003</v>
      </c>
    </row>
    <row r="2354" spans="8:14" x14ac:dyDescent="0.25">
      <c r="H2354" s="2" t="str">
        <f t="shared" si="263"/>
        <v>171_250-400_6</v>
      </c>
      <c r="I2354" s="2">
        <f t="shared" si="268"/>
        <v>852</v>
      </c>
      <c r="J2354" s="2" t="str">
        <f t="shared" si="265"/>
        <v>97-999</v>
      </c>
      <c r="K2354" s="2">
        <f t="shared" si="269"/>
        <v>171</v>
      </c>
      <c r="L2354" s="2" t="str">
        <f t="shared" si="266"/>
        <v>250-400</v>
      </c>
      <c r="M2354" s="2">
        <f t="shared" si="267"/>
        <v>6</v>
      </c>
      <c r="N2354" s="103">
        <f t="shared" si="264"/>
        <v>4.7880000000000003</v>
      </c>
    </row>
    <row r="2355" spans="8:14" x14ac:dyDescent="0.25">
      <c r="H2355" s="2" t="str">
        <f t="shared" si="263"/>
        <v>171_400-1000_6</v>
      </c>
      <c r="I2355" s="2">
        <f t="shared" si="268"/>
        <v>853</v>
      </c>
      <c r="J2355" s="2" t="str">
        <f t="shared" si="265"/>
        <v>97-999</v>
      </c>
      <c r="K2355" s="2">
        <f t="shared" si="269"/>
        <v>171</v>
      </c>
      <c r="L2355" s="2" t="str">
        <f t="shared" si="266"/>
        <v>400-1000</v>
      </c>
      <c r="M2355" s="2">
        <f t="shared" si="267"/>
        <v>6</v>
      </c>
      <c r="N2355" s="103">
        <f t="shared" si="264"/>
        <v>4.7880000000000003</v>
      </c>
    </row>
    <row r="2356" spans="8:14" x14ac:dyDescent="0.25">
      <c r="H2356" s="2" t="str">
        <f t="shared" si="263"/>
        <v>171_1000-9999999_6</v>
      </c>
      <c r="I2356" s="2">
        <f t="shared" si="268"/>
        <v>854</v>
      </c>
      <c r="J2356" s="2" t="str">
        <f t="shared" si="265"/>
        <v>97-999</v>
      </c>
      <c r="K2356" s="2">
        <f t="shared" si="269"/>
        <v>171</v>
      </c>
      <c r="L2356" s="2" t="str">
        <f t="shared" si="266"/>
        <v>1000-9999999</v>
      </c>
      <c r="M2356" s="2">
        <f t="shared" si="267"/>
        <v>6</v>
      </c>
      <c r="N2356" s="103">
        <f t="shared" si="264"/>
        <v>4.7880000000000003</v>
      </c>
    </row>
    <row r="2357" spans="8:14" x14ac:dyDescent="0.25">
      <c r="H2357" s="2" t="str">
        <f t="shared" si="263"/>
        <v>172_0-120_6</v>
      </c>
      <c r="I2357" s="2">
        <f t="shared" si="268"/>
        <v>855</v>
      </c>
      <c r="J2357" s="2" t="str">
        <f t="shared" si="265"/>
        <v>97-999</v>
      </c>
      <c r="K2357" s="2">
        <f t="shared" si="269"/>
        <v>172</v>
      </c>
      <c r="L2357" s="2" t="str">
        <f t="shared" si="266"/>
        <v>0-120</v>
      </c>
      <c r="M2357" s="2">
        <f t="shared" si="267"/>
        <v>6</v>
      </c>
      <c r="N2357" s="103">
        <f t="shared" si="264"/>
        <v>4.8159999999999998</v>
      </c>
    </row>
    <row r="2358" spans="8:14" x14ac:dyDescent="0.25">
      <c r="H2358" s="2" t="str">
        <f t="shared" si="263"/>
        <v>172_120-250_6</v>
      </c>
      <c r="I2358" s="2">
        <f t="shared" si="268"/>
        <v>856</v>
      </c>
      <c r="J2358" s="2" t="str">
        <f t="shared" si="265"/>
        <v>97-999</v>
      </c>
      <c r="K2358" s="2">
        <f t="shared" si="269"/>
        <v>172</v>
      </c>
      <c r="L2358" s="2" t="str">
        <f t="shared" si="266"/>
        <v>120-250</v>
      </c>
      <c r="M2358" s="2">
        <f t="shared" si="267"/>
        <v>6</v>
      </c>
      <c r="N2358" s="103">
        <f t="shared" si="264"/>
        <v>4.8159999999999998</v>
      </c>
    </row>
    <row r="2359" spans="8:14" x14ac:dyDescent="0.25">
      <c r="H2359" s="2" t="str">
        <f t="shared" si="263"/>
        <v>172_250-400_6</v>
      </c>
      <c r="I2359" s="2">
        <f t="shared" si="268"/>
        <v>857</v>
      </c>
      <c r="J2359" s="2" t="str">
        <f t="shared" si="265"/>
        <v>97-999</v>
      </c>
      <c r="K2359" s="2">
        <f t="shared" si="269"/>
        <v>172</v>
      </c>
      <c r="L2359" s="2" t="str">
        <f t="shared" si="266"/>
        <v>250-400</v>
      </c>
      <c r="M2359" s="2">
        <f t="shared" si="267"/>
        <v>6</v>
      </c>
      <c r="N2359" s="103">
        <f t="shared" si="264"/>
        <v>4.8159999999999998</v>
      </c>
    </row>
    <row r="2360" spans="8:14" x14ac:dyDescent="0.25">
      <c r="H2360" s="2" t="str">
        <f t="shared" si="263"/>
        <v>172_400-1000_6</v>
      </c>
      <c r="I2360" s="2">
        <f t="shared" si="268"/>
        <v>858</v>
      </c>
      <c r="J2360" s="2" t="str">
        <f t="shared" si="265"/>
        <v>97-999</v>
      </c>
      <c r="K2360" s="2">
        <f t="shared" si="269"/>
        <v>172</v>
      </c>
      <c r="L2360" s="2" t="str">
        <f t="shared" si="266"/>
        <v>400-1000</v>
      </c>
      <c r="M2360" s="2">
        <f t="shared" si="267"/>
        <v>6</v>
      </c>
      <c r="N2360" s="103">
        <f t="shared" si="264"/>
        <v>4.8159999999999998</v>
      </c>
    </row>
    <row r="2361" spans="8:14" x14ac:dyDescent="0.25">
      <c r="H2361" s="2" t="str">
        <f t="shared" si="263"/>
        <v>172_1000-9999999_6</v>
      </c>
      <c r="I2361" s="2">
        <f t="shared" si="268"/>
        <v>859</v>
      </c>
      <c r="J2361" s="2" t="str">
        <f t="shared" si="265"/>
        <v>97-999</v>
      </c>
      <c r="K2361" s="2">
        <f t="shared" si="269"/>
        <v>172</v>
      </c>
      <c r="L2361" s="2" t="str">
        <f t="shared" si="266"/>
        <v>1000-9999999</v>
      </c>
      <c r="M2361" s="2">
        <f t="shared" si="267"/>
        <v>6</v>
      </c>
      <c r="N2361" s="103">
        <f t="shared" si="264"/>
        <v>4.8159999999999998</v>
      </c>
    </row>
    <row r="2362" spans="8:14" x14ac:dyDescent="0.25">
      <c r="H2362" s="2" t="str">
        <f t="shared" si="263"/>
        <v>173_0-120_6</v>
      </c>
      <c r="I2362" s="2">
        <f t="shared" si="268"/>
        <v>860</v>
      </c>
      <c r="J2362" s="2" t="str">
        <f t="shared" si="265"/>
        <v>97-999</v>
      </c>
      <c r="K2362" s="2">
        <f t="shared" si="269"/>
        <v>173</v>
      </c>
      <c r="L2362" s="2" t="str">
        <f t="shared" si="266"/>
        <v>0-120</v>
      </c>
      <c r="M2362" s="2">
        <f t="shared" si="267"/>
        <v>6</v>
      </c>
      <c r="N2362" s="103">
        <f t="shared" si="264"/>
        <v>4.8440000000000003</v>
      </c>
    </row>
    <row r="2363" spans="8:14" x14ac:dyDescent="0.25">
      <c r="H2363" s="2" t="str">
        <f t="shared" si="263"/>
        <v>173_120-250_6</v>
      </c>
      <c r="I2363" s="2">
        <f t="shared" si="268"/>
        <v>861</v>
      </c>
      <c r="J2363" s="2" t="str">
        <f t="shared" si="265"/>
        <v>97-999</v>
      </c>
      <c r="K2363" s="2">
        <f t="shared" si="269"/>
        <v>173</v>
      </c>
      <c r="L2363" s="2" t="str">
        <f t="shared" si="266"/>
        <v>120-250</v>
      </c>
      <c r="M2363" s="2">
        <f t="shared" si="267"/>
        <v>6</v>
      </c>
      <c r="N2363" s="103">
        <f t="shared" si="264"/>
        <v>4.8440000000000003</v>
      </c>
    </row>
    <row r="2364" spans="8:14" x14ac:dyDescent="0.25">
      <c r="H2364" s="2" t="str">
        <f t="shared" si="263"/>
        <v>173_250-400_6</v>
      </c>
      <c r="I2364" s="2">
        <f t="shared" si="268"/>
        <v>862</v>
      </c>
      <c r="J2364" s="2" t="str">
        <f t="shared" si="265"/>
        <v>97-999</v>
      </c>
      <c r="K2364" s="2">
        <f t="shared" si="269"/>
        <v>173</v>
      </c>
      <c r="L2364" s="2" t="str">
        <f t="shared" si="266"/>
        <v>250-400</v>
      </c>
      <c r="M2364" s="2">
        <f t="shared" si="267"/>
        <v>6</v>
      </c>
      <c r="N2364" s="103">
        <f t="shared" si="264"/>
        <v>4.8440000000000003</v>
      </c>
    </row>
    <row r="2365" spans="8:14" x14ac:dyDescent="0.25">
      <c r="H2365" s="2" t="str">
        <f t="shared" si="263"/>
        <v>173_400-1000_6</v>
      </c>
      <c r="I2365" s="2">
        <f t="shared" si="268"/>
        <v>863</v>
      </c>
      <c r="J2365" s="2" t="str">
        <f t="shared" si="265"/>
        <v>97-999</v>
      </c>
      <c r="K2365" s="2">
        <f t="shared" si="269"/>
        <v>173</v>
      </c>
      <c r="L2365" s="2" t="str">
        <f t="shared" si="266"/>
        <v>400-1000</v>
      </c>
      <c r="M2365" s="2">
        <f t="shared" si="267"/>
        <v>6</v>
      </c>
      <c r="N2365" s="103">
        <f t="shared" si="264"/>
        <v>4.8440000000000003</v>
      </c>
    </row>
    <row r="2366" spans="8:14" x14ac:dyDescent="0.25">
      <c r="H2366" s="2" t="str">
        <f t="shared" si="263"/>
        <v>173_1000-9999999_6</v>
      </c>
      <c r="I2366" s="2">
        <f t="shared" si="268"/>
        <v>864</v>
      </c>
      <c r="J2366" s="2" t="str">
        <f t="shared" si="265"/>
        <v>97-999</v>
      </c>
      <c r="K2366" s="2">
        <f t="shared" si="269"/>
        <v>173</v>
      </c>
      <c r="L2366" s="2" t="str">
        <f t="shared" si="266"/>
        <v>1000-9999999</v>
      </c>
      <c r="M2366" s="2">
        <f t="shared" si="267"/>
        <v>6</v>
      </c>
      <c r="N2366" s="103">
        <f t="shared" si="264"/>
        <v>4.8440000000000003</v>
      </c>
    </row>
    <row r="2367" spans="8:14" x14ac:dyDescent="0.25">
      <c r="H2367" s="2" t="str">
        <f t="shared" si="263"/>
        <v>174_0-120_6</v>
      </c>
      <c r="I2367" s="2">
        <f t="shared" si="268"/>
        <v>865</v>
      </c>
      <c r="J2367" s="2" t="str">
        <f t="shared" si="265"/>
        <v>97-999</v>
      </c>
      <c r="K2367" s="2">
        <f t="shared" si="269"/>
        <v>174</v>
      </c>
      <c r="L2367" s="2" t="str">
        <f t="shared" si="266"/>
        <v>0-120</v>
      </c>
      <c r="M2367" s="2">
        <f t="shared" si="267"/>
        <v>6</v>
      </c>
      <c r="N2367" s="103">
        <f t="shared" si="264"/>
        <v>4.8719999999999999</v>
      </c>
    </row>
    <row r="2368" spans="8:14" x14ac:dyDescent="0.25">
      <c r="H2368" s="2" t="str">
        <f t="shared" si="263"/>
        <v>174_120-250_6</v>
      </c>
      <c r="I2368" s="2">
        <f t="shared" si="268"/>
        <v>866</v>
      </c>
      <c r="J2368" s="2" t="str">
        <f t="shared" si="265"/>
        <v>97-999</v>
      </c>
      <c r="K2368" s="2">
        <f t="shared" si="269"/>
        <v>174</v>
      </c>
      <c r="L2368" s="2" t="str">
        <f t="shared" si="266"/>
        <v>120-250</v>
      </c>
      <c r="M2368" s="2">
        <f t="shared" si="267"/>
        <v>6</v>
      </c>
      <c r="N2368" s="103">
        <f t="shared" si="264"/>
        <v>4.8719999999999999</v>
      </c>
    </row>
    <row r="2369" spans="8:14" x14ac:dyDescent="0.25">
      <c r="H2369" s="2" t="str">
        <f t="shared" si="263"/>
        <v>174_250-400_6</v>
      </c>
      <c r="I2369" s="2">
        <f t="shared" si="268"/>
        <v>867</v>
      </c>
      <c r="J2369" s="2" t="str">
        <f t="shared" si="265"/>
        <v>97-999</v>
      </c>
      <c r="K2369" s="2">
        <f t="shared" si="269"/>
        <v>174</v>
      </c>
      <c r="L2369" s="2" t="str">
        <f t="shared" si="266"/>
        <v>250-400</v>
      </c>
      <c r="M2369" s="2">
        <f t="shared" si="267"/>
        <v>6</v>
      </c>
      <c r="N2369" s="103">
        <f t="shared" si="264"/>
        <v>4.8719999999999999</v>
      </c>
    </row>
    <row r="2370" spans="8:14" x14ac:dyDescent="0.25">
      <c r="H2370" s="2" t="str">
        <f t="shared" si="263"/>
        <v>174_400-1000_6</v>
      </c>
      <c r="I2370" s="2">
        <f t="shared" si="268"/>
        <v>868</v>
      </c>
      <c r="J2370" s="2" t="str">
        <f t="shared" si="265"/>
        <v>97-999</v>
      </c>
      <c r="K2370" s="2">
        <f t="shared" si="269"/>
        <v>174</v>
      </c>
      <c r="L2370" s="2" t="str">
        <f t="shared" si="266"/>
        <v>400-1000</v>
      </c>
      <c r="M2370" s="2">
        <f t="shared" si="267"/>
        <v>6</v>
      </c>
      <c r="N2370" s="103">
        <f t="shared" si="264"/>
        <v>4.8719999999999999</v>
      </c>
    </row>
    <row r="2371" spans="8:14" x14ac:dyDescent="0.25">
      <c r="H2371" s="2" t="str">
        <f t="shared" ref="H2371:H2434" si="270">K2371&amp;"_"&amp;L2371&amp;"_"&amp;M2371</f>
        <v>174_1000-9999999_6</v>
      </c>
      <c r="I2371" s="2">
        <f t="shared" si="268"/>
        <v>869</v>
      </c>
      <c r="J2371" s="2" t="str">
        <f t="shared" si="265"/>
        <v>97-999</v>
      </c>
      <c r="K2371" s="2">
        <f t="shared" si="269"/>
        <v>174</v>
      </c>
      <c r="L2371" s="2" t="str">
        <f t="shared" si="266"/>
        <v>1000-9999999</v>
      </c>
      <c r="M2371" s="2">
        <f t="shared" si="267"/>
        <v>6</v>
      </c>
      <c r="N2371" s="103">
        <f t="shared" ref="N2371:N2434" si="271">VLOOKUP(J2371&amp;"_"&amp;L2371&amp;"_"&amp;M2371,$A$2:$F$61,6,0)*K2371</f>
        <v>4.8719999999999999</v>
      </c>
    </row>
    <row r="2372" spans="8:14" x14ac:dyDescent="0.25">
      <c r="H2372" s="2" t="str">
        <f t="shared" si="270"/>
        <v>175_0-120_6</v>
      </c>
      <c r="I2372" s="2">
        <f t="shared" si="268"/>
        <v>870</v>
      </c>
      <c r="J2372" s="2" t="str">
        <f t="shared" si="265"/>
        <v>97-999</v>
      </c>
      <c r="K2372" s="2">
        <f t="shared" si="269"/>
        <v>175</v>
      </c>
      <c r="L2372" s="2" t="str">
        <f t="shared" si="266"/>
        <v>0-120</v>
      </c>
      <c r="M2372" s="2">
        <f t="shared" si="267"/>
        <v>6</v>
      </c>
      <c r="N2372" s="103">
        <f t="shared" si="271"/>
        <v>4.9000000000000004</v>
      </c>
    </row>
    <row r="2373" spans="8:14" x14ac:dyDescent="0.25">
      <c r="H2373" s="2" t="str">
        <f t="shared" si="270"/>
        <v>175_120-250_6</v>
      </c>
      <c r="I2373" s="2">
        <f t="shared" si="268"/>
        <v>871</v>
      </c>
      <c r="J2373" s="2" t="str">
        <f t="shared" si="265"/>
        <v>97-999</v>
      </c>
      <c r="K2373" s="2">
        <f t="shared" si="269"/>
        <v>175</v>
      </c>
      <c r="L2373" s="2" t="str">
        <f t="shared" si="266"/>
        <v>120-250</v>
      </c>
      <c r="M2373" s="2">
        <f t="shared" si="267"/>
        <v>6</v>
      </c>
      <c r="N2373" s="103">
        <f t="shared" si="271"/>
        <v>4.9000000000000004</v>
      </c>
    </row>
    <row r="2374" spans="8:14" x14ac:dyDescent="0.25">
      <c r="H2374" s="2" t="str">
        <f t="shared" si="270"/>
        <v>175_250-400_6</v>
      </c>
      <c r="I2374" s="2">
        <f t="shared" si="268"/>
        <v>872</v>
      </c>
      <c r="J2374" s="2" t="str">
        <f t="shared" si="265"/>
        <v>97-999</v>
      </c>
      <c r="K2374" s="2">
        <f t="shared" si="269"/>
        <v>175</v>
      </c>
      <c r="L2374" s="2" t="str">
        <f t="shared" si="266"/>
        <v>250-400</v>
      </c>
      <c r="M2374" s="2">
        <f t="shared" si="267"/>
        <v>6</v>
      </c>
      <c r="N2374" s="103">
        <f t="shared" si="271"/>
        <v>4.9000000000000004</v>
      </c>
    </row>
    <row r="2375" spans="8:14" x14ac:dyDescent="0.25">
      <c r="H2375" s="2" t="str">
        <f t="shared" si="270"/>
        <v>175_400-1000_6</v>
      </c>
      <c r="I2375" s="2">
        <f t="shared" si="268"/>
        <v>873</v>
      </c>
      <c r="J2375" s="2" t="str">
        <f t="shared" si="265"/>
        <v>97-999</v>
      </c>
      <c r="K2375" s="2">
        <f t="shared" si="269"/>
        <v>175</v>
      </c>
      <c r="L2375" s="2" t="str">
        <f t="shared" si="266"/>
        <v>400-1000</v>
      </c>
      <c r="M2375" s="2">
        <f t="shared" si="267"/>
        <v>6</v>
      </c>
      <c r="N2375" s="103">
        <f t="shared" si="271"/>
        <v>4.9000000000000004</v>
      </c>
    </row>
    <row r="2376" spans="8:14" x14ac:dyDescent="0.25">
      <c r="H2376" s="2" t="str">
        <f t="shared" si="270"/>
        <v>175_1000-9999999_6</v>
      </c>
      <c r="I2376" s="2">
        <f t="shared" si="268"/>
        <v>874</v>
      </c>
      <c r="J2376" s="2" t="str">
        <f t="shared" si="265"/>
        <v>97-999</v>
      </c>
      <c r="K2376" s="2">
        <f t="shared" si="269"/>
        <v>175</v>
      </c>
      <c r="L2376" s="2" t="str">
        <f t="shared" si="266"/>
        <v>1000-9999999</v>
      </c>
      <c r="M2376" s="2">
        <f t="shared" si="267"/>
        <v>6</v>
      </c>
      <c r="N2376" s="103">
        <f t="shared" si="271"/>
        <v>4.9000000000000004</v>
      </c>
    </row>
    <row r="2377" spans="8:14" x14ac:dyDescent="0.25">
      <c r="H2377" s="2" t="str">
        <f t="shared" si="270"/>
        <v>176_0-120_6</v>
      </c>
      <c r="I2377" s="2">
        <f t="shared" si="268"/>
        <v>875</v>
      </c>
      <c r="J2377" s="2" t="str">
        <f t="shared" si="265"/>
        <v>97-999</v>
      </c>
      <c r="K2377" s="2">
        <f t="shared" si="269"/>
        <v>176</v>
      </c>
      <c r="L2377" s="2" t="str">
        <f t="shared" si="266"/>
        <v>0-120</v>
      </c>
      <c r="M2377" s="2">
        <f t="shared" si="267"/>
        <v>6</v>
      </c>
      <c r="N2377" s="103">
        <f t="shared" si="271"/>
        <v>4.9279999999999999</v>
      </c>
    </row>
    <row r="2378" spans="8:14" x14ac:dyDescent="0.25">
      <c r="H2378" s="2" t="str">
        <f t="shared" si="270"/>
        <v>176_120-250_6</v>
      </c>
      <c r="I2378" s="2">
        <f t="shared" si="268"/>
        <v>876</v>
      </c>
      <c r="J2378" s="2" t="str">
        <f t="shared" si="265"/>
        <v>97-999</v>
      </c>
      <c r="K2378" s="2">
        <f t="shared" si="269"/>
        <v>176</v>
      </c>
      <c r="L2378" s="2" t="str">
        <f t="shared" si="266"/>
        <v>120-250</v>
      </c>
      <c r="M2378" s="2">
        <f t="shared" si="267"/>
        <v>6</v>
      </c>
      <c r="N2378" s="103">
        <f t="shared" si="271"/>
        <v>4.9279999999999999</v>
      </c>
    </row>
    <row r="2379" spans="8:14" x14ac:dyDescent="0.25">
      <c r="H2379" s="2" t="str">
        <f t="shared" si="270"/>
        <v>176_250-400_6</v>
      </c>
      <c r="I2379" s="2">
        <f t="shared" si="268"/>
        <v>877</v>
      </c>
      <c r="J2379" s="2" t="str">
        <f t="shared" si="265"/>
        <v>97-999</v>
      </c>
      <c r="K2379" s="2">
        <f t="shared" si="269"/>
        <v>176</v>
      </c>
      <c r="L2379" s="2" t="str">
        <f t="shared" si="266"/>
        <v>250-400</v>
      </c>
      <c r="M2379" s="2">
        <f t="shared" si="267"/>
        <v>6</v>
      </c>
      <c r="N2379" s="103">
        <f t="shared" si="271"/>
        <v>4.9279999999999999</v>
      </c>
    </row>
    <row r="2380" spans="8:14" x14ac:dyDescent="0.25">
      <c r="H2380" s="2" t="str">
        <f t="shared" si="270"/>
        <v>176_400-1000_6</v>
      </c>
      <c r="I2380" s="2">
        <f t="shared" si="268"/>
        <v>878</v>
      </c>
      <c r="J2380" s="2" t="str">
        <f t="shared" si="265"/>
        <v>97-999</v>
      </c>
      <c r="K2380" s="2">
        <f t="shared" si="269"/>
        <v>176</v>
      </c>
      <c r="L2380" s="2" t="str">
        <f t="shared" si="266"/>
        <v>400-1000</v>
      </c>
      <c r="M2380" s="2">
        <f t="shared" si="267"/>
        <v>6</v>
      </c>
      <c r="N2380" s="103">
        <f t="shared" si="271"/>
        <v>4.9279999999999999</v>
      </c>
    </row>
    <row r="2381" spans="8:14" x14ac:dyDescent="0.25">
      <c r="H2381" s="2" t="str">
        <f t="shared" si="270"/>
        <v>176_1000-9999999_6</v>
      </c>
      <c r="I2381" s="2">
        <f t="shared" si="268"/>
        <v>879</v>
      </c>
      <c r="J2381" s="2" t="str">
        <f t="shared" si="265"/>
        <v>97-999</v>
      </c>
      <c r="K2381" s="2">
        <f t="shared" si="269"/>
        <v>176</v>
      </c>
      <c r="L2381" s="2" t="str">
        <f t="shared" si="266"/>
        <v>1000-9999999</v>
      </c>
      <c r="M2381" s="2">
        <f t="shared" si="267"/>
        <v>6</v>
      </c>
      <c r="N2381" s="103">
        <f t="shared" si="271"/>
        <v>4.9279999999999999</v>
      </c>
    </row>
    <row r="2382" spans="8:14" x14ac:dyDescent="0.25">
      <c r="H2382" s="2" t="str">
        <f t="shared" si="270"/>
        <v>177_0-120_6</v>
      </c>
      <c r="I2382" s="2">
        <f t="shared" si="268"/>
        <v>880</v>
      </c>
      <c r="J2382" s="2" t="str">
        <f t="shared" si="265"/>
        <v>97-999</v>
      </c>
      <c r="K2382" s="2">
        <f t="shared" si="269"/>
        <v>177</v>
      </c>
      <c r="L2382" s="2" t="str">
        <f t="shared" si="266"/>
        <v>0-120</v>
      </c>
      <c r="M2382" s="2">
        <f t="shared" si="267"/>
        <v>6</v>
      </c>
      <c r="N2382" s="103">
        <f t="shared" si="271"/>
        <v>4.9560000000000004</v>
      </c>
    </row>
    <row r="2383" spans="8:14" x14ac:dyDescent="0.25">
      <c r="H2383" s="2" t="str">
        <f t="shared" si="270"/>
        <v>177_120-250_6</v>
      </c>
      <c r="I2383" s="2">
        <f t="shared" si="268"/>
        <v>881</v>
      </c>
      <c r="J2383" s="2" t="str">
        <f t="shared" si="265"/>
        <v>97-999</v>
      </c>
      <c r="K2383" s="2">
        <f t="shared" si="269"/>
        <v>177</v>
      </c>
      <c r="L2383" s="2" t="str">
        <f t="shared" si="266"/>
        <v>120-250</v>
      </c>
      <c r="M2383" s="2">
        <f t="shared" si="267"/>
        <v>6</v>
      </c>
      <c r="N2383" s="103">
        <f t="shared" si="271"/>
        <v>4.9560000000000004</v>
      </c>
    </row>
    <row r="2384" spans="8:14" x14ac:dyDescent="0.25">
      <c r="H2384" s="2" t="str">
        <f t="shared" si="270"/>
        <v>177_250-400_6</v>
      </c>
      <c r="I2384" s="2">
        <f t="shared" si="268"/>
        <v>882</v>
      </c>
      <c r="J2384" s="2" t="str">
        <f t="shared" si="265"/>
        <v>97-999</v>
      </c>
      <c r="K2384" s="2">
        <f t="shared" si="269"/>
        <v>177</v>
      </c>
      <c r="L2384" s="2" t="str">
        <f t="shared" si="266"/>
        <v>250-400</v>
      </c>
      <c r="M2384" s="2">
        <f t="shared" si="267"/>
        <v>6</v>
      </c>
      <c r="N2384" s="103">
        <f t="shared" si="271"/>
        <v>4.9560000000000004</v>
      </c>
    </row>
    <row r="2385" spans="8:14" x14ac:dyDescent="0.25">
      <c r="H2385" s="2" t="str">
        <f t="shared" si="270"/>
        <v>177_400-1000_6</v>
      </c>
      <c r="I2385" s="2">
        <f t="shared" si="268"/>
        <v>883</v>
      </c>
      <c r="J2385" s="2" t="str">
        <f t="shared" si="265"/>
        <v>97-999</v>
      </c>
      <c r="K2385" s="2">
        <f t="shared" si="269"/>
        <v>177</v>
      </c>
      <c r="L2385" s="2" t="str">
        <f t="shared" si="266"/>
        <v>400-1000</v>
      </c>
      <c r="M2385" s="2">
        <f t="shared" si="267"/>
        <v>6</v>
      </c>
      <c r="N2385" s="103">
        <f t="shared" si="271"/>
        <v>4.9560000000000004</v>
      </c>
    </row>
    <row r="2386" spans="8:14" x14ac:dyDescent="0.25">
      <c r="H2386" s="2" t="str">
        <f t="shared" si="270"/>
        <v>177_1000-9999999_6</v>
      </c>
      <c r="I2386" s="2">
        <f t="shared" si="268"/>
        <v>884</v>
      </c>
      <c r="J2386" s="2" t="str">
        <f t="shared" si="265"/>
        <v>97-999</v>
      </c>
      <c r="K2386" s="2">
        <f t="shared" si="269"/>
        <v>177</v>
      </c>
      <c r="L2386" s="2" t="str">
        <f t="shared" si="266"/>
        <v>1000-9999999</v>
      </c>
      <c r="M2386" s="2">
        <f t="shared" si="267"/>
        <v>6</v>
      </c>
      <c r="N2386" s="103">
        <f t="shared" si="271"/>
        <v>4.9560000000000004</v>
      </c>
    </row>
    <row r="2387" spans="8:14" x14ac:dyDescent="0.25">
      <c r="H2387" s="2" t="str">
        <f t="shared" si="270"/>
        <v>178_0-120_6</v>
      </c>
      <c r="I2387" s="2">
        <f t="shared" si="268"/>
        <v>885</v>
      </c>
      <c r="J2387" s="2" t="str">
        <f t="shared" si="265"/>
        <v>97-999</v>
      </c>
      <c r="K2387" s="2">
        <f t="shared" si="269"/>
        <v>178</v>
      </c>
      <c r="L2387" s="2" t="str">
        <f t="shared" si="266"/>
        <v>0-120</v>
      </c>
      <c r="M2387" s="2">
        <f t="shared" si="267"/>
        <v>6</v>
      </c>
      <c r="N2387" s="103">
        <f t="shared" si="271"/>
        <v>4.984</v>
      </c>
    </row>
    <row r="2388" spans="8:14" x14ac:dyDescent="0.25">
      <c r="H2388" s="2" t="str">
        <f t="shared" si="270"/>
        <v>178_120-250_6</v>
      </c>
      <c r="I2388" s="2">
        <f t="shared" si="268"/>
        <v>886</v>
      </c>
      <c r="J2388" s="2" t="str">
        <f t="shared" si="265"/>
        <v>97-999</v>
      </c>
      <c r="K2388" s="2">
        <f t="shared" si="269"/>
        <v>178</v>
      </c>
      <c r="L2388" s="2" t="str">
        <f t="shared" si="266"/>
        <v>120-250</v>
      </c>
      <c r="M2388" s="2">
        <f t="shared" si="267"/>
        <v>6</v>
      </c>
      <c r="N2388" s="103">
        <f t="shared" si="271"/>
        <v>4.984</v>
      </c>
    </row>
    <row r="2389" spans="8:14" x14ac:dyDescent="0.25">
      <c r="H2389" s="2" t="str">
        <f t="shared" si="270"/>
        <v>178_250-400_6</v>
      </c>
      <c r="I2389" s="2">
        <f t="shared" si="268"/>
        <v>887</v>
      </c>
      <c r="J2389" s="2" t="str">
        <f t="shared" si="265"/>
        <v>97-999</v>
      </c>
      <c r="K2389" s="2">
        <f t="shared" si="269"/>
        <v>178</v>
      </c>
      <c r="L2389" s="2" t="str">
        <f t="shared" si="266"/>
        <v>250-400</v>
      </c>
      <c r="M2389" s="2">
        <f t="shared" si="267"/>
        <v>6</v>
      </c>
      <c r="N2389" s="103">
        <f t="shared" si="271"/>
        <v>4.984</v>
      </c>
    </row>
    <row r="2390" spans="8:14" x14ac:dyDescent="0.25">
      <c r="H2390" s="2" t="str">
        <f t="shared" si="270"/>
        <v>178_400-1000_6</v>
      </c>
      <c r="I2390" s="2">
        <f t="shared" si="268"/>
        <v>888</v>
      </c>
      <c r="J2390" s="2" t="str">
        <f t="shared" si="265"/>
        <v>97-999</v>
      </c>
      <c r="K2390" s="2">
        <f t="shared" si="269"/>
        <v>178</v>
      </c>
      <c r="L2390" s="2" t="str">
        <f t="shared" si="266"/>
        <v>400-1000</v>
      </c>
      <c r="M2390" s="2">
        <f t="shared" si="267"/>
        <v>6</v>
      </c>
      <c r="N2390" s="103">
        <f t="shared" si="271"/>
        <v>4.984</v>
      </c>
    </row>
    <row r="2391" spans="8:14" x14ac:dyDescent="0.25">
      <c r="H2391" s="2" t="str">
        <f t="shared" si="270"/>
        <v>178_1000-9999999_6</v>
      </c>
      <c r="I2391" s="2">
        <f t="shared" si="268"/>
        <v>889</v>
      </c>
      <c r="J2391" s="2" t="str">
        <f t="shared" si="265"/>
        <v>97-999</v>
      </c>
      <c r="K2391" s="2">
        <f t="shared" si="269"/>
        <v>178</v>
      </c>
      <c r="L2391" s="2" t="str">
        <f t="shared" si="266"/>
        <v>1000-9999999</v>
      </c>
      <c r="M2391" s="2">
        <f t="shared" si="267"/>
        <v>6</v>
      </c>
      <c r="N2391" s="103">
        <f t="shared" si="271"/>
        <v>4.984</v>
      </c>
    </row>
    <row r="2392" spans="8:14" x14ac:dyDescent="0.25">
      <c r="H2392" s="2" t="str">
        <f t="shared" si="270"/>
        <v>179_0-120_6</v>
      </c>
      <c r="I2392" s="2">
        <f t="shared" si="268"/>
        <v>890</v>
      </c>
      <c r="J2392" s="2" t="str">
        <f t="shared" si="265"/>
        <v>97-999</v>
      </c>
      <c r="K2392" s="2">
        <f t="shared" si="269"/>
        <v>179</v>
      </c>
      <c r="L2392" s="2" t="str">
        <f t="shared" si="266"/>
        <v>0-120</v>
      </c>
      <c r="M2392" s="2">
        <f t="shared" si="267"/>
        <v>6</v>
      </c>
      <c r="N2392" s="103">
        <f t="shared" si="271"/>
        <v>5.0120000000000005</v>
      </c>
    </row>
    <row r="2393" spans="8:14" x14ac:dyDescent="0.25">
      <c r="H2393" s="2" t="str">
        <f t="shared" si="270"/>
        <v>179_120-250_6</v>
      </c>
      <c r="I2393" s="2">
        <f t="shared" si="268"/>
        <v>891</v>
      </c>
      <c r="J2393" s="2" t="str">
        <f t="shared" si="265"/>
        <v>97-999</v>
      </c>
      <c r="K2393" s="2">
        <f t="shared" si="269"/>
        <v>179</v>
      </c>
      <c r="L2393" s="2" t="str">
        <f t="shared" si="266"/>
        <v>120-250</v>
      </c>
      <c r="M2393" s="2">
        <f t="shared" si="267"/>
        <v>6</v>
      </c>
      <c r="N2393" s="103">
        <f t="shared" si="271"/>
        <v>5.0120000000000005</v>
      </c>
    </row>
    <row r="2394" spans="8:14" x14ac:dyDescent="0.25">
      <c r="H2394" s="2" t="str">
        <f t="shared" si="270"/>
        <v>179_250-400_6</v>
      </c>
      <c r="I2394" s="2">
        <f t="shared" si="268"/>
        <v>892</v>
      </c>
      <c r="J2394" s="2" t="str">
        <f t="shared" si="265"/>
        <v>97-999</v>
      </c>
      <c r="K2394" s="2">
        <f t="shared" si="269"/>
        <v>179</v>
      </c>
      <c r="L2394" s="2" t="str">
        <f t="shared" si="266"/>
        <v>250-400</v>
      </c>
      <c r="M2394" s="2">
        <f t="shared" si="267"/>
        <v>6</v>
      </c>
      <c r="N2394" s="103">
        <f t="shared" si="271"/>
        <v>5.0120000000000005</v>
      </c>
    </row>
    <row r="2395" spans="8:14" x14ac:dyDescent="0.25">
      <c r="H2395" s="2" t="str">
        <f t="shared" si="270"/>
        <v>179_400-1000_6</v>
      </c>
      <c r="I2395" s="2">
        <f t="shared" si="268"/>
        <v>893</v>
      </c>
      <c r="J2395" s="2" t="str">
        <f t="shared" si="265"/>
        <v>97-999</v>
      </c>
      <c r="K2395" s="2">
        <f t="shared" si="269"/>
        <v>179</v>
      </c>
      <c r="L2395" s="2" t="str">
        <f t="shared" si="266"/>
        <v>400-1000</v>
      </c>
      <c r="M2395" s="2">
        <f t="shared" si="267"/>
        <v>6</v>
      </c>
      <c r="N2395" s="103">
        <f t="shared" si="271"/>
        <v>5.0120000000000005</v>
      </c>
    </row>
    <row r="2396" spans="8:14" x14ac:dyDescent="0.25">
      <c r="H2396" s="2" t="str">
        <f t="shared" si="270"/>
        <v>179_1000-9999999_6</v>
      </c>
      <c r="I2396" s="2">
        <f t="shared" si="268"/>
        <v>894</v>
      </c>
      <c r="J2396" s="2" t="str">
        <f t="shared" si="265"/>
        <v>97-999</v>
      </c>
      <c r="K2396" s="2">
        <f t="shared" si="269"/>
        <v>179</v>
      </c>
      <c r="L2396" s="2" t="str">
        <f t="shared" si="266"/>
        <v>1000-9999999</v>
      </c>
      <c r="M2396" s="2">
        <f t="shared" si="267"/>
        <v>6</v>
      </c>
      <c r="N2396" s="103">
        <f t="shared" si="271"/>
        <v>5.0120000000000005</v>
      </c>
    </row>
    <row r="2397" spans="8:14" x14ac:dyDescent="0.25">
      <c r="H2397" s="2" t="str">
        <f t="shared" si="270"/>
        <v>180_0-120_6</v>
      </c>
      <c r="I2397" s="2">
        <f t="shared" si="268"/>
        <v>895</v>
      </c>
      <c r="J2397" s="2" t="str">
        <f t="shared" si="265"/>
        <v>97-999</v>
      </c>
      <c r="K2397" s="2">
        <f t="shared" si="269"/>
        <v>180</v>
      </c>
      <c r="L2397" s="2" t="str">
        <f t="shared" si="266"/>
        <v>0-120</v>
      </c>
      <c r="M2397" s="2">
        <f t="shared" si="267"/>
        <v>6</v>
      </c>
      <c r="N2397" s="103">
        <f t="shared" si="271"/>
        <v>5.04</v>
      </c>
    </row>
    <row r="2398" spans="8:14" x14ac:dyDescent="0.25">
      <c r="H2398" s="2" t="str">
        <f t="shared" si="270"/>
        <v>180_120-250_6</v>
      </c>
      <c r="I2398" s="2">
        <f t="shared" si="268"/>
        <v>896</v>
      </c>
      <c r="J2398" s="2" t="str">
        <f t="shared" si="265"/>
        <v>97-999</v>
      </c>
      <c r="K2398" s="2">
        <f t="shared" si="269"/>
        <v>180</v>
      </c>
      <c r="L2398" s="2" t="str">
        <f t="shared" si="266"/>
        <v>120-250</v>
      </c>
      <c r="M2398" s="2">
        <f t="shared" si="267"/>
        <v>6</v>
      </c>
      <c r="N2398" s="103">
        <f t="shared" si="271"/>
        <v>5.04</v>
      </c>
    </row>
    <row r="2399" spans="8:14" x14ac:dyDescent="0.25">
      <c r="H2399" s="2" t="str">
        <f t="shared" si="270"/>
        <v>180_250-400_6</v>
      </c>
      <c r="I2399" s="2">
        <f t="shared" si="268"/>
        <v>897</v>
      </c>
      <c r="J2399" s="2" t="str">
        <f t="shared" ref="J2399:J2462" si="272">VLOOKUP(K2399,$U$2:$V$7,2,1)</f>
        <v>97-999</v>
      </c>
      <c r="K2399" s="2">
        <f t="shared" si="269"/>
        <v>180</v>
      </c>
      <c r="L2399" s="2" t="str">
        <f t="shared" ref="L2399:L2462" si="273">VLOOKUP(MOD(I2399,5),$P$2:$Q$6,2,0)</f>
        <v>250-400</v>
      </c>
      <c r="M2399" s="2">
        <f t="shared" ref="M2399:M2462" si="274">$S$3</f>
        <v>6</v>
      </c>
      <c r="N2399" s="103">
        <f t="shared" si="271"/>
        <v>5.04</v>
      </c>
    </row>
    <row r="2400" spans="8:14" x14ac:dyDescent="0.25">
      <c r="H2400" s="2" t="str">
        <f t="shared" si="270"/>
        <v>180_400-1000_6</v>
      </c>
      <c r="I2400" s="2">
        <f t="shared" ref="I2400:I2463" si="275">+I2399+1</f>
        <v>898</v>
      </c>
      <c r="J2400" s="2" t="str">
        <f t="shared" si="272"/>
        <v>97-999</v>
      </c>
      <c r="K2400" s="2">
        <f t="shared" si="269"/>
        <v>180</v>
      </c>
      <c r="L2400" s="2" t="str">
        <f t="shared" si="273"/>
        <v>400-1000</v>
      </c>
      <c r="M2400" s="2">
        <f t="shared" si="274"/>
        <v>6</v>
      </c>
      <c r="N2400" s="103">
        <f t="shared" si="271"/>
        <v>5.04</v>
      </c>
    </row>
    <row r="2401" spans="8:14" x14ac:dyDescent="0.25">
      <c r="H2401" s="2" t="str">
        <f t="shared" si="270"/>
        <v>180_1000-9999999_6</v>
      </c>
      <c r="I2401" s="2">
        <f t="shared" si="275"/>
        <v>899</v>
      </c>
      <c r="J2401" s="2" t="str">
        <f t="shared" si="272"/>
        <v>97-999</v>
      </c>
      <c r="K2401" s="2">
        <f t="shared" si="269"/>
        <v>180</v>
      </c>
      <c r="L2401" s="2" t="str">
        <f t="shared" si="273"/>
        <v>1000-9999999</v>
      </c>
      <c r="M2401" s="2">
        <f t="shared" si="274"/>
        <v>6</v>
      </c>
      <c r="N2401" s="103">
        <f t="shared" si="271"/>
        <v>5.04</v>
      </c>
    </row>
    <row r="2402" spans="8:14" x14ac:dyDescent="0.25">
      <c r="H2402" s="2" t="str">
        <f t="shared" si="270"/>
        <v>181_0-120_6</v>
      </c>
      <c r="I2402" s="2">
        <f t="shared" si="275"/>
        <v>900</v>
      </c>
      <c r="J2402" s="2" t="str">
        <f t="shared" si="272"/>
        <v>97-999</v>
      </c>
      <c r="K2402" s="2">
        <f t="shared" si="269"/>
        <v>181</v>
      </c>
      <c r="L2402" s="2" t="str">
        <f t="shared" si="273"/>
        <v>0-120</v>
      </c>
      <c r="M2402" s="2">
        <f t="shared" si="274"/>
        <v>6</v>
      </c>
      <c r="N2402" s="103">
        <f t="shared" si="271"/>
        <v>5.0680000000000005</v>
      </c>
    </row>
    <row r="2403" spans="8:14" x14ac:dyDescent="0.25">
      <c r="H2403" s="2" t="str">
        <f t="shared" si="270"/>
        <v>181_120-250_6</v>
      </c>
      <c r="I2403" s="2">
        <f t="shared" si="275"/>
        <v>901</v>
      </c>
      <c r="J2403" s="2" t="str">
        <f t="shared" si="272"/>
        <v>97-999</v>
      </c>
      <c r="K2403" s="2">
        <f t="shared" si="269"/>
        <v>181</v>
      </c>
      <c r="L2403" s="2" t="str">
        <f t="shared" si="273"/>
        <v>120-250</v>
      </c>
      <c r="M2403" s="2">
        <f t="shared" si="274"/>
        <v>6</v>
      </c>
      <c r="N2403" s="103">
        <f t="shared" si="271"/>
        <v>5.0680000000000005</v>
      </c>
    </row>
    <row r="2404" spans="8:14" x14ac:dyDescent="0.25">
      <c r="H2404" s="2" t="str">
        <f t="shared" si="270"/>
        <v>181_250-400_6</v>
      </c>
      <c r="I2404" s="2">
        <f t="shared" si="275"/>
        <v>902</v>
      </c>
      <c r="J2404" s="2" t="str">
        <f t="shared" si="272"/>
        <v>97-999</v>
      </c>
      <c r="K2404" s="2">
        <f t="shared" ref="K2404:K2467" si="276">+K2399+1</f>
        <v>181</v>
      </c>
      <c r="L2404" s="2" t="str">
        <f t="shared" si="273"/>
        <v>250-400</v>
      </c>
      <c r="M2404" s="2">
        <f t="shared" si="274"/>
        <v>6</v>
      </c>
      <c r="N2404" s="103">
        <f t="shared" si="271"/>
        <v>5.0680000000000005</v>
      </c>
    </row>
    <row r="2405" spans="8:14" x14ac:dyDescent="0.25">
      <c r="H2405" s="2" t="str">
        <f t="shared" si="270"/>
        <v>181_400-1000_6</v>
      </c>
      <c r="I2405" s="2">
        <f t="shared" si="275"/>
        <v>903</v>
      </c>
      <c r="J2405" s="2" t="str">
        <f t="shared" si="272"/>
        <v>97-999</v>
      </c>
      <c r="K2405" s="2">
        <f t="shared" si="276"/>
        <v>181</v>
      </c>
      <c r="L2405" s="2" t="str">
        <f t="shared" si="273"/>
        <v>400-1000</v>
      </c>
      <c r="M2405" s="2">
        <f t="shared" si="274"/>
        <v>6</v>
      </c>
      <c r="N2405" s="103">
        <f t="shared" si="271"/>
        <v>5.0680000000000005</v>
      </c>
    </row>
    <row r="2406" spans="8:14" x14ac:dyDescent="0.25">
      <c r="H2406" s="2" t="str">
        <f t="shared" si="270"/>
        <v>181_1000-9999999_6</v>
      </c>
      <c r="I2406" s="2">
        <f t="shared" si="275"/>
        <v>904</v>
      </c>
      <c r="J2406" s="2" t="str">
        <f t="shared" si="272"/>
        <v>97-999</v>
      </c>
      <c r="K2406" s="2">
        <f t="shared" si="276"/>
        <v>181</v>
      </c>
      <c r="L2406" s="2" t="str">
        <f t="shared" si="273"/>
        <v>1000-9999999</v>
      </c>
      <c r="M2406" s="2">
        <f t="shared" si="274"/>
        <v>6</v>
      </c>
      <c r="N2406" s="103">
        <f t="shared" si="271"/>
        <v>5.0680000000000005</v>
      </c>
    </row>
    <row r="2407" spans="8:14" x14ac:dyDescent="0.25">
      <c r="H2407" s="2" t="str">
        <f t="shared" si="270"/>
        <v>182_0-120_6</v>
      </c>
      <c r="I2407" s="2">
        <f t="shared" si="275"/>
        <v>905</v>
      </c>
      <c r="J2407" s="2" t="str">
        <f t="shared" si="272"/>
        <v>97-999</v>
      </c>
      <c r="K2407" s="2">
        <f t="shared" si="276"/>
        <v>182</v>
      </c>
      <c r="L2407" s="2" t="str">
        <f t="shared" si="273"/>
        <v>0-120</v>
      </c>
      <c r="M2407" s="2">
        <f t="shared" si="274"/>
        <v>6</v>
      </c>
      <c r="N2407" s="103">
        <f t="shared" si="271"/>
        <v>5.0960000000000001</v>
      </c>
    </row>
    <row r="2408" spans="8:14" x14ac:dyDescent="0.25">
      <c r="H2408" s="2" t="str">
        <f t="shared" si="270"/>
        <v>182_120-250_6</v>
      </c>
      <c r="I2408" s="2">
        <f t="shared" si="275"/>
        <v>906</v>
      </c>
      <c r="J2408" s="2" t="str">
        <f t="shared" si="272"/>
        <v>97-999</v>
      </c>
      <c r="K2408" s="2">
        <f t="shared" si="276"/>
        <v>182</v>
      </c>
      <c r="L2408" s="2" t="str">
        <f t="shared" si="273"/>
        <v>120-250</v>
      </c>
      <c r="M2408" s="2">
        <f t="shared" si="274"/>
        <v>6</v>
      </c>
      <c r="N2408" s="103">
        <f t="shared" si="271"/>
        <v>5.0960000000000001</v>
      </c>
    </row>
    <row r="2409" spans="8:14" x14ac:dyDescent="0.25">
      <c r="H2409" s="2" t="str">
        <f t="shared" si="270"/>
        <v>182_250-400_6</v>
      </c>
      <c r="I2409" s="2">
        <f t="shared" si="275"/>
        <v>907</v>
      </c>
      <c r="J2409" s="2" t="str">
        <f t="shared" si="272"/>
        <v>97-999</v>
      </c>
      <c r="K2409" s="2">
        <f t="shared" si="276"/>
        <v>182</v>
      </c>
      <c r="L2409" s="2" t="str">
        <f t="shared" si="273"/>
        <v>250-400</v>
      </c>
      <c r="M2409" s="2">
        <f t="shared" si="274"/>
        <v>6</v>
      </c>
      <c r="N2409" s="103">
        <f t="shared" si="271"/>
        <v>5.0960000000000001</v>
      </c>
    </row>
    <row r="2410" spans="8:14" x14ac:dyDescent="0.25">
      <c r="H2410" s="2" t="str">
        <f t="shared" si="270"/>
        <v>182_400-1000_6</v>
      </c>
      <c r="I2410" s="2">
        <f t="shared" si="275"/>
        <v>908</v>
      </c>
      <c r="J2410" s="2" t="str">
        <f t="shared" si="272"/>
        <v>97-999</v>
      </c>
      <c r="K2410" s="2">
        <f t="shared" si="276"/>
        <v>182</v>
      </c>
      <c r="L2410" s="2" t="str">
        <f t="shared" si="273"/>
        <v>400-1000</v>
      </c>
      <c r="M2410" s="2">
        <f t="shared" si="274"/>
        <v>6</v>
      </c>
      <c r="N2410" s="103">
        <f t="shared" si="271"/>
        <v>5.0960000000000001</v>
      </c>
    </row>
    <row r="2411" spans="8:14" x14ac:dyDescent="0.25">
      <c r="H2411" s="2" t="str">
        <f t="shared" si="270"/>
        <v>182_1000-9999999_6</v>
      </c>
      <c r="I2411" s="2">
        <f t="shared" si="275"/>
        <v>909</v>
      </c>
      <c r="J2411" s="2" t="str">
        <f t="shared" si="272"/>
        <v>97-999</v>
      </c>
      <c r="K2411" s="2">
        <f t="shared" si="276"/>
        <v>182</v>
      </c>
      <c r="L2411" s="2" t="str">
        <f t="shared" si="273"/>
        <v>1000-9999999</v>
      </c>
      <c r="M2411" s="2">
        <f t="shared" si="274"/>
        <v>6</v>
      </c>
      <c r="N2411" s="103">
        <f t="shared" si="271"/>
        <v>5.0960000000000001</v>
      </c>
    </row>
    <row r="2412" spans="8:14" x14ac:dyDescent="0.25">
      <c r="H2412" s="2" t="str">
        <f t="shared" si="270"/>
        <v>183_0-120_6</v>
      </c>
      <c r="I2412" s="2">
        <f t="shared" si="275"/>
        <v>910</v>
      </c>
      <c r="J2412" s="2" t="str">
        <f t="shared" si="272"/>
        <v>97-999</v>
      </c>
      <c r="K2412" s="2">
        <f t="shared" si="276"/>
        <v>183</v>
      </c>
      <c r="L2412" s="2" t="str">
        <f t="shared" si="273"/>
        <v>0-120</v>
      </c>
      <c r="M2412" s="2">
        <f t="shared" si="274"/>
        <v>6</v>
      </c>
      <c r="N2412" s="103">
        <f t="shared" si="271"/>
        <v>5.1239999999999997</v>
      </c>
    </row>
    <row r="2413" spans="8:14" x14ac:dyDescent="0.25">
      <c r="H2413" s="2" t="str">
        <f t="shared" si="270"/>
        <v>183_120-250_6</v>
      </c>
      <c r="I2413" s="2">
        <f t="shared" si="275"/>
        <v>911</v>
      </c>
      <c r="J2413" s="2" t="str">
        <f t="shared" si="272"/>
        <v>97-999</v>
      </c>
      <c r="K2413" s="2">
        <f t="shared" si="276"/>
        <v>183</v>
      </c>
      <c r="L2413" s="2" t="str">
        <f t="shared" si="273"/>
        <v>120-250</v>
      </c>
      <c r="M2413" s="2">
        <f t="shared" si="274"/>
        <v>6</v>
      </c>
      <c r="N2413" s="103">
        <f t="shared" si="271"/>
        <v>5.1239999999999997</v>
      </c>
    </row>
    <row r="2414" spans="8:14" x14ac:dyDescent="0.25">
      <c r="H2414" s="2" t="str">
        <f t="shared" si="270"/>
        <v>183_250-400_6</v>
      </c>
      <c r="I2414" s="2">
        <f t="shared" si="275"/>
        <v>912</v>
      </c>
      <c r="J2414" s="2" t="str">
        <f t="shared" si="272"/>
        <v>97-999</v>
      </c>
      <c r="K2414" s="2">
        <f t="shared" si="276"/>
        <v>183</v>
      </c>
      <c r="L2414" s="2" t="str">
        <f t="shared" si="273"/>
        <v>250-400</v>
      </c>
      <c r="M2414" s="2">
        <f t="shared" si="274"/>
        <v>6</v>
      </c>
      <c r="N2414" s="103">
        <f t="shared" si="271"/>
        <v>5.1239999999999997</v>
      </c>
    </row>
    <row r="2415" spans="8:14" x14ac:dyDescent="0.25">
      <c r="H2415" s="2" t="str">
        <f t="shared" si="270"/>
        <v>183_400-1000_6</v>
      </c>
      <c r="I2415" s="2">
        <f t="shared" si="275"/>
        <v>913</v>
      </c>
      <c r="J2415" s="2" t="str">
        <f t="shared" si="272"/>
        <v>97-999</v>
      </c>
      <c r="K2415" s="2">
        <f t="shared" si="276"/>
        <v>183</v>
      </c>
      <c r="L2415" s="2" t="str">
        <f t="shared" si="273"/>
        <v>400-1000</v>
      </c>
      <c r="M2415" s="2">
        <f t="shared" si="274"/>
        <v>6</v>
      </c>
      <c r="N2415" s="103">
        <f t="shared" si="271"/>
        <v>5.1239999999999997</v>
      </c>
    </row>
    <row r="2416" spans="8:14" x14ac:dyDescent="0.25">
      <c r="H2416" s="2" t="str">
        <f t="shared" si="270"/>
        <v>183_1000-9999999_6</v>
      </c>
      <c r="I2416" s="2">
        <f t="shared" si="275"/>
        <v>914</v>
      </c>
      <c r="J2416" s="2" t="str">
        <f t="shared" si="272"/>
        <v>97-999</v>
      </c>
      <c r="K2416" s="2">
        <f t="shared" si="276"/>
        <v>183</v>
      </c>
      <c r="L2416" s="2" t="str">
        <f t="shared" si="273"/>
        <v>1000-9999999</v>
      </c>
      <c r="M2416" s="2">
        <f t="shared" si="274"/>
        <v>6</v>
      </c>
      <c r="N2416" s="103">
        <f t="shared" si="271"/>
        <v>5.1239999999999997</v>
      </c>
    </row>
    <row r="2417" spans="8:14" x14ac:dyDescent="0.25">
      <c r="H2417" s="2" t="str">
        <f t="shared" si="270"/>
        <v>184_0-120_6</v>
      </c>
      <c r="I2417" s="2">
        <f t="shared" si="275"/>
        <v>915</v>
      </c>
      <c r="J2417" s="2" t="str">
        <f t="shared" si="272"/>
        <v>97-999</v>
      </c>
      <c r="K2417" s="2">
        <f t="shared" si="276"/>
        <v>184</v>
      </c>
      <c r="L2417" s="2" t="str">
        <f t="shared" si="273"/>
        <v>0-120</v>
      </c>
      <c r="M2417" s="2">
        <f t="shared" si="274"/>
        <v>6</v>
      </c>
      <c r="N2417" s="103">
        <f t="shared" si="271"/>
        <v>5.1520000000000001</v>
      </c>
    </row>
    <row r="2418" spans="8:14" x14ac:dyDescent="0.25">
      <c r="H2418" s="2" t="str">
        <f t="shared" si="270"/>
        <v>184_120-250_6</v>
      </c>
      <c r="I2418" s="2">
        <f t="shared" si="275"/>
        <v>916</v>
      </c>
      <c r="J2418" s="2" t="str">
        <f t="shared" si="272"/>
        <v>97-999</v>
      </c>
      <c r="K2418" s="2">
        <f t="shared" si="276"/>
        <v>184</v>
      </c>
      <c r="L2418" s="2" t="str">
        <f t="shared" si="273"/>
        <v>120-250</v>
      </c>
      <c r="M2418" s="2">
        <f t="shared" si="274"/>
        <v>6</v>
      </c>
      <c r="N2418" s="103">
        <f t="shared" si="271"/>
        <v>5.1520000000000001</v>
      </c>
    </row>
    <row r="2419" spans="8:14" x14ac:dyDescent="0.25">
      <c r="H2419" s="2" t="str">
        <f t="shared" si="270"/>
        <v>184_250-400_6</v>
      </c>
      <c r="I2419" s="2">
        <f t="shared" si="275"/>
        <v>917</v>
      </c>
      <c r="J2419" s="2" t="str">
        <f t="shared" si="272"/>
        <v>97-999</v>
      </c>
      <c r="K2419" s="2">
        <f t="shared" si="276"/>
        <v>184</v>
      </c>
      <c r="L2419" s="2" t="str">
        <f t="shared" si="273"/>
        <v>250-400</v>
      </c>
      <c r="M2419" s="2">
        <f t="shared" si="274"/>
        <v>6</v>
      </c>
      <c r="N2419" s="103">
        <f t="shared" si="271"/>
        <v>5.1520000000000001</v>
      </c>
    </row>
    <row r="2420" spans="8:14" x14ac:dyDescent="0.25">
      <c r="H2420" s="2" t="str">
        <f t="shared" si="270"/>
        <v>184_400-1000_6</v>
      </c>
      <c r="I2420" s="2">
        <f t="shared" si="275"/>
        <v>918</v>
      </c>
      <c r="J2420" s="2" t="str">
        <f t="shared" si="272"/>
        <v>97-999</v>
      </c>
      <c r="K2420" s="2">
        <f t="shared" si="276"/>
        <v>184</v>
      </c>
      <c r="L2420" s="2" t="str">
        <f t="shared" si="273"/>
        <v>400-1000</v>
      </c>
      <c r="M2420" s="2">
        <f t="shared" si="274"/>
        <v>6</v>
      </c>
      <c r="N2420" s="103">
        <f t="shared" si="271"/>
        <v>5.1520000000000001</v>
      </c>
    </row>
    <row r="2421" spans="8:14" x14ac:dyDescent="0.25">
      <c r="H2421" s="2" t="str">
        <f t="shared" si="270"/>
        <v>184_1000-9999999_6</v>
      </c>
      <c r="I2421" s="2">
        <f t="shared" si="275"/>
        <v>919</v>
      </c>
      <c r="J2421" s="2" t="str">
        <f t="shared" si="272"/>
        <v>97-999</v>
      </c>
      <c r="K2421" s="2">
        <f t="shared" si="276"/>
        <v>184</v>
      </c>
      <c r="L2421" s="2" t="str">
        <f t="shared" si="273"/>
        <v>1000-9999999</v>
      </c>
      <c r="M2421" s="2">
        <f t="shared" si="274"/>
        <v>6</v>
      </c>
      <c r="N2421" s="103">
        <f t="shared" si="271"/>
        <v>5.1520000000000001</v>
      </c>
    </row>
    <row r="2422" spans="8:14" x14ac:dyDescent="0.25">
      <c r="H2422" s="2" t="str">
        <f t="shared" si="270"/>
        <v>185_0-120_6</v>
      </c>
      <c r="I2422" s="2">
        <f t="shared" si="275"/>
        <v>920</v>
      </c>
      <c r="J2422" s="2" t="str">
        <f t="shared" si="272"/>
        <v>97-999</v>
      </c>
      <c r="K2422" s="2">
        <f t="shared" si="276"/>
        <v>185</v>
      </c>
      <c r="L2422" s="2" t="str">
        <f t="shared" si="273"/>
        <v>0-120</v>
      </c>
      <c r="M2422" s="2">
        <f t="shared" si="274"/>
        <v>6</v>
      </c>
      <c r="N2422" s="103">
        <f t="shared" si="271"/>
        <v>5.18</v>
      </c>
    </row>
    <row r="2423" spans="8:14" x14ac:dyDescent="0.25">
      <c r="H2423" s="2" t="str">
        <f t="shared" si="270"/>
        <v>185_120-250_6</v>
      </c>
      <c r="I2423" s="2">
        <f t="shared" si="275"/>
        <v>921</v>
      </c>
      <c r="J2423" s="2" t="str">
        <f t="shared" si="272"/>
        <v>97-999</v>
      </c>
      <c r="K2423" s="2">
        <f t="shared" si="276"/>
        <v>185</v>
      </c>
      <c r="L2423" s="2" t="str">
        <f t="shared" si="273"/>
        <v>120-250</v>
      </c>
      <c r="M2423" s="2">
        <f t="shared" si="274"/>
        <v>6</v>
      </c>
      <c r="N2423" s="103">
        <f t="shared" si="271"/>
        <v>5.18</v>
      </c>
    </row>
    <row r="2424" spans="8:14" x14ac:dyDescent="0.25">
      <c r="H2424" s="2" t="str">
        <f t="shared" si="270"/>
        <v>185_250-400_6</v>
      </c>
      <c r="I2424" s="2">
        <f t="shared" si="275"/>
        <v>922</v>
      </c>
      <c r="J2424" s="2" t="str">
        <f t="shared" si="272"/>
        <v>97-999</v>
      </c>
      <c r="K2424" s="2">
        <f t="shared" si="276"/>
        <v>185</v>
      </c>
      <c r="L2424" s="2" t="str">
        <f t="shared" si="273"/>
        <v>250-400</v>
      </c>
      <c r="M2424" s="2">
        <f t="shared" si="274"/>
        <v>6</v>
      </c>
      <c r="N2424" s="103">
        <f t="shared" si="271"/>
        <v>5.18</v>
      </c>
    </row>
    <row r="2425" spans="8:14" x14ac:dyDescent="0.25">
      <c r="H2425" s="2" t="str">
        <f t="shared" si="270"/>
        <v>185_400-1000_6</v>
      </c>
      <c r="I2425" s="2">
        <f t="shared" si="275"/>
        <v>923</v>
      </c>
      <c r="J2425" s="2" t="str">
        <f t="shared" si="272"/>
        <v>97-999</v>
      </c>
      <c r="K2425" s="2">
        <f t="shared" si="276"/>
        <v>185</v>
      </c>
      <c r="L2425" s="2" t="str">
        <f t="shared" si="273"/>
        <v>400-1000</v>
      </c>
      <c r="M2425" s="2">
        <f t="shared" si="274"/>
        <v>6</v>
      </c>
      <c r="N2425" s="103">
        <f t="shared" si="271"/>
        <v>5.18</v>
      </c>
    </row>
    <row r="2426" spans="8:14" x14ac:dyDescent="0.25">
      <c r="H2426" s="2" t="str">
        <f t="shared" si="270"/>
        <v>185_1000-9999999_6</v>
      </c>
      <c r="I2426" s="2">
        <f t="shared" si="275"/>
        <v>924</v>
      </c>
      <c r="J2426" s="2" t="str">
        <f t="shared" si="272"/>
        <v>97-999</v>
      </c>
      <c r="K2426" s="2">
        <f t="shared" si="276"/>
        <v>185</v>
      </c>
      <c r="L2426" s="2" t="str">
        <f t="shared" si="273"/>
        <v>1000-9999999</v>
      </c>
      <c r="M2426" s="2">
        <f t="shared" si="274"/>
        <v>6</v>
      </c>
      <c r="N2426" s="103">
        <f t="shared" si="271"/>
        <v>5.18</v>
      </c>
    </row>
    <row r="2427" spans="8:14" x14ac:dyDescent="0.25">
      <c r="H2427" s="2" t="str">
        <f t="shared" si="270"/>
        <v>186_0-120_6</v>
      </c>
      <c r="I2427" s="2">
        <f t="shared" si="275"/>
        <v>925</v>
      </c>
      <c r="J2427" s="2" t="str">
        <f t="shared" si="272"/>
        <v>97-999</v>
      </c>
      <c r="K2427" s="2">
        <f t="shared" si="276"/>
        <v>186</v>
      </c>
      <c r="L2427" s="2" t="str">
        <f t="shared" si="273"/>
        <v>0-120</v>
      </c>
      <c r="M2427" s="2">
        <f t="shared" si="274"/>
        <v>6</v>
      </c>
      <c r="N2427" s="103">
        <f t="shared" si="271"/>
        <v>5.2080000000000002</v>
      </c>
    </row>
    <row r="2428" spans="8:14" x14ac:dyDescent="0.25">
      <c r="H2428" s="2" t="str">
        <f t="shared" si="270"/>
        <v>186_120-250_6</v>
      </c>
      <c r="I2428" s="2">
        <f t="shared" si="275"/>
        <v>926</v>
      </c>
      <c r="J2428" s="2" t="str">
        <f t="shared" si="272"/>
        <v>97-999</v>
      </c>
      <c r="K2428" s="2">
        <f t="shared" si="276"/>
        <v>186</v>
      </c>
      <c r="L2428" s="2" t="str">
        <f t="shared" si="273"/>
        <v>120-250</v>
      </c>
      <c r="M2428" s="2">
        <f t="shared" si="274"/>
        <v>6</v>
      </c>
      <c r="N2428" s="103">
        <f t="shared" si="271"/>
        <v>5.2080000000000002</v>
      </c>
    </row>
    <row r="2429" spans="8:14" x14ac:dyDescent="0.25">
      <c r="H2429" s="2" t="str">
        <f t="shared" si="270"/>
        <v>186_250-400_6</v>
      </c>
      <c r="I2429" s="2">
        <f t="shared" si="275"/>
        <v>927</v>
      </c>
      <c r="J2429" s="2" t="str">
        <f t="shared" si="272"/>
        <v>97-999</v>
      </c>
      <c r="K2429" s="2">
        <f t="shared" si="276"/>
        <v>186</v>
      </c>
      <c r="L2429" s="2" t="str">
        <f t="shared" si="273"/>
        <v>250-400</v>
      </c>
      <c r="M2429" s="2">
        <f t="shared" si="274"/>
        <v>6</v>
      </c>
      <c r="N2429" s="103">
        <f t="shared" si="271"/>
        <v>5.2080000000000002</v>
      </c>
    </row>
    <row r="2430" spans="8:14" x14ac:dyDescent="0.25">
      <c r="H2430" s="2" t="str">
        <f t="shared" si="270"/>
        <v>186_400-1000_6</v>
      </c>
      <c r="I2430" s="2">
        <f t="shared" si="275"/>
        <v>928</v>
      </c>
      <c r="J2430" s="2" t="str">
        <f t="shared" si="272"/>
        <v>97-999</v>
      </c>
      <c r="K2430" s="2">
        <f t="shared" si="276"/>
        <v>186</v>
      </c>
      <c r="L2430" s="2" t="str">
        <f t="shared" si="273"/>
        <v>400-1000</v>
      </c>
      <c r="M2430" s="2">
        <f t="shared" si="274"/>
        <v>6</v>
      </c>
      <c r="N2430" s="103">
        <f t="shared" si="271"/>
        <v>5.2080000000000002</v>
      </c>
    </row>
    <row r="2431" spans="8:14" x14ac:dyDescent="0.25">
      <c r="H2431" s="2" t="str">
        <f t="shared" si="270"/>
        <v>186_1000-9999999_6</v>
      </c>
      <c r="I2431" s="2">
        <f t="shared" si="275"/>
        <v>929</v>
      </c>
      <c r="J2431" s="2" t="str">
        <f t="shared" si="272"/>
        <v>97-999</v>
      </c>
      <c r="K2431" s="2">
        <f t="shared" si="276"/>
        <v>186</v>
      </c>
      <c r="L2431" s="2" t="str">
        <f t="shared" si="273"/>
        <v>1000-9999999</v>
      </c>
      <c r="M2431" s="2">
        <f t="shared" si="274"/>
        <v>6</v>
      </c>
      <c r="N2431" s="103">
        <f t="shared" si="271"/>
        <v>5.2080000000000002</v>
      </c>
    </row>
    <row r="2432" spans="8:14" x14ac:dyDescent="0.25">
      <c r="H2432" s="2" t="str">
        <f t="shared" si="270"/>
        <v>187_0-120_6</v>
      </c>
      <c r="I2432" s="2">
        <f t="shared" si="275"/>
        <v>930</v>
      </c>
      <c r="J2432" s="2" t="str">
        <f t="shared" si="272"/>
        <v>97-999</v>
      </c>
      <c r="K2432" s="2">
        <f t="shared" si="276"/>
        <v>187</v>
      </c>
      <c r="L2432" s="2" t="str">
        <f t="shared" si="273"/>
        <v>0-120</v>
      </c>
      <c r="M2432" s="2">
        <f t="shared" si="274"/>
        <v>6</v>
      </c>
      <c r="N2432" s="103">
        <f t="shared" si="271"/>
        <v>5.2359999999999998</v>
      </c>
    </row>
    <row r="2433" spans="8:14" x14ac:dyDescent="0.25">
      <c r="H2433" s="2" t="str">
        <f t="shared" si="270"/>
        <v>187_120-250_6</v>
      </c>
      <c r="I2433" s="2">
        <f t="shared" si="275"/>
        <v>931</v>
      </c>
      <c r="J2433" s="2" t="str">
        <f t="shared" si="272"/>
        <v>97-999</v>
      </c>
      <c r="K2433" s="2">
        <f t="shared" si="276"/>
        <v>187</v>
      </c>
      <c r="L2433" s="2" t="str">
        <f t="shared" si="273"/>
        <v>120-250</v>
      </c>
      <c r="M2433" s="2">
        <f t="shared" si="274"/>
        <v>6</v>
      </c>
      <c r="N2433" s="103">
        <f t="shared" si="271"/>
        <v>5.2359999999999998</v>
      </c>
    </row>
    <row r="2434" spans="8:14" x14ac:dyDescent="0.25">
      <c r="H2434" s="2" t="str">
        <f t="shared" si="270"/>
        <v>187_250-400_6</v>
      </c>
      <c r="I2434" s="2">
        <f t="shared" si="275"/>
        <v>932</v>
      </c>
      <c r="J2434" s="2" t="str">
        <f t="shared" si="272"/>
        <v>97-999</v>
      </c>
      <c r="K2434" s="2">
        <f t="shared" si="276"/>
        <v>187</v>
      </c>
      <c r="L2434" s="2" t="str">
        <f t="shared" si="273"/>
        <v>250-400</v>
      </c>
      <c r="M2434" s="2">
        <f t="shared" si="274"/>
        <v>6</v>
      </c>
      <c r="N2434" s="103">
        <f t="shared" si="271"/>
        <v>5.2359999999999998</v>
      </c>
    </row>
    <row r="2435" spans="8:14" x14ac:dyDescent="0.25">
      <c r="H2435" s="2" t="str">
        <f t="shared" ref="H2435:H2498" si="277">K2435&amp;"_"&amp;L2435&amp;"_"&amp;M2435</f>
        <v>187_400-1000_6</v>
      </c>
      <c r="I2435" s="2">
        <f t="shared" si="275"/>
        <v>933</v>
      </c>
      <c r="J2435" s="2" t="str">
        <f t="shared" si="272"/>
        <v>97-999</v>
      </c>
      <c r="K2435" s="2">
        <f t="shared" si="276"/>
        <v>187</v>
      </c>
      <c r="L2435" s="2" t="str">
        <f t="shared" si="273"/>
        <v>400-1000</v>
      </c>
      <c r="M2435" s="2">
        <f t="shared" si="274"/>
        <v>6</v>
      </c>
      <c r="N2435" s="103">
        <f t="shared" ref="N2435:N2498" si="278">VLOOKUP(J2435&amp;"_"&amp;L2435&amp;"_"&amp;M2435,$A$2:$F$61,6,0)*K2435</f>
        <v>5.2359999999999998</v>
      </c>
    </row>
    <row r="2436" spans="8:14" x14ac:dyDescent="0.25">
      <c r="H2436" s="2" t="str">
        <f t="shared" si="277"/>
        <v>187_1000-9999999_6</v>
      </c>
      <c r="I2436" s="2">
        <f t="shared" si="275"/>
        <v>934</v>
      </c>
      <c r="J2436" s="2" t="str">
        <f t="shared" si="272"/>
        <v>97-999</v>
      </c>
      <c r="K2436" s="2">
        <f t="shared" si="276"/>
        <v>187</v>
      </c>
      <c r="L2436" s="2" t="str">
        <f t="shared" si="273"/>
        <v>1000-9999999</v>
      </c>
      <c r="M2436" s="2">
        <f t="shared" si="274"/>
        <v>6</v>
      </c>
      <c r="N2436" s="103">
        <f t="shared" si="278"/>
        <v>5.2359999999999998</v>
      </c>
    </row>
    <row r="2437" spans="8:14" x14ac:dyDescent="0.25">
      <c r="H2437" s="2" t="str">
        <f t="shared" si="277"/>
        <v>188_0-120_6</v>
      </c>
      <c r="I2437" s="2">
        <f t="shared" si="275"/>
        <v>935</v>
      </c>
      <c r="J2437" s="2" t="str">
        <f t="shared" si="272"/>
        <v>97-999</v>
      </c>
      <c r="K2437" s="2">
        <f t="shared" si="276"/>
        <v>188</v>
      </c>
      <c r="L2437" s="2" t="str">
        <f t="shared" si="273"/>
        <v>0-120</v>
      </c>
      <c r="M2437" s="2">
        <f t="shared" si="274"/>
        <v>6</v>
      </c>
      <c r="N2437" s="103">
        <f t="shared" si="278"/>
        <v>5.2640000000000002</v>
      </c>
    </row>
    <row r="2438" spans="8:14" x14ac:dyDescent="0.25">
      <c r="H2438" s="2" t="str">
        <f t="shared" si="277"/>
        <v>188_120-250_6</v>
      </c>
      <c r="I2438" s="2">
        <f t="shared" si="275"/>
        <v>936</v>
      </c>
      <c r="J2438" s="2" t="str">
        <f t="shared" si="272"/>
        <v>97-999</v>
      </c>
      <c r="K2438" s="2">
        <f t="shared" si="276"/>
        <v>188</v>
      </c>
      <c r="L2438" s="2" t="str">
        <f t="shared" si="273"/>
        <v>120-250</v>
      </c>
      <c r="M2438" s="2">
        <f t="shared" si="274"/>
        <v>6</v>
      </c>
      <c r="N2438" s="103">
        <f t="shared" si="278"/>
        <v>5.2640000000000002</v>
      </c>
    </row>
    <row r="2439" spans="8:14" x14ac:dyDescent="0.25">
      <c r="H2439" s="2" t="str">
        <f t="shared" si="277"/>
        <v>188_250-400_6</v>
      </c>
      <c r="I2439" s="2">
        <f t="shared" si="275"/>
        <v>937</v>
      </c>
      <c r="J2439" s="2" t="str">
        <f t="shared" si="272"/>
        <v>97-999</v>
      </c>
      <c r="K2439" s="2">
        <f t="shared" si="276"/>
        <v>188</v>
      </c>
      <c r="L2439" s="2" t="str">
        <f t="shared" si="273"/>
        <v>250-400</v>
      </c>
      <c r="M2439" s="2">
        <f t="shared" si="274"/>
        <v>6</v>
      </c>
      <c r="N2439" s="103">
        <f t="shared" si="278"/>
        <v>5.2640000000000002</v>
      </c>
    </row>
    <row r="2440" spans="8:14" x14ac:dyDescent="0.25">
      <c r="H2440" s="2" t="str">
        <f t="shared" si="277"/>
        <v>188_400-1000_6</v>
      </c>
      <c r="I2440" s="2">
        <f t="shared" si="275"/>
        <v>938</v>
      </c>
      <c r="J2440" s="2" t="str">
        <f t="shared" si="272"/>
        <v>97-999</v>
      </c>
      <c r="K2440" s="2">
        <f t="shared" si="276"/>
        <v>188</v>
      </c>
      <c r="L2440" s="2" t="str">
        <f t="shared" si="273"/>
        <v>400-1000</v>
      </c>
      <c r="M2440" s="2">
        <f t="shared" si="274"/>
        <v>6</v>
      </c>
      <c r="N2440" s="103">
        <f t="shared" si="278"/>
        <v>5.2640000000000002</v>
      </c>
    </row>
    <row r="2441" spans="8:14" x14ac:dyDescent="0.25">
      <c r="H2441" s="2" t="str">
        <f t="shared" si="277"/>
        <v>188_1000-9999999_6</v>
      </c>
      <c r="I2441" s="2">
        <f t="shared" si="275"/>
        <v>939</v>
      </c>
      <c r="J2441" s="2" t="str">
        <f t="shared" si="272"/>
        <v>97-999</v>
      </c>
      <c r="K2441" s="2">
        <f t="shared" si="276"/>
        <v>188</v>
      </c>
      <c r="L2441" s="2" t="str">
        <f t="shared" si="273"/>
        <v>1000-9999999</v>
      </c>
      <c r="M2441" s="2">
        <f t="shared" si="274"/>
        <v>6</v>
      </c>
      <c r="N2441" s="103">
        <f t="shared" si="278"/>
        <v>5.2640000000000002</v>
      </c>
    </row>
    <row r="2442" spans="8:14" x14ac:dyDescent="0.25">
      <c r="H2442" s="2" t="str">
        <f t="shared" si="277"/>
        <v>189_0-120_6</v>
      </c>
      <c r="I2442" s="2">
        <f t="shared" si="275"/>
        <v>940</v>
      </c>
      <c r="J2442" s="2" t="str">
        <f t="shared" si="272"/>
        <v>97-999</v>
      </c>
      <c r="K2442" s="2">
        <f t="shared" si="276"/>
        <v>189</v>
      </c>
      <c r="L2442" s="2" t="str">
        <f t="shared" si="273"/>
        <v>0-120</v>
      </c>
      <c r="M2442" s="2">
        <f t="shared" si="274"/>
        <v>6</v>
      </c>
      <c r="N2442" s="103">
        <f t="shared" si="278"/>
        <v>5.2919999999999998</v>
      </c>
    </row>
    <row r="2443" spans="8:14" x14ac:dyDescent="0.25">
      <c r="H2443" s="2" t="str">
        <f t="shared" si="277"/>
        <v>189_120-250_6</v>
      </c>
      <c r="I2443" s="2">
        <f t="shared" si="275"/>
        <v>941</v>
      </c>
      <c r="J2443" s="2" t="str">
        <f t="shared" si="272"/>
        <v>97-999</v>
      </c>
      <c r="K2443" s="2">
        <f t="shared" si="276"/>
        <v>189</v>
      </c>
      <c r="L2443" s="2" t="str">
        <f t="shared" si="273"/>
        <v>120-250</v>
      </c>
      <c r="M2443" s="2">
        <f t="shared" si="274"/>
        <v>6</v>
      </c>
      <c r="N2443" s="103">
        <f t="shared" si="278"/>
        <v>5.2919999999999998</v>
      </c>
    </row>
    <row r="2444" spans="8:14" x14ac:dyDescent="0.25">
      <c r="H2444" s="2" t="str">
        <f t="shared" si="277"/>
        <v>189_250-400_6</v>
      </c>
      <c r="I2444" s="2">
        <f t="shared" si="275"/>
        <v>942</v>
      </c>
      <c r="J2444" s="2" t="str">
        <f t="shared" si="272"/>
        <v>97-999</v>
      </c>
      <c r="K2444" s="2">
        <f t="shared" si="276"/>
        <v>189</v>
      </c>
      <c r="L2444" s="2" t="str">
        <f t="shared" si="273"/>
        <v>250-400</v>
      </c>
      <c r="M2444" s="2">
        <f t="shared" si="274"/>
        <v>6</v>
      </c>
      <c r="N2444" s="103">
        <f t="shared" si="278"/>
        <v>5.2919999999999998</v>
      </c>
    </row>
    <row r="2445" spans="8:14" x14ac:dyDescent="0.25">
      <c r="H2445" s="2" t="str">
        <f t="shared" si="277"/>
        <v>189_400-1000_6</v>
      </c>
      <c r="I2445" s="2">
        <f t="shared" si="275"/>
        <v>943</v>
      </c>
      <c r="J2445" s="2" t="str">
        <f t="shared" si="272"/>
        <v>97-999</v>
      </c>
      <c r="K2445" s="2">
        <f t="shared" si="276"/>
        <v>189</v>
      </c>
      <c r="L2445" s="2" t="str">
        <f t="shared" si="273"/>
        <v>400-1000</v>
      </c>
      <c r="M2445" s="2">
        <f t="shared" si="274"/>
        <v>6</v>
      </c>
      <c r="N2445" s="103">
        <f t="shared" si="278"/>
        <v>5.2919999999999998</v>
      </c>
    </row>
    <row r="2446" spans="8:14" x14ac:dyDescent="0.25">
      <c r="H2446" s="2" t="str">
        <f t="shared" si="277"/>
        <v>189_1000-9999999_6</v>
      </c>
      <c r="I2446" s="2">
        <f t="shared" si="275"/>
        <v>944</v>
      </c>
      <c r="J2446" s="2" t="str">
        <f t="shared" si="272"/>
        <v>97-999</v>
      </c>
      <c r="K2446" s="2">
        <f t="shared" si="276"/>
        <v>189</v>
      </c>
      <c r="L2446" s="2" t="str">
        <f t="shared" si="273"/>
        <v>1000-9999999</v>
      </c>
      <c r="M2446" s="2">
        <f t="shared" si="274"/>
        <v>6</v>
      </c>
      <c r="N2446" s="103">
        <f t="shared" si="278"/>
        <v>5.2919999999999998</v>
      </c>
    </row>
    <row r="2447" spans="8:14" x14ac:dyDescent="0.25">
      <c r="H2447" s="2" t="str">
        <f t="shared" si="277"/>
        <v>190_0-120_6</v>
      </c>
      <c r="I2447" s="2">
        <f t="shared" si="275"/>
        <v>945</v>
      </c>
      <c r="J2447" s="2" t="str">
        <f t="shared" si="272"/>
        <v>97-999</v>
      </c>
      <c r="K2447" s="2">
        <f t="shared" si="276"/>
        <v>190</v>
      </c>
      <c r="L2447" s="2" t="str">
        <f t="shared" si="273"/>
        <v>0-120</v>
      </c>
      <c r="M2447" s="2">
        <f t="shared" si="274"/>
        <v>6</v>
      </c>
      <c r="N2447" s="103">
        <f t="shared" si="278"/>
        <v>5.32</v>
      </c>
    </row>
    <row r="2448" spans="8:14" x14ac:dyDescent="0.25">
      <c r="H2448" s="2" t="str">
        <f t="shared" si="277"/>
        <v>190_120-250_6</v>
      </c>
      <c r="I2448" s="2">
        <f t="shared" si="275"/>
        <v>946</v>
      </c>
      <c r="J2448" s="2" t="str">
        <f t="shared" si="272"/>
        <v>97-999</v>
      </c>
      <c r="K2448" s="2">
        <f t="shared" si="276"/>
        <v>190</v>
      </c>
      <c r="L2448" s="2" t="str">
        <f t="shared" si="273"/>
        <v>120-250</v>
      </c>
      <c r="M2448" s="2">
        <f t="shared" si="274"/>
        <v>6</v>
      </c>
      <c r="N2448" s="103">
        <f t="shared" si="278"/>
        <v>5.32</v>
      </c>
    </row>
    <row r="2449" spans="8:14" x14ac:dyDescent="0.25">
      <c r="H2449" s="2" t="str">
        <f t="shared" si="277"/>
        <v>190_250-400_6</v>
      </c>
      <c r="I2449" s="2">
        <f t="shared" si="275"/>
        <v>947</v>
      </c>
      <c r="J2449" s="2" t="str">
        <f t="shared" si="272"/>
        <v>97-999</v>
      </c>
      <c r="K2449" s="2">
        <f t="shared" si="276"/>
        <v>190</v>
      </c>
      <c r="L2449" s="2" t="str">
        <f t="shared" si="273"/>
        <v>250-400</v>
      </c>
      <c r="M2449" s="2">
        <f t="shared" si="274"/>
        <v>6</v>
      </c>
      <c r="N2449" s="103">
        <f t="shared" si="278"/>
        <v>5.32</v>
      </c>
    </row>
    <row r="2450" spans="8:14" x14ac:dyDescent="0.25">
      <c r="H2450" s="2" t="str">
        <f t="shared" si="277"/>
        <v>190_400-1000_6</v>
      </c>
      <c r="I2450" s="2">
        <f t="shared" si="275"/>
        <v>948</v>
      </c>
      <c r="J2450" s="2" t="str">
        <f t="shared" si="272"/>
        <v>97-999</v>
      </c>
      <c r="K2450" s="2">
        <f t="shared" si="276"/>
        <v>190</v>
      </c>
      <c r="L2450" s="2" t="str">
        <f t="shared" si="273"/>
        <v>400-1000</v>
      </c>
      <c r="M2450" s="2">
        <f t="shared" si="274"/>
        <v>6</v>
      </c>
      <c r="N2450" s="103">
        <f t="shared" si="278"/>
        <v>5.32</v>
      </c>
    </row>
    <row r="2451" spans="8:14" x14ac:dyDescent="0.25">
      <c r="H2451" s="2" t="str">
        <f t="shared" si="277"/>
        <v>190_1000-9999999_6</v>
      </c>
      <c r="I2451" s="2">
        <f t="shared" si="275"/>
        <v>949</v>
      </c>
      <c r="J2451" s="2" t="str">
        <f t="shared" si="272"/>
        <v>97-999</v>
      </c>
      <c r="K2451" s="2">
        <f t="shared" si="276"/>
        <v>190</v>
      </c>
      <c r="L2451" s="2" t="str">
        <f t="shared" si="273"/>
        <v>1000-9999999</v>
      </c>
      <c r="M2451" s="2">
        <f t="shared" si="274"/>
        <v>6</v>
      </c>
      <c r="N2451" s="103">
        <f t="shared" si="278"/>
        <v>5.32</v>
      </c>
    </row>
    <row r="2452" spans="8:14" x14ac:dyDescent="0.25">
      <c r="H2452" s="2" t="str">
        <f t="shared" si="277"/>
        <v>191_0-120_6</v>
      </c>
      <c r="I2452" s="2">
        <f t="shared" si="275"/>
        <v>950</v>
      </c>
      <c r="J2452" s="2" t="str">
        <f t="shared" si="272"/>
        <v>97-999</v>
      </c>
      <c r="K2452" s="2">
        <f t="shared" si="276"/>
        <v>191</v>
      </c>
      <c r="L2452" s="2" t="str">
        <f t="shared" si="273"/>
        <v>0-120</v>
      </c>
      <c r="M2452" s="2">
        <f t="shared" si="274"/>
        <v>6</v>
      </c>
      <c r="N2452" s="103">
        <f t="shared" si="278"/>
        <v>5.3479999999999999</v>
      </c>
    </row>
    <row r="2453" spans="8:14" x14ac:dyDescent="0.25">
      <c r="H2453" s="2" t="str">
        <f t="shared" si="277"/>
        <v>191_120-250_6</v>
      </c>
      <c r="I2453" s="2">
        <f t="shared" si="275"/>
        <v>951</v>
      </c>
      <c r="J2453" s="2" t="str">
        <f t="shared" si="272"/>
        <v>97-999</v>
      </c>
      <c r="K2453" s="2">
        <f t="shared" si="276"/>
        <v>191</v>
      </c>
      <c r="L2453" s="2" t="str">
        <f t="shared" si="273"/>
        <v>120-250</v>
      </c>
      <c r="M2453" s="2">
        <f t="shared" si="274"/>
        <v>6</v>
      </c>
      <c r="N2453" s="103">
        <f t="shared" si="278"/>
        <v>5.3479999999999999</v>
      </c>
    </row>
    <row r="2454" spans="8:14" x14ac:dyDescent="0.25">
      <c r="H2454" s="2" t="str">
        <f t="shared" si="277"/>
        <v>191_250-400_6</v>
      </c>
      <c r="I2454" s="2">
        <f t="shared" si="275"/>
        <v>952</v>
      </c>
      <c r="J2454" s="2" t="str">
        <f t="shared" si="272"/>
        <v>97-999</v>
      </c>
      <c r="K2454" s="2">
        <f t="shared" si="276"/>
        <v>191</v>
      </c>
      <c r="L2454" s="2" t="str">
        <f t="shared" si="273"/>
        <v>250-400</v>
      </c>
      <c r="M2454" s="2">
        <f t="shared" si="274"/>
        <v>6</v>
      </c>
      <c r="N2454" s="103">
        <f t="shared" si="278"/>
        <v>5.3479999999999999</v>
      </c>
    </row>
    <row r="2455" spans="8:14" x14ac:dyDescent="0.25">
      <c r="H2455" s="2" t="str">
        <f t="shared" si="277"/>
        <v>191_400-1000_6</v>
      </c>
      <c r="I2455" s="2">
        <f t="shared" si="275"/>
        <v>953</v>
      </c>
      <c r="J2455" s="2" t="str">
        <f t="shared" si="272"/>
        <v>97-999</v>
      </c>
      <c r="K2455" s="2">
        <f t="shared" si="276"/>
        <v>191</v>
      </c>
      <c r="L2455" s="2" t="str">
        <f t="shared" si="273"/>
        <v>400-1000</v>
      </c>
      <c r="M2455" s="2">
        <f t="shared" si="274"/>
        <v>6</v>
      </c>
      <c r="N2455" s="103">
        <f t="shared" si="278"/>
        <v>5.3479999999999999</v>
      </c>
    </row>
    <row r="2456" spans="8:14" x14ac:dyDescent="0.25">
      <c r="H2456" s="2" t="str">
        <f t="shared" si="277"/>
        <v>191_1000-9999999_6</v>
      </c>
      <c r="I2456" s="2">
        <f t="shared" si="275"/>
        <v>954</v>
      </c>
      <c r="J2456" s="2" t="str">
        <f t="shared" si="272"/>
        <v>97-999</v>
      </c>
      <c r="K2456" s="2">
        <f t="shared" si="276"/>
        <v>191</v>
      </c>
      <c r="L2456" s="2" t="str">
        <f t="shared" si="273"/>
        <v>1000-9999999</v>
      </c>
      <c r="M2456" s="2">
        <f t="shared" si="274"/>
        <v>6</v>
      </c>
      <c r="N2456" s="103">
        <f t="shared" si="278"/>
        <v>5.3479999999999999</v>
      </c>
    </row>
    <row r="2457" spans="8:14" x14ac:dyDescent="0.25">
      <c r="H2457" s="2" t="str">
        <f t="shared" si="277"/>
        <v>192_0-120_6</v>
      </c>
      <c r="I2457" s="2">
        <f t="shared" si="275"/>
        <v>955</v>
      </c>
      <c r="J2457" s="2" t="str">
        <f t="shared" si="272"/>
        <v>97-999</v>
      </c>
      <c r="K2457" s="2">
        <f t="shared" si="276"/>
        <v>192</v>
      </c>
      <c r="L2457" s="2" t="str">
        <f t="shared" si="273"/>
        <v>0-120</v>
      </c>
      <c r="M2457" s="2">
        <f t="shared" si="274"/>
        <v>6</v>
      </c>
      <c r="N2457" s="103">
        <f t="shared" si="278"/>
        <v>5.3760000000000003</v>
      </c>
    </row>
    <row r="2458" spans="8:14" x14ac:dyDescent="0.25">
      <c r="H2458" s="2" t="str">
        <f t="shared" si="277"/>
        <v>192_120-250_6</v>
      </c>
      <c r="I2458" s="2">
        <f t="shared" si="275"/>
        <v>956</v>
      </c>
      <c r="J2458" s="2" t="str">
        <f t="shared" si="272"/>
        <v>97-999</v>
      </c>
      <c r="K2458" s="2">
        <f t="shared" si="276"/>
        <v>192</v>
      </c>
      <c r="L2458" s="2" t="str">
        <f t="shared" si="273"/>
        <v>120-250</v>
      </c>
      <c r="M2458" s="2">
        <f t="shared" si="274"/>
        <v>6</v>
      </c>
      <c r="N2458" s="103">
        <f t="shared" si="278"/>
        <v>5.3760000000000003</v>
      </c>
    </row>
    <row r="2459" spans="8:14" x14ac:dyDescent="0.25">
      <c r="H2459" s="2" t="str">
        <f t="shared" si="277"/>
        <v>192_250-400_6</v>
      </c>
      <c r="I2459" s="2">
        <f t="shared" si="275"/>
        <v>957</v>
      </c>
      <c r="J2459" s="2" t="str">
        <f t="shared" si="272"/>
        <v>97-999</v>
      </c>
      <c r="K2459" s="2">
        <f t="shared" si="276"/>
        <v>192</v>
      </c>
      <c r="L2459" s="2" t="str">
        <f t="shared" si="273"/>
        <v>250-400</v>
      </c>
      <c r="M2459" s="2">
        <f t="shared" si="274"/>
        <v>6</v>
      </c>
      <c r="N2459" s="103">
        <f t="shared" si="278"/>
        <v>5.3760000000000003</v>
      </c>
    </row>
    <row r="2460" spans="8:14" x14ac:dyDescent="0.25">
      <c r="H2460" s="2" t="str">
        <f t="shared" si="277"/>
        <v>192_400-1000_6</v>
      </c>
      <c r="I2460" s="2">
        <f t="shared" si="275"/>
        <v>958</v>
      </c>
      <c r="J2460" s="2" t="str">
        <f t="shared" si="272"/>
        <v>97-999</v>
      </c>
      <c r="K2460" s="2">
        <f t="shared" si="276"/>
        <v>192</v>
      </c>
      <c r="L2460" s="2" t="str">
        <f t="shared" si="273"/>
        <v>400-1000</v>
      </c>
      <c r="M2460" s="2">
        <f t="shared" si="274"/>
        <v>6</v>
      </c>
      <c r="N2460" s="103">
        <f t="shared" si="278"/>
        <v>5.3760000000000003</v>
      </c>
    </row>
    <row r="2461" spans="8:14" x14ac:dyDescent="0.25">
      <c r="H2461" s="2" t="str">
        <f t="shared" si="277"/>
        <v>192_1000-9999999_6</v>
      </c>
      <c r="I2461" s="2">
        <f t="shared" si="275"/>
        <v>959</v>
      </c>
      <c r="J2461" s="2" t="str">
        <f t="shared" si="272"/>
        <v>97-999</v>
      </c>
      <c r="K2461" s="2">
        <f t="shared" si="276"/>
        <v>192</v>
      </c>
      <c r="L2461" s="2" t="str">
        <f t="shared" si="273"/>
        <v>1000-9999999</v>
      </c>
      <c r="M2461" s="2">
        <f t="shared" si="274"/>
        <v>6</v>
      </c>
      <c r="N2461" s="103">
        <f t="shared" si="278"/>
        <v>5.3760000000000003</v>
      </c>
    </row>
    <row r="2462" spans="8:14" x14ac:dyDescent="0.25">
      <c r="H2462" s="2" t="str">
        <f t="shared" si="277"/>
        <v>193_0-120_6</v>
      </c>
      <c r="I2462" s="2">
        <f t="shared" si="275"/>
        <v>960</v>
      </c>
      <c r="J2462" s="2" t="str">
        <f t="shared" si="272"/>
        <v>97-999</v>
      </c>
      <c r="K2462" s="2">
        <f t="shared" si="276"/>
        <v>193</v>
      </c>
      <c r="L2462" s="2" t="str">
        <f t="shared" si="273"/>
        <v>0-120</v>
      </c>
      <c r="M2462" s="2">
        <f t="shared" si="274"/>
        <v>6</v>
      </c>
      <c r="N2462" s="103">
        <f t="shared" si="278"/>
        <v>5.4039999999999999</v>
      </c>
    </row>
    <row r="2463" spans="8:14" x14ac:dyDescent="0.25">
      <c r="H2463" s="2" t="str">
        <f t="shared" si="277"/>
        <v>193_120-250_6</v>
      </c>
      <c r="I2463" s="2">
        <f t="shared" si="275"/>
        <v>961</v>
      </c>
      <c r="J2463" s="2" t="str">
        <f t="shared" ref="J2463:J2526" si="279">VLOOKUP(K2463,$U$2:$V$7,2,1)</f>
        <v>97-999</v>
      </c>
      <c r="K2463" s="2">
        <f t="shared" si="276"/>
        <v>193</v>
      </c>
      <c r="L2463" s="2" t="str">
        <f t="shared" ref="L2463:L2526" si="280">VLOOKUP(MOD(I2463,5),$P$2:$Q$6,2,0)</f>
        <v>120-250</v>
      </c>
      <c r="M2463" s="2">
        <f t="shared" ref="M2463:M2526" si="281">$S$3</f>
        <v>6</v>
      </c>
      <c r="N2463" s="103">
        <f t="shared" si="278"/>
        <v>5.4039999999999999</v>
      </c>
    </row>
    <row r="2464" spans="8:14" x14ac:dyDescent="0.25">
      <c r="H2464" s="2" t="str">
        <f t="shared" si="277"/>
        <v>193_250-400_6</v>
      </c>
      <c r="I2464" s="2">
        <f t="shared" ref="I2464:I2527" si="282">+I2463+1</f>
        <v>962</v>
      </c>
      <c r="J2464" s="2" t="str">
        <f t="shared" si="279"/>
        <v>97-999</v>
      </c>
      <c r="K2464" s="2">
        <f t="shared" si="276"/>
        <v>193</v>
      </c>
      <c r="L2464" s="2" t="str">
        <f t="shared" si="280"/>
        <v>250-400</v>
      </c>
      <c r="M2464" s="2">
        <f t="shared" si="281"/>
        <v>6</v>
      </c>
      <c r="N2464" s="103">
        <f t="shared" si="278"/>
        <v>5.4039999999999999</v>
      </c>
    </row>
    <row r="2465" spans="8:14" x14ac:dyDescent="0.25">
      <c r="H2465" s="2" t="str">
        <f t="shared" si="277"/>
        <v>193_400-1000_6</v>
      </c>
      <c r="I2465" s="2">
        <f t="shared" si="282"/>
        <v>963</v>
      </c>
      <c r="J2465" s="2" t="str">
        <f t="shared" si="279"/>
        <v>97-999</v>
      </c>
      <c r="K2465" s="2">
        <f t="shared" si="276"/>
        <v>193</v>
      </c>
      <c r="L2465" s="2" t="str">
        <f t="shared" si="280"/>
        <v>400-1000</v>
      </c>
      <c r="M2465" s="2">
        <f t="shared" si="281"/>
        <v>6</v>
      </c>
      <c r="N2465" s="103">
        <f t="shared" si="278"/>
        <v>5.4039999999999999</v>
      </c>
    </row>
    <row r="2466" spans="8:14" x14ac:dyDescent="0.25">
      <c r="H2466" s="2" t="str">
        <f t="shared" si="277"/>
        <v>193_1000-9999999_6</v>
      </c>
      <c r="I2466" s="2">
        <f t="shared" si="282"/>
        <v>964</v>
      </c>
      <c r="J2466" s="2" t="str">
        <f t="shared" si="279"/>
        <v>97-999</v>
      </c>
      <c r="K2466" s="2">
        <f t="shared" si="276"/>
        <v>193</v>
      </c>
      <c r="L2466" s="2" t="str">
        <f t="shared" si="280"/>
        <v>1000-9999999</v>
      </c>
      <c r="M2466" s="2">
        <f t="shared" si="281"/>
        <v>6</v>
      </c>
      <c r="N2466" s="103">
        <f t="shared" si="278"/>
        <v>5.4039999999999999</v>
      </c>
    </row>
    <row r="2467" spans="8:14" x14ac:dyDescent="0.25">
      <c r="H2467" s="2" t="str">
        <f t="shared" si="277"/>
        <v>194_0-120_6</v>
      </c>
      <c r="I2467" s="2">
        <f t="shared" si="282"/>
        <v>965</v>
      </c>
      <c r="J2467" s="2" t="str">
        <f t="shared" si="279"/>
        <v>97-999</v>
      </c>
      <c r="K2467" s="2">
        <f t="shared" si="276"/>
        <v>194</v>
      </c>
      <c r="L2467" s="2" t="str">
        <f t="shared" si="280"/>
        <v>0-120</v>
      </c>
      <c r="M2467" s="2">
        <f t="shared" si="281"/>
        <v>6</v>
      </c>
      <c r="N2467" s="103">
        <f t="shared" si="278"/>
        <v>5.4320000000000004</v>
      </c>
    </row>
    <row r="2468" spans="8:14" x14ac:dyDescent="0.25">
      <c r="H2468" s="2" t="str">
        <f t="shared" si="277"/>
        <v>194_120-250_6</v>
      </c>
      <c r="I2468" s="2">
        <f t="shared" si="282"/>
        <v>966</v>
      </c>
      <c r="J2468" s="2" t="str">
        <f t="shared" si="279"/>
        <v>97-999</v>
      </c>
      <c r="K2468" s="2">
        <f t="shared" ref="K2468:K2531" si="283">+K2463+1</f>
        <v>194</v>
      </c>
      <c r="L2468" s="2" t="str">
        <f t="shared" si="280"/>
        <v>120-250</v>
      </c>
      <c r="M2468" s="2">
        <f t="shared" si="281"/>
        <v>6</v>
      </c>
      <c r="N2468" s="103">
        <f t="shared" si="278"/>
        <v>5.4320000000000004</v>
      </c>
    </row>
    <row r="2469" spans="8:14" x14ac:dyDescent="0.25">
      <c r="H2469" s="2" t="str">
        <f t="shared" si="277"/>
        <v>194_250-400_6</v>
      </c>
      <c r="I2469" s="2">
        <f t="shared" si="282"/>
        <v>967</v>
      </c>
      <c r="J2469" s="2" t="str">
        <f t="shared" si="279"/>
        <v>97-999</v>
      </c>
      <c r="K2469" s="2">
        <f t="shared" si="283"/>
        <v>194</v>
      </c>
      <c r="L2469" s="2" t="str">
        <f t="shared" si="280"/>
        <v>250-400</v>
      </c>
      <c r="M2469" s="2">
        <f t="shared" si="281"/>
        <v>6</v>
      </c>
      <c r="N2469" s="103">
        <f t="shared" si="278"/>
        <v>5.4320000000000004</v>
      </c>
    </row>
    <row r="2470" spans="8:14" x14ac:dyDescent="0.25">
      <c r="H2470" s="2" t="str">
        <f t="shared" si="277"/>
        <v>194_400-1000_6</v>
      </c>
      <c r="I2470" s="2">
        <f t="shared" si="282"/>
        <v>968</v>
      </c>
      <c r="J2470" s="2" t="str">
        <f t="shared" si="279"/>
        <v>97-999</v>
      </c>
      <c r="K2470" s="2">
        <f t="shared" si="283"/>
        <v>194</v>
      </c>
      <c r="L2470" s="2" t="str">
        <f t="shared" si="280"/>
        <v>400-1000</v>
      </c>
      <c r="M2470" s="2">
        <f t="shared" si="281"/>
        <v>6</v>
      </c>
      <c r="N2470" s="103">
        <f t="shared" si="278"/>
        <v>5.4320000000000004</v>
      </c>
    </row>
    <row r="2471" spans="8:14" x14ac:dyDescent="0.25">
      <c r="H2471" s="2" t="str">
        <f t="shared" si="277"/>
        <v>194_1000-9999999_6</v>
      </c>
      <c r="I2471" s="2">
        <f t="shared" si="282"/>
        <v>969</v>
      </c>
      <c r="J2471" s="2" t="str">
        <f t="shared" si="279"/>
        <v>97-999</v>
      </c>
      <c r="K2471" s="2">
        <f t="shared" si="283"/>
        <v>194</v>
      </c>
      <c r="L2471" s="2" t="str">
        <f t="shared" si="280"/>
        <v>1000-9999999</v>
      </c>
      <c r="M2471" s="2">
        <f t="shared" si="281"/>
        <v>6</v>
      </c>
      <c r="N2471" s="103">
        <f t="shared" si="278"/>
        <v>5.4320000000000004</v>
      </c>
    </row>
    <row r="2472" spans="8:14" x14ac:dyDescent="0.25">
      <c r="H2472" s="2" t="str">
        <f t="shared" si="277"/>
        <v>195_0-120_6</v>
      </c>
      <c r="I2472" s="2">
        <f t="shared" si="282"/>
        <v>970</v>
      </c>
      <c r="J2472" s="2" t="str">
        <f t="shared" si="279"/>
        <v>97-999</v>
      </c>
      <c r="K2472" s="2">
        <f t="shared" si="283"/>
        <v>195</v>
      </c>
      <c r="L2472" s="2" t="str">
        <f t="shared" si="280"/>
        <v>0-120</v>
      </c>
      <c r="M2472" s="2">
        <f t="shared" si="281"/>
        <v>6</v>
      </c>
      <c r="N2472" s="103">
        <f t="shared" si="278"/>
        <v>5.46</v>
      </c>
    </row>
    <row r="2473" spans="8:14" x14ac:dyDescent="0.25">
      <c r="H2473" s="2" t="str">
        <f t="shared" si="277"/>
        <v>195_120-250_6</v>
      </c>
      <c r="I2473" s="2">
        <f t="shared" si="282"/>
        <v>971</v>
      </c>
      <c r="J2473" s="2" t="str">
        <f t="shared" si="279"/>
        <v>97-999</v>
      </c>
      <c r="K2473" s="2">
        <f t="shared" si="283"/>
        <v>195</v>
      </c>
      <c r="L2473" s="2" t="str">
        <f t="shared" si="280"/>
        <v>120-250</v>
      </c>
      <c r="M2473" s="2">
        <f t="shared" si="281"/>
        <v>6</v>
      </c>
      <c r="N2473" s="103">
        <f t="shared" si="278"/>
        <v>5.46</v>
      </c>
    </row>
    <row r="2474" spans="8:14" x14ac:dyDescent="0.25">
      <c r="H2474" s="2" t="str">
        <f t="shared" si="277"/>
        <v>195_250-400_6</v>
      </c>
      <c r="I2474" s="2">
        <f t="shared" si="282"/>
        <v>972</v>
      </c>
      <c r="J2474" s="2" t="str">
        <f t="shared" si="279"/>
        <v>97-999</v>
      </c>
      <c r="K2474" s="2">
        <f t="shared" si="283"/>
        <v>195</v>
      </c>
      <c r="L2474" s="2" t="str">
        <f t="shared" si="280"/>
        <v>250-400</v>
      </c>
      <c r="M2474" s="2">
        <f t="shared" si="281"/>
        <v>6</v>
      </c>
      <c r="N2474" s="103">
        <f t="shared" si="278"/>
        <v>5.46</v>
      </c>
    </row>
    <row r="2475" spans="8:14" x14ac:dyDescent="0.25">
      <c r="H2475" s="2" t="str">
        <f t="shared" si="277"/>
        <v>195_400-1000_6</v>
      </c>
      <c r="I2475" s="2">
        <f t="shared" si="282"/>
        <v>973</v>
      </c>
      <c r="J2475" s="2" t="str">
        <f t="shared" si="279"/>
        <v>97-999</v>
      </c>
      <c r="K2475" s="2">
        <f t="shared" si="283"/>
        <v>195</v>
      </c>
      <c r="L2475" s="2" t="str">
        <f t="shared" si="280"/>
        <v>400-1000</v>
      </c>
      <c r="M2475" s="2">
        <f t="shared" si="281"/>
        <v>6</v>
      </c>
      <c r="N2475" s="103">
        <f t="shared" si="278"/>
        <v>5.46</v>
      </c>
    </row>
    <row r="2476" spans="8:14" x14ac:dyDescent="0.25">
      <c r="H2476" s="2" t="str">
        <f t="shared" si="277"/>
        <v>195_1000-9999999_6</v>
      </c>
      <c r="I2476" s="2">
        <f t="shared" si="282"/>
        <v>974</v>
      </c>
      <c r="J2476" s="2" t="str">
        <f t="shared" si="279"/>
        <v>97-999</v>
      </c>
      <c r="K2476" s="2">
        <f t="shared" si="283"/>
        <v>195</v>
      </c>
      <c r="L2476" s="2" t="str">
        <f t="shared" si="280"/>
        <v>1000-9999999</v>
      </c>
      <c r="M2476" s="2">
        <f t="shared" si="281"/>
        <v>6</v>
      </c>
      <c r="N2476" s="103">
        <f t="shared" si="278"/>
        <v>5.46</v>
      </c>
    </row>
    <row r="2477" spans="8:14" x14ac:dyDescent="0.25">
      <c r="H2477" s="2" t="str">
        <f t="shared" si="277"/>
        <v>196_0-120_6</v>
      </c>
      <c r="I2477" s="2">
        <f t="shared" si="282"/>
        <v>975</v>
      </c>
      <c r="J2477" s="2" t="str">
        <f t="shared" si="279"/>
        <v>97-999</v>
      </c>
      <c r="K2477" s="2">
        <f t="shared" si="283"/>
        <v>196</v>
      </c>
      <c r="L2477" s="2" t="str">
        <f t="shared" si="280"/>
        <v>0-120</v>
      </c>
      <c r="M2477" s="2">
        <f t="shared" si="281"/>
        <v>6</v>
      </c>
      <c r="N2477" s="103">
        <f t="shared" si="278"/>
        <v>5.4880000000000004</v>
      </c>
    </row>
    <row r="2478" spans="8:14" x14ac:dyDescent="0.25">
      <c r="H2478" s="2" t="str">
        <f t="shared" si="277"/>
        <v>196_120-250_6</v>
      </c>
      <c r="I2478" s="2">
        <f t="shared" si="282"/>
        <v>976</v>
      </c>
      <c r="J2478" s="2" t="str">
        <f t="shared" si="279"/>
        <v>97-999</v>
      </c>
      <c r="K2478" s="2">
        <f t="shared" si="283"/>
        <v>196</v>
      </c>
      <c r="L2478" s="2" t="str">
        <f t="shared" si="280"/>
        <v>120-250</v>
      </c>
      <c r="M2478" s="2">
        <f t="shared" si="281"/>
        <v>6</v>
      </c>
      <c r="N2478" s="103">
        <f t="shared" si="278"/>
        <v>5.4880000000000004</v>
      </c>
    </row>
    <row r="2479" spans="8:14" x14ac:dyDescent="0.25">
      <c r="H2479" s="2" t="str">
        <f t="shared" si="277"/>
        <v>196_250-400_6</v>
      </c>
      <c r="I2479" s="2">
        <f t="shared" si="282"/>
        <v>977</v>
      </c>
      <c r="J2479" s="2" t="str">
        <f t="shared" si="279"/>
        <v>97-999</v>
      </c>
      <c r="K2479" s="2">
        <f t="shared" si="283"/>
        <v>196</v>
      </c>
      <c r="L2479" s="2" t="str">
        <f t="shared" si="280"/>
        <v>250-400</v>
      </c>
      <c r="M2479" s="2">
        <f t="shared" si="281"/>
        <v>6</v>
      </c>
      <c r="N2479" s="103">
        <f t="shared" si="278"/>
        <v>5.4880000000000004</v>
      </c>
    </row>
    <row r="2480" spans="8:14" x14ac:dyDescent="0.25">
      <c r="H2480" s="2" t="str">
        <f t="shared" si="277"/>
        <v>196_400-1000_6</v>
      </c>
      <c r="I2480" s="2">
        <f t="shared" si="282"/>
        <v>978</v>
      </c>
      <c r="J2480" s="2" t="str">
        <f t="shared" si="279"/>
        <v>97-999</v>
      </c>
      <c r="K2480" s="2">
        <f t="shared" si="283"/>
        <v>196</v>
      </c>
      <c r="L2480" s="2" t="str">
        <f t="shared" si="280"/>
        <v>400-1000</v>
      </c>
      <c r="M2480" s="2">
        <f t="shared" si="281"/>
        <v>6</v>
      </c>
      <c r="N2480" s="103">
        <f t="shared" si="278"/>
        <v>5.4880000000000004</v>
      </c>
    </row>
    <row r="2481" spans="8:14" x14ac:dyDescent="0.25">
      <c r="H2481" s="2" t="str">
        <f t="shared" si="277"/>
        <v>196_1000-9999999_6</v>
      </c>
      <c r="I2481" s="2">
        <f t="shared" si="282"/>
        <v>979</v>
      </c>
      <c r="J2481" s="2" t="str">
        <f t="shared" si="279"/>
        <v>97-999</v>
      </c>
      <c r="K2481" s="2">
        <f t="shared" si="283"/>
        <v>196</v>
      </c>
      <c r="L2481" s="2" t="str">
        <f t="shared" si="280"/>
        <v>1000-9999999</v>
      </c>
      <c r="M2481" s="2">
        <f t="shared" si="281"/>
        <v>6</v>
      </c>
      <c r="N2481" s="103">
        <f t="shared" si="278"/>
        <v>5.4880000000000004</v>
      </c>
    </row>
    <row r="2482" spans="8:14" x14ac:dyDescent="0.25">
      <c r="H2482" s="2" t="str">
        <f t="shared" si="277"/>
        <v>197_0-120_6</v>
      </c>
      <c r="I2482" s="2">
        <f t="shared" si="282"/>
        <v>980</v>
      </c>
      <c r="J2482" s="2" t="str">
        <f t="shared" si="279"/>
        <v>97-999</v>
      </c>
      <c r="K2482" s="2">
        <f t="shared" si="283"/>
        <v>197</v>
      </c>
      <c r="L2482" s="2" t="str">
        <f t="shared" si="280"/>
        <v>0-120</v>
      </c>
      <c r="M2482" s="2">
        <f t="shared" si="281"/>
        <v>6</v>
      </c>
      <c r="N2482" s="103">
        <f t="shared" si="278"/>
        <v>5.516</v>
      </c>
    </row>
    <row r="2483" spans="8:14" x14ac:dyDescent="0.25">
      <c r="H2483" s="2" t="str">
        <f t="shared" si="277"/>
        <v>197_120-250_6</v>
      </c>
      <c r="I2483" s="2">
        <f t="shared" si="282"/>
        <v>981</v>
      </c>
      <c r="J2483" s="2" t="str">
        <f t="shared" si="279"/>
        <v>97-999</v>
      </c>
      <c r="K2483" s="2">
        <f t="shared" si="283"/>
        <v>197</v>
      </c>
      <c r="L2483" s="2" t="str">
        <f t="shared" si="280"/>
        <v>120-250</v>
      </c>
      <c r="M2483" s="2">
        <f t="shared" si="281"/>
        <v>6</v>
      </c>
      <c r="N2483" s="103">
        <f t="shared" si="278"/>
        <v>5.516</v>
      </c>
    </row>
    <row r="2484" spans="8:14" x14ac:dyDescent="0.25">
      <c r="H2484" s="2" t="str">
        <f t="shared" si="277"/>
        <v>197_250-400_6</v>
      </c>
      <c r="I2484" s="2">
        <f t="shared" si="282"/>
        <v>982</v>
      </c>
      <c r="J2484" s="2" t="str">
        <f t="shared" si="279"/>
        <v>97-999</v>
      </c>
      <c r="K2484" s="2">
        <f t="shared" si="283"/>
        <v>197</v>
      </c>
      <c r="L2484" s="2" t="str">
        <f t="shared" si="280"/>
        <v>250-400</v>
      </c>
      <c r="M2484" s="2">
        <f t="shared" si="281"/>
        <v>6</v>
      </c>
      <c r="N2484" s="103">
        <f t="shared" si="278"/>
        <v>5.516</v>
      </c>
    </row>
    <row r="2485" spans="8:14" x14ac:dyDescent="0.25">
      <c r="H2485" s="2" t="str">
        <f t="shared" si="277"/>
        <v>197_400-1000_6</v>
      </c>
      <c r="I2485" s="2">
        <f t="shared" si="282"/>
        <v>983</v>
      </c>
      <c r="J2485" s="2" t="str">
        <f t="shared" si="279"/>
        <v>97-999</v>
      </c>
      <c r="K2485" s="2">
        <f t="shared" si="283"/>
        <v>197</v>
      </c>
      <c r="L2485" s="2" t="str">
        <f t="shared" si="280"/>
        <v>400-1000</v>
      </c>
      <c r="M2485" s="2">
        <f t="shared" si="281"/>
        <v>6</v>
      </c>
      <c r="N2485" s="103">
        <f t="shared" si="278"/>
        <v>5.516</v>
      </c>
    </row>
    <row r="2486" spans="8:14" x14ac:dyDescent="0.25">
      <c r="H2486" s="2" t="str">
        <f t="shared" si="277"/>
        <v>197_1000-9999999_6</v>
      </c>
      <c r="I2486" s="2">
        <f t="shared" si="282"/>
        <v>984</v>
      </c>
      <c r="J2486" s="2" t="str">
        <f t="shared" si="279"/>
        <v>97-999</v>
      </c>
      <c r="K2486" s="2">
        <f t="shared" si="283"/>
        <v>197</v>
      </c>
      <c r="L2486" s="2" t="str">
        <f t="shared" si="280"/>
        <v>1000-9999999</v>
      </c>
      <c r="M2486" s="2">
        <f t="shared" si="281"/>
        <v>6</v>
      </c>
      <c r="N2486" s="103">
        <f t="shared" si="278"/>
        <v>5.516</v>
      </c>
    </row>
    <row r="2487" spans="8:14" x14ac:dyDescent="0.25">
      <c r="H2487" s="2" t="str">
        <f t="shared" si="277"/>
        <v>198_0-120_6</v>
      </c>
      <c r="I2487" s="2">
        <f t="shared" si="282"/>
        <v>985</v>
      </c>
      <c r="J2487" s="2" t="str">
        <f t="shared" si="279"/>
        <v>97-999</v>
      </c>
      <c r="K2487" s="2">
        <f t="shared" si="283"/>
        <v>198</v>
      </c>
      <c r="L2487" s="2" t="str">
        <f t="shared" si="280"/>
        <v>0-120</v>
      </c>
      <c r="M2487" s="2">
        <f t="shared" si="281"/>
        <v>6</v>
      </c>
      <c r="N2487" s="103">
        <f t="shared" si="278"/>
        <v>5.5440000000000005</v>
      </c>
    </row>
    <row r="2488" spans="8:14" x14ac:dyDescent="0.25">
      <c r="H2488" s="2" t="str">
        <f t="shared" si="277"/>
        <v>198_120-250_6</v>
      </c>
      <c r="I2488" s="2">
        <f t="shared" si="282"/>
        <v>986</v>
      </c>
      <c r="J2488" s="2" t="str">
        <f t="shared" si="279"/>
        <v>97-999</v>
      </c>
      <c r="K2488" s="2">
        <f t="shared" si="283"/>
        <v>198</v>
      </c>
      <c r="L2488" s="2" t="str">
        <f t="shared" si="280"/>
        <v>120-250</v>
      </c>
      <c r="M2488" s="2">
        <f t="shared" si="281"/>
        <v>6</v>
      </c>
      <c r="N2488" s="103">
        <f t="shared" si="278"/>
        <v>5.5440000000000005</v>
      </c>
    </row>
    <row r="2489" spans="8:14" x14ac:dyDescent="0.25">
      <c r="H2489" s="2" t="str">
        <f t="shared" si="277"/>
        <v>198_250-400_6</v>
      </c>
      <c r="I2489" s="2">
        <f t="shared" si="282"/>
        <v>987</v>
      </c>
      <c r="J2489" s="2" t="str">
        <f t="shared" si="279"/>
        <v>97-999</v>
      </c>
      <c r="K2489" s="2">
        <f t="shared" si="283"/>
        <v>198</v>
      </c>
      <c r="L2489" s="2" t="str">
        <f t="shared" si="280"/>
        <v>250-400</v>
      </c>
      <c r="M2489" s="2">
        <f t="shared" si="281"/>
        <v>6</v>
      </c>
      <c r="N2489" s="103">
        <f t="shared" si="278"/>
        <v>5.5440000000000005</v>
      </c>
    </row>
    <row r="2490" spans="8:14" x14ac:dyDescent="0.25">
      <c r="H2490" s="2" t="str">
        <f t="shared" si="277"/>
        <v>198_400-1000_6</v>
      </c>
      <c r="I2490" s="2">
        <f t="shared" si="282"/>
        <v>988</v>
      </c>
      <c r="J2490" s="2" t="str">
        <f t="shared" si="279"/>
        <v>97-999</v>
      </c>
      <c r="K2490" s="2">
        <f t="shared" si="283"/>
        <v>198</v>
      </c>
      <c r="L2490" s="2" t="str">
        <f t="shared" si="280"/>
        <v>400-1000</v>
      </c>
      <c r="M2490" s="2">
        <f t="shared" si="281"/>
        <v>6</v>
      </c>
      <c r="N2490" s="103">
        <f t="shared" si="278"/>
        <v>5.5440000000000005</v>
      </c>
    </row>
    <row r="2491" spans="8:14" x14ac:dyDescent="0.25">
      <c r="H2491" s="2" t="str">
        <f t="shared" si="277"/>
        <v>198_1000-9999999_6</v>
      </c>
      <c r="I2491" s="2">
        <f t="shared" si="282"/>
        <v>989</v>
      </c>
      <c r="J2491" s="2" t="str">
        <f t="shared" si="279"/>
        <v>97-999</v>
      </c>
      <c r="K2491" s="2">
        <f t="shared" si="283"/>
        <v>198</v>
      </c>
      <c r="L2491" s="2" t="str">
        <f t="shared" si="280"/>
        <v>1000-9999999</v>
      </c>
      <c r="M2491" s="2">
        <f t="shared" si="281"/>
        <v>6</v>
      </c>
      <c r="N2491" s="103">
        <f t="shared" si="278"/>
        <v>5.5440000000000005</v>
      </c>
    </row>
    <row r="2492" spans="8:14" x14ac:dyDescent="0.25">
      <c r="H2492" s="2" t="str">
        <f t="shared" si="277"/>
        <v>199_0-120_6</v>
      </c>
      <c r="I2492" s="2">
        <f t="shared" si="282"/>
        <v>990</v>
      </c>
      <c r="J2492" s="2" t="str">
        <f t="shared" si="279"/>
        <v>97-999</v>
      </c>
      <c r="K2492" s="2">
        <f t="shared" si="283"/>
        <v>199</v>
      </c>
      <c r="L2492" s="2" t="str">
        <f t="shared" si="280"/>
        <v>0-120</v>
      </c>
      <c r="M2492" s="2">
        <f t="shared" si="281"/>
        <v>6</v>
      </c>
      <c r="N2492" s="103">
        <f t="shared" si="278"/>
        <v>5.5720000000000001</v>
      </c>
    </row>
    <row r="2493" spans="8:14" x14ac:dyDescent="0.25">
      <c r="H2493" s="2" t="str">
        <f t="shared" si="277"/>
        <v>199_120-250_6</v>
      </c>
      <c r="I2493" s="2">
        <f t="shared" si="282"/>
        <v>991</v>
      </c>
      <c r="J2493" s="2" t="str">
        <f t="shared" si="279"/>
        <v>97-999</v>
      </c>
      <c r="K2493" s="2">
        <f t="shared" si="283"/>
        <v>199</v>
      </c>
      <c r="L2493" s="2" t="str">
        <f t="shared" si="280"/>
        <v>120-250</v>
      </c>
      <c r="M2493" s="2">
        <f t="shared" si="281"/>
        <v>6</v>
      </c>
      <c r="N2493" s="103">
        <f t="shared" si="278"/>
        <v>5.5720000000000001</v>
      </c>
    </row>
    <row r="2494" spans="8:14" x14ac:dyDescent="0.25">
      <c r="H2494" s="2" t="str">
        <f t="shared" si="277"/>
        <v>199_250-400_6</v>
      </c>
      <c r="I2494" s="2">
        <f t="shared" si="282"/>
        <v>992</v>
      </c>
      <c r="J2494" s="2" t="str">
        <f t="shared" si="279"/>
        <v>97-999</v>
      </c>
      <c r="K2494" s="2">
        <f t="shared" si="283"/>
        <v>199</v>
      </c>
      <c r="L2494" s="2" t="str">
        <f t="shared" si="280"/>
        <v>250-400</v>
      </c>
      <c r="M2494" s="2">
        <f t="shared" si="281"/>
        <v>6</v>
      </c>
      <c r="N2494" s="103">
        <f t="shared" si="278"/>
        <v>5.5720000000000001</v>
      </c>
    </row>
    <row r="2495" spans="8:14" x14ac:dyDescent="0.25">
      <c r="H2495" s="2" t="str">
        <f t="shared" si="277"/>
        <v>199_400-1000_6</v>
      </c>
      <c r="I2495" s="2">
        <f t="shared" si="282"/>
        <v>993</v>
      </c>
      <c r="J2495" s="2" t="str">
        <f t="shared" si="279"/>
        <v>97-999</v>
      </c>
      <c r="K2495" s="2">
        <f t="shared" si="283"/>
        <v>199</v>
      </c>
      <c r="L2495" s="2" t="str">
        <f t="shared" si="280"/>
        <v>400-1000</v>
      </c>
      <c r="M2495" s="2">
        <f t="shared" si="281"/>
        <v>6</v>
      </c>
      <c r="N2495" s="103">
        <f t="shared" si="278"/>
        <v>5.5720000000000001</v>
      </c>
    </row>
    <row r="2496" spans="8:14" x14ac:dyDescent="0.25">
      <c r="H2496" s="2" t="str">
        <f t="shared" si="277"/>
        <v>199_1000-9999999_6</v>
      </c>
      <c r="I2496" s="2">
        <f t="shared" si="282"/>
        <v>994</v>
      </c>
      <c r="J2496" s="2" t="str">
        <f t="shared" si="279"/>
        <v>97-999</v>
      </c>
      <c r="K2496" s="2">
        <f t="shared" si="283"/>
        <v>199</v>
      </c>
      <c r="L2496" s="2" t="str">
        <f t="shared" si="280"/>
        <v>1000-9999999</v>
      </c>
      <c r="M2496" s="2">
        <f t="shared" si="281"/>
        <v>6</v>
      </c>
      <c r="N2496" s="103">
        <f t="shared" si="278"/>
        <v>5.5720000000000001</v>
      </c>
    </row>
    <row r="2497" spans="8:14" x14ac:dyDescent="0.25">
      <c r="H2497" s="2" t="str">
        <f t="shared" si="277"/>
        <v>200_0-120_6</v>
      </c>
      <c r="I2497" s="2">
        <f t="shared" si="282"/>
        <v>995</v>
      </c>
      <c r="J2497" s="2" t="str">
        <f t="shared" si="279"/>
        <v>97-999</v>
      </c>
      <c r="K2497" s="2">
        <f t="shared" si="283"/>
        <v>200</v>
      </c>
      <c r="L2497" s="2" t="str">
        <f t="shared" si="280"/>
        <v>0-120</v>
      </c>
      <c r="M2497" s="2">
        <f t="shared" si="281"/>
        <v>6</v>
      </c>
      <c r="N2497" s="103">
        <f t="shared" si="278"/>
        <v>5.6000000000000005</v>
      </c>
    </row>
    <row r="2498" spans="8:14" x14ac:dyDescent="0.25">
      <c r="H2498" s="2" t="str">
        <f t="shared" si="277"/>
        <v>200_120-250_6</v>
      </c>
      <c r="I2498" s="2">
        <f t="shared" si="282"/>
        <v>996</v>
      </c>
      <c r="J2498" s="2" t="str">
        <f t="shared" si="279"/>
        <v>97-999</v>
      </c>
      <c r="K2498" s="2">
        <f t="shared" si="283"/>
        <v>200</v>
      </c>
      <c r="L2498" s="2" t="str">
        <f t="shared" si="280"/>
        <v>120-250</v>
      </c>
      <c r="M2498" s="2">
        <f t="shared" si="281"/>
        <v>6</v>
      </c>
      <c r="N2498" s="103">
        <f t="shared" si="278"/>
        <v>5.6000000000000005</v>
      </c>
    </row>
    <row r="2499" spans="8:14" x14ac:dyDescent="0.25">
      <c r="H2499" s="2" t="str">
        <f t="shared" ref="H2499:H2562" si="284">K2499&amp;"_"&amp;L2499&amp;"_"&amp;M2499</f>
        <v>200_250-400_6</v>
      </c>
      <c r="I2499" s="2">
        <f t="shared" si="282"/>
        <v>997</v>
      </c>
      <c r="J2499" s="2" t="str">
        <f t="shared" si="279"/>
        <v>97-999</v>
      </c>
      <c r="K2499" s="2">
        <f t="shared" si="283"/>
        <v>200</v>
      </c>
      <c r="L2499" s="2" t="str">
        <f t="shared" si="280"/>
        <v>250-400</v>
      </c>
      <c r="M2499" s="2">
        <f t="shared" si="281"/>
        <v>6</v>
      </c>
      <c r="N2499" s="103">
        <f t="shared" ref="N2499:N2562" si="285">VLOOKUP(J2499&amp;"_"&amp;L2499&amp;"_"&amp;M2499,$A$2:$F$61,6,0)*K2499</f>
        <v>5.6000000000000005</v>
      </c>
    </row>
    <row r="2500" spans="8:14" x14ac:dyDescent="0.25">
      <c r="H2500" s="2" t="str">
        <f t="shared" si="284"/>
        <v>200_400-1000_6</v>
      </c>
      <c r="I2500" s="2">
        <f t="shared" si="282"/>
        <v>998</v>
      </c>
      <c r="J2500" s="2" t="str">
        <f t="shared" si="279"/>
        <v>97-999</v>
      </c>
      <c r="K2500" s="2">
        <f t="shared" si="283"/>
        <v>200</v>
      </c>
      <c r="L2500" s="2" t="str">
        <f t="shared" si="280"/>
        <v>400-1000</v>
      </c>
      <c r="M2500" s="2">
        <f t="shared" si="281"/>
        <v>6</v>
      </c>
      <c r="N2500" s="103">
        <f t="shared" si="285"/>
        <v>5.6000000000000005</v>
      </c>
    </row>
    <row r="2501" spans="8:14" x14ac:dyDescent="0.25">
      <c r="H2501" s="2" t="str">
        <f t="shared" si="284"/>
        <v>200_1000-9999999_6</v>
      </c>
      <c r="I2501" s="2">
        <f t="shared" si="282"/>
        <v>999</v>
      </c>
      <c r="J2501" s="2" t="str">
        <f t="shared" si="279"/>
        <v>97-999</v>
      </c>
      <c r="K2501" s="2">
        <f t="shared" si="283"/>
        <v>200</v>
      </c>
      <c r="L2501" s="2" t="str">
        <f t="shared" si="280"/>
        <v>1000-9999999</v>
      </c>
      <c r="M2501" s="2">
        <f t="shared" si="281"/>
        <v>6</v>
      </c>
      <c r="N2501" s="103">
        <f t="shared" si="285"/>
        <v>5.6000000000000005</v>
      </c>
    </row>
    <row r="2502" spans="8:14" x14ac:dyDescent="0.25">
      <c r="H2502" s="2" t="str">
        <f t="shared" si="284"/>
        <v>201_0-120_6</v>
      </c>
      <c r="I2502" s="2">
        <f t="shared" si="282"/>
        <v>1000</v>
      </c>
      <c r="J2502" s="2" t="str">
        <f t="shared" si="279"/>
        <v>97-999</v>
      </c>
      <c r="K2502" s="2">
        <f t="shared" si="283"/>
        <v>201</v>
      </c>
      <c r="L2502" s="2" t="str">
        <f t="shared" si="280"/>
        <v>0-120</v>
      </c>
      <c r="M2502" s="2">
        <f t="shared" si="281"/>
        <v>6</v>
      </c>
      <c r="N2502" s="103">
        <f t="shared" si="285"/>
        <v>5.6280000000000001</v>
      </c>
    </row>
    <row r="2503" spans="8:14" x14ac:dyDescent="0.25">
      <c r="H2503" s="2" t="str">
        <f t="shared" si="284"/>
        <v>201_120-250_6</v>
      </c>
      <c r="I2503" s="2">
        <f t="shared" si="282"/>
        <v>1001</v>
      </c>
      <c r="J2503" s="2" t="str">
        <f t="shared" si="279"/>
        <v>97-999</v>
      </c>
      <c r="K2503" s="2">
        <f t="shared" si="283"/>
        <v>201</v>
      </c>
      <c r="L2503" s="2" t="str">
        <f t="shared" si="280"/>
        <v>120-250</v>
      </c>
      <c r="M2503" s="2">
        <f t="shared" si="281"/>
        <v>6</v>
      </c>
      <c r="N2503" s="103">
        <f t="shared" si="285"/>
        <v>5.6280000000000001</v>
      </c>
    </row>
    <row r="2504" spans="8:14" x14ac:dyDescent="0.25">
      <c r="H2504" s="2" t="str">
        <f t="shared" si="284"/>
        <v>201_250-400_6</v>
      </c>
      <c r="I2504" s="2">
        <f t="shared" si="282"/>
        <v>1002</v>
      </c>
      <c r="J2504" s="2" t="str">
        <f t="shared" si="279"/>
        <v>97-999</v>
      </c>
      <c r="K2504" s="2">
        <f t="shared" si="283"/>
        <v>201</v>
      </c>
      <c r="L2504" s="2" t="str">
        <f t="shared" si="280"/>
        <v>250-400</v>
      </c>
      <c r="M2504" s="2">
        <f t="shared" si="281"/>
        <v>6</v>
      </c>
      <c r="N2504" s="103">
        <f t="shared" si="285"/>
        <v>5.6280000000000001</v>
      </c>
    </row>
    <row r="2505" spans="8:14" x14ac:dyDescent="0.25">
      <c r="H2505" s="2" t="str">
        <f t="shared" si="284"/>
        <v>201_400-1000_6</v>
      </c>
      <c r="I2505" s="2">
        <f t="shared" si="282"/>
        <v>1003</v>
      </c>
      <c r="J2505" s="2" t="str">
        <f t="shared" si="279"/>
        <v>97-999</v>
      </c>
      <c r="K2505" s="2">
        <f t="shared" si="283"/>
        <v>201</v>
      </c>
      <c r="L2505" s="2" t="str">
        <f t="shared" si="280"/>
        <v>400-1000</v>
      </c>
      <c r="M2505" s="2">
        <f t="shared" si="281"/>
        <v>6</v>
      </c>
      <c r="N2505" s="103">
        <f t="shared" si="285"/>
        <v>5.6280000000000001</v>
      </c>
    </row>
    <row r="2506" spans="8:14" x14ac:dyDescent="0.25">
      <c r="H2506" s="2" t="str">
        <f t="shared" si="284"/>
        <v>201_1000-9999999_6</v>
      </c>
      <c r="I2506" s="2">
        <f t="shared" si="282"/>
        <v>1004</v>
      </c>
      <c r="J2506" s="2" t="str">
        <f t="shared" si="279"/>
        <v>97-999</v>
      </c>
      <c r="K2506" s="2">
        <f t="shared" si="283"/>
        <v>201</v>
      </c>
      <c r="L2506" s="2" t="str">
        <f t="shared" si="280"/>
        <v>1000-9999999</v>
      </c>
      <c r="M2506" s="2">
        <f t="shared" si="281"/>
        <v>6</v>
      </c>
      <c r="N2506" s="103">
        <f t="shared" si="285"/>
        <v>5.6280000000000001</v>
      </c>
    </row>
    <row r="2507" spans="8:14" x14ac:dyDescent="0.25">
      <c r="H2507" s="2" t="str">
        <f t="shared" si="284"/>
        <v>202_0-120_6</v>
      </c>
      <c r="I2507" s="2">
        <f t="shared" si="282"/>
        <v>1005</v>
      </c>
      <c r="J2507" s="2" t="str">
        <f t="shared" si="279"/>
        <v>97-999</v>
      </c>
      <c r="K2507" s="2">
        <f t="shared" si="283"/>
        <v>202</v>
      </c>
      <c r="L2507" s="2" t="str">
        <f t="shared" si="280"/>
        <v>0-120</v>
      </c>
      <c r="M2507" s="2">
        <f t="shared" si="281"/>
        <v>6</v>
      </c>
      <c r="N2507" s="103">
        <f t="shared" si="285"/>
        <v>5.6559999999999997</v>
      </c>
    </row>
    <row r="2508" spans="8:14" x14ac:dyDescent="0.25">
      <c r="H2508" s="2" t="str">
        <f t="shared" si="284"/>
        <v>202_120-250_6</v>
      </c>
      <c r="I2508" s="2">
        <f t="shared" si="282"/>
        <v>1006</v>
      </c>
      <c r="J2508" s="2" t="str">
        <f t="shared" si="279"/>
        <v>97-999</v>
      </c>
      <c r="K2508" s="2">
        <f t="shared" si="283"/>
        <v>202</v>
      </c>
      <c r="L2508" s="2" t="str">
        <f t="shared" si="280"/>
        <v>120-250</v>
      </c>
      <c r="M2508" s="2">
        <f t="shared" si="281"/>
        <v>6</v>
      </c>
      <c r="N2508" s="103">
        <f t="shared" si="285"/>
        <v>5.6559999999999997</v>
      </c>
    </row>
    <row r="2509" spans="8:14" x14ac:dyDescent="0.25">
      <c r="H2509" s="2" t="str">
        <f t="shared" si="284"/>
        <v>202_250-400_6</v>
      </c>
      <c r="I2509" s="2">
        <f t="shared" si="282"/>
        <v>1007</v>
      </c>
      <c r="J2509" s="2" t="str">
        <f t="shared" si="279"/>
        <v>97-999</v>
      </c>
      <c r="K2509" s="2">
        <f t="shared" si="283"/>
        <v>202</v>
      </c>
      <c r="L2509" s="2" t="str">
        <f t="shared" si="280"/>
        <v>250-400</v>
      </c>
      <c r="M2509" s="2">
        <f t="shared" si="281"/>
        <v>6</v>
      </c>
      <c r="N2509" s="103">
        <f t="shared" si="285"/>
        <v>5.6559999999999997</v>
      </c>
    </row>
    <row r="2510" spans="8:14" x14ac:dyDescent="0.25">
      <c r="H2510" s="2" t="str">
        <f t="shared" si="284"/>
        <v>202_400-1000_6</v>
      </c>
      <c r="I2510" s="2">
        <f t="shared" si="282"/>
        <v>1008</v>
      </c>
      <c r="J2510" s="2" t="str">
        <f t="shared" si="279"/>
        <v>97-999</v>
      </c>
      <c r="K2510" s="2">
        <f t="shared" si="283"/>
        <v>202</v>
      </c>
      <c r="L2510" s="2" t="str">
        <f t="shared" si="280"/>
        <v>400-1000</v>
      </c>
      <c r="M2510" s="2">
        <f t="shared" si="281"/>
        <v>6</v>
      </c>
      <c r="N2510" s="103">
        <f t="shared" si="285"/>
        <v>5.6559999999999997</v>
      </c>
    </row>
    <row r="2511" spans="8:14" x14ac:dyDescent="0.25">
      <c r="H2511" s="2" t="str">
        <f t="shared" si="284"/>
        <v>202_1000-9999999_6</v>
      </c>
      <c r="I2511" s="2">
        <f t="shared" si="282"/>
        <v>1009</v>
      </c>
      <c r="J2511" s="2" t="str">
        <f t="shared" si="279"/>
        <v>97-999</v>
      </c>
      <c r="K2511" s="2">
        <f t="shared" si="283"/>
        <v>202</v>
      </c>
      <c r="L2511" s="2" t="str">
        <f t="shared" si="280"/>
        <v>1000-9999999</v>
      </c>
      <c r="M2511" s="2">
        <f t="shared" si="281"/>
        <v>6</v>
      </c>
      <c r="N2511" s="103">
        <f t="shared" si="285"/>
        <v>5.6559999999999997</v>
      </c>
    </row>
    <row r="2512" spans="8:14" x14ac:dyDescent="0.25">
      <c r="H2512" s="2" t="str">
        <f t="shared" si="284"/>
        <v>203_0-120_6</v>
      </c>
      <c r="I2512" s="2">
        <f t="shared" si="282"/>
        <v>1010</v>
      </c>
      <c r="J2512" s="2" t="str">
        <f t="shared" si="279"/>
        <v>97-999</v>
      </c>
      <c r="K2512" s="2">
        <f t="shared" si="283"/>
        <v>203</v>
      </c>
      <c r="L2512" s="2" t="str">
        <f t="shared" si="280"/>
        <v>0-120</v>
      </c>
      <c r="M2512" s="2">
        <f t="shared" si="281"/>
        <v>6</v>
      </c>
      <c r="N2512" s="103">
        <f t="shared" si="285"/>
        <v>5.6840000000000002</v>
      </c>
    </row>
    <row r="2513" spans="8:14" x14ac:dyDescent="0.25">
      <c r="H2513" s="2" t="str">
        <f t="shared" si="284"/>
        <v>203_120-250_6</v>
      </c>
      <c r="I2513" s="2">
        <f t="shared" si="282"/>
        <v>1011</v>
      </c>
      <c r="J2513" s="2" t="str">
        <f t="shared" si="279"/>
        <v>97-999</v>
      </c>
      <c r="K2513" s="2">
        <f t="shared" si="283"/>
        <v>203</v>
      </c>
      <c r="L2513" s="2" t="str">
        <f t="shared" si="280"/>
        <v>120-250</v>
      </c>
      <c r="M2513" s="2">
        <f t="shared" si="281"/>
        <v>6</v>
      </c>
      <c r="N2513" s="103">
        <f t="shared" si="285"/>
        <v>5.6840000000000002</v>
      </c>
    </row>
    <row r="2514" spans="8:14" x14ac:dyDescent="0.25">
      <c r="H2514" s="2" t="str">
        <f t="shared" si="284"/>
        <v>203_250-400_6</v>
      </c>
      <c r="I2514" s="2">
        <f t="shared" si="282"/>
        <v>1012</v>
      </c>
      <c r="J2514" s="2" t="str">
        <f t="shared" si="279"/>
        <v>97-999</v>
      </c>
      <c r="K2514" s="2">
        <f t="shared" si="283"/>
        <v>203</v>
      </c>
      <c r="L2514" s="2" t="str">
        <f t="shared" si="280"/>
        <v>250-400</v>
      </c>
      <c r="M2514" s="2">
        <f t="shared" si="281"/>
        <v>6</v>
      </c>
      <c r="N2514" s="103">
        <f t="shared" si="285"/>
        <v>5.6840000000000002</v>
      </c>
    </row>
    <row r="2515" spans="8:14" x14ac:dyDescent="0.25">
      <c r="H2515" s="2" t="str">
        <f t="shared" si="284"/>
        <v>203_400-1000_6</v>
      </c>
      <c r="I2515" s="2">
        <f t="shared" si="282"/>
        <v>1013</v>
      </c>
      <c r="J2515" s="2" t="str">
        <f t="shared" si="279"/>
        <v>97-999</v>
      </c>
      <c r="K2515" s="2">
        <f t="shared" si="283"/>
        <v>203</v>
      </c>
      <c r="L2515" s="2" t="str">
        <f t="shared" si="280"/>
        <v>400-1000</v>
      </c>
      <c r="M2515" s="2">
        <f t="shared" si="281"/>
        <v>6</v>
      </c>
      <c r="N2515" s="103">
        <f t="shared" si="285"/>
        <v>5.6840000000000002</v>
      </c>
    </row>
    <row r="2516" spans="8:14" x14ac:dyDescent="0.25">
      <c r="H2516" s="2" t="str">
        <f t="shared" si="284"/>
        <v>203_1000-9999999_6</v>
      </c>
      <c r="I2516" s="2">
        <f t="shared" si="282"/>
        <v>1014</v>
      </c>
      <c r="J2516" s="2" t="str">
        <f t="shared" si="279"/>
        <v>97-999</v>
      </c>
      <c r="K2516" s="2">
        <f t="shared" si="283"/>
        <v>203</v>
      </c>
      <c r="L2516" s="2" t="str">
        <f t="shared" si="280"/>
        <v>1000-9999999</v>
      </c>
      <c r="M2516" s="2">
        <f t="shared" si="281"/>
        <v>6</v>
      </c>
      <c r="N2516" s="103">
        <f t="shared" si="285"/>
        <v>5.6840000000000002</v>
      </c>
    </row>
    <row r="2517" spans="8:14" x14ac:dyDescent="0.25">
      <c r="H2517" s="2" t="str">
        <f t="shared" si="284"/>
        <v>204_0-120_6</v>
      </c>
      <c r="I2517" s="2">
        <f t="shared" si="282"/>
        <v>1015</v>
      </c>
      <c r="J2517" s="2" t="str">
        <f t="shared" si="279"/>
        <v>97-999</v>
      </c>
      <c r="K2517" s="2">
        <f t="shared" si="283"/>
        <v>204</v>
      </c>
      <c r="L2517" s="2" t="str">
        <f t="shared" si="280"/>
        <v>0-120</v>
      </c>
      <c r="M2517" s="2">
        <f t="shared" si="281"/>
        <v>6</v>
      </c>
      <c r="N2517" s="103">
        <f t="shared" si="285"/>
        <v>5.7119999999999997</v>
      </c>
    </row>
    <row r="2518" spans="8:14" x14ac:dyDescent="0.25">
      <c r="H2518" s="2" t="str">
        <f t="shared" si="284"/>
        <v>204_120-250_6</v>
      </c>
      <c r="I2518" s="2">
        <f t="shared" si="282"/>
        <v>1016</v>
      </c>
      <c r="J2518" s="2" t="str">
        <f t="shared" si="279"/>
        <v>97-999</v>
      </c>
      <c r="K2518" s="2">
        <f t="shared" si="283"/>
        <v>204</v>
      </c>
      <c r="L2518" s="2" t="str">
        <f t="shared" si="280"/>
        <v>120-250</v>
      </c>
      <c r="M2518" s="2">
        <f t="shared" si="281"/>
        <v>6</v>
      </c>
      <c r="N2518" s="103">
        <f t="shared" si="285"/>
        <v>5.7119999999999997</v>
      </c>
    </row>
    <row r="2519" spans="8:14" x14ac:dyDescent="0.25">
      <c r="H2519" s="2" t="str">
        <f t="shared" si="284"/>
        <v>204_250-400_6</v>
      </c>
      <c r="I2519" s="2">
        <f t="shared" si="282"/>
        <v>1017</v>
      </c>
      <c r="J2519" s="2" t="str">
        <f t="shared" si="279"/>
        <v>97-999</v>
      </c>
      <c r="K2519" s="2">
        <f t="shared" si="283"/>
        <v>204</v>
      </c>
      <c r="L2519" s="2" t="str">
        <f t="shared" si="280"/>
        <v>250-400</v>
      </c>
      <c r="M2519" s="2">
        <f t="shared" si="281"/>
        <v>6</v>
      </c>
      <c r="N2519" s="103">
        <f t="shared" si="285"/>
        <v>5.7119999999999997</v>
      </c>
    </row>
    <row r="2520" spans="8:14" x14ac:dyDescent="0.25">
      <c r="H2520" s="2" t="str">
        <f t="shared" si="284"/>
        <v>204_400-1000_6</v>
      </c>
      <c r="I2520" s="2">
        <f t="shared" si="282"/>
        <v>1018</v>
      </c>
      <c r="J2520" s="2" t="str">
        <f t="shared" si="279"/>
        <v>97-999</v>
      </c>
      <c r="K2520" s="2">
        <f t="shared" si="283"/>
        <v>204</v>
      </c>
      <c r="L2520" s="2" t="str">
        <f t="shared" si="280"/>
        <v>400-1000</v>
      </c>
      <c r="M2520" s="2">
        <f t="shared" si="281"/>
        <v>6</v>
      </c>
      <c r="N2520" s="103">
        <f t="shared" si="285"/>
        <v>5.7119999999999997</v>
      </c>
    </row>
    <row r="2521" spans="8:14" x14ac:dyDescent="0.25">
      <c r="H2521" s="2" t="str">
        <f t="shared" si="284"/>
        <v>204_1000-9999999_6</v>
      </c>
      <c r="I2521" s="2">
        <f t="shared" si="282"/>
        <v>1019</v>
      </c>
      <c r="J2521" s="2" t="str">
        <f t="shared" si="279"/>
        <v>97-999</v>
      </c>
      <c r="K2521" s="2">
        <f t="shared" si="283"/>
        <v>204</v>
      </c>
      <c r="L2521" s="2" t="str">
        <f t="shared" si="280"/>
        <v>1000-9999999</v>
      </c>
      <c r="M2521" s="2">
        <f t="shared" si="281"/>
        <v>6</v>
      </c>
      <c r="N2521" s="103">
        <f t="shared" si="285"/>
        <v>5.7119999999999997</v>
      </c>
    </row>
    <row r="2522" spans="8:14" x14ac:dyDescent="0.25">
      <c r="H2522" s="2" t="str">
        <f t="shared" si="284"/>
        <v>205_0-120_6</v>
      </c>
      <c r="I2522" s="2">
        <f t="shared" si="282"/>
        <v>1020</v>
      </c>
      <c r="J2522" s="2" t="str">
        <f t="shared" si="279"/>
        <v>97-999</v>
      </c>
      <c r="K2522" s="2">
        <f t="shared" si="283"/>
        <v>205</v>
      </c>
      <c r="L2522" s="2" t="str">
        <f t="shared" si="280"/>
        <v>0-120</v>
      </c>
      <c r="M2522" s="2">
        <f t="shared" si="281"/>
        <v>6</v>
      </c>
      <c r="N2522" s="103">
        <f t="shared" si="285"/>
        <v>5.74</v>
      </c>
    </row>
    <row r="2523" spans="8:14" x14ac:dyDescent="0.25">
      <c r="H2523" s="2" t="str">
        <f t="shared" si="284"/>
        <v>205_120-250_6</v>
      </c>
      <c r="I2523" s="2">
        <f t="shared" si="282"/>
        <v>1021</v>
      </c>
      <c r="J2523" s="2" t="str">
        <f t="shared" si="279"/>
        <v>97-999</v>
      </c>
      <c r="K2523" s="2">
        <f t="shared" si="283"/>
        <v>205</v>
      </c>
      <c r="L2523" s="2" t="str">
        <f t="shared" si="280"/>
        <v>120-250</v>
      </c>
      <c r="M2523" s="2">
        <f t="shared" si="281"/>
        <v>6</v>
      </c>
      <c r="N2523" s="103">
        <f t="shared" si="285"/>
        <v>5.74</v>
      </c>
    </row>
    <row r="2524" spans="8:14" x14ac:dyDescent="0.25">
      <c r="H2524" s="2" t="str">
        <f t="shared" si="284"/>
        <v>205_250-400_6</v>
      </c>
      <c r="I2524" s="2">
        <f t="shared" si="282"/>
        <v>1022</v>
      </c>
      <c r="J2524" s="2" t="str">
        <f t="shared" si="279"/>
        <v>97-999</v>
      </c>
      <c r="K2524" s="2">
        <f t="shared" si="283"/>
        <v>205</v>
      </c>
      <c r="L2524" s="2" t="str">
        <f t="shared" si="280"/>
        <v>250-400</v>
      </c>
      <c r="M2524" s="2">
        <f t="shared" si="281"/>
        <v>6</v>
      </c>
      <c r="N2524" s="103">
        <f t="shared" si="285"/>
        <v>5.74</v>
      </c>
    </row>
    <row r="2525" spans="8:14" x14ac:dyDescent="0.25">
      <c r="H2525" s="2" t="str">
        <f t="shared" si="284"/>
        <v>205_400-1000_6</v>
      </c>
      <c r="I2525" s="2">
        <f t="shared" si="282"/>
        <v>1023</v>
      </c>
      <c r="J2525" s="2" t="str">
        <f t="shared" si="279"/>
        <v>97-999</v>
      </c>
      <c r="K2525" s="2">
        <f t="shared" si="283"/>
        <v>205</v>
      </c>
      <c r="L2525" s="2" t="str">
        <f t="shared" si="280"/>
        <v>400-1000</v>
      </c>
      <c r="M2525" s="2">
        <f t="shared" si="281"/>
        <v>6</v>
      </c>
      <c r="N2525" s="103">
        <f t="shared" si="285"/>
        <v>5.74</v>
      </c>
    </row>
    <row r="2526" spans="8:14" x14ac:dyDescent="0.25">
      <c r="H2526" s="2" t="str">
        <f t="shared" si="284"/>
        <v>205_1000-9999999_6</v>
      </c>
      <c r="I2526" s="2">
        <f t="shared" si="282"/>
        <v>1024</v>
      </c>
      <c r="J2526" s="2" t="str">
        <f t="shared" si="279"/>
        <v>97-999</v>
      </c>
      <c r="K2526" s="2">
        <f t="shared" si="283"/>
        <v>205</v>
      </c>
      <c r="L2526" s="2" t="str">
        <f t="shared" si="280"/>
        <v>1000-9999999</v>
      </c>
      <c r="M2526" s="2">
        <f t="shared" si="281"/>
        <v>6</v>
      </c>
      <c r="N2526" s="103">
        <f t="shared" si="285"/>
        <v>5.74</v>
      </c>
    </row>
    <row r="2527" spans="8:14" x14ac:dyDescent="0.25">
      <c r="H2527" s="2" t="str">
        <f t="shared" si="284"/>
        <v>206_0-120_6</v>
      </c>
      <c r="I2527" s="2">
        <f t="shared" si="282"/>
        <v>1025</v>
      </c>
      <c r="J2527" s="2" t="str">
        <f t="shared" ref="J2527:J2590" si="286">VLOOKUP(K2527,$U$2:$V$7,2,1)</f>
        <v>97-999</v>
      </c>
      <c r="K2527" s="2">
        <f t="shared" si="283"/>
        <v>206</v>
      </c>
      <c r="L2527" s="2" t="str">
        <f t="shared" ref="L2527:L2590" si="287">VLOOKUP(MOD(I2527,5),$P$2:$Q$6,2,0)</f>
        <v>0-120</v>
      </c>
      <c r="M2527" s="2">
        <f t="shared" ref="M2527:M2590" si="288">$S$3</f>
        <v>6</v>
      </c>
      <c r="N2527" s="103">
        <f t="shared" si="285"/>
        <v>5.7679999999999998</v>
      </c>
    </row>
    <row r="2528" spans="8:14" x14ac:dyDescent="0.25">
      <c r="H2528" s="2" t="str">
        <f t="shared" si="284"/>
        <v>206_120-250_6</v>
      </c>
      <c r="I2528" s="2">
        <f t="shared" ref="I2528:I2591" si="289">+I2527+1</f>
        <v>1026</v>
      </c>
      <c r="J2528" s="2" t="str">
        <f t="shared" si="286"/>
        <v>97-999</v>
      </c>
      <c r="K2528" s="2">
        <f t="shared" si="283"/>
        <v>206</v>
      </c>
      <c r="L2528" s="2" t="str">
        <f t="shared" si="287"/>
        <v>120-250</v>
      </c>
      <c r="M2528" s="2">
        <f t="shared" si="288"/>
        <v>6</v>
      </c>
      <c r="N2528" s="103">
        <f t="shared" si="285"/>
        <v>5.7679999999999998</v>
      </c>
    </row>
    <row r="2529" spans="8:14" x14ac:dyDescent="0.25">
      <c r="H2529" s="2" t="str">
        <f t="shared" si="284"/>
        <v>206_250-400_6</v>
      </c>
      <c r="I2529" s="2">
        <f t="shared" si="289"/>
        <v>1027</v>
      </c>
      <c r="J2529" s="2" t="str">
        <f t="shared" si="286"/>
        <v>97-999</v>
      </c>
      <c r="K2529" s="2">
        <f t="shared" si="283"/>
        <v>206</v>
      </c>
      <c r="L2529" s="2" t="str">
        <f t="shared" si="287"/>
        <v>250-400</v>
      </c>
      <c r="M2529" s="2">
        <f t="shared" si="288"/>
        <v>6</v>
      </c>
      <c r="N2529" s="103">
        <f t="shared" si="285"/>
        <v>5.7679999999999998</v>
      </c>
    </row>
    <row r="2530" spans="8:14" x14ac:dyDescent="0.25">
      <c r="H2530" s="2" t="str">
        <f t="shared" si="284"/>
        <v>206_400-1000_6</v>
      </c>
      <c r="I2530" s="2">
        <f t="shared" si="289"/>
        <v>1028</v>
      </c>
      <c r="J2530" s="2" t="str">
        <f t="shared" si="286"/>
        <v>97-999</v>
      </c>
      <c r="K2530" s="2">
        <f t="shared" si="283"/>
        <v>206</v>
      </c>
      <c r="L2530" s="2" t="str">
        <f t="shared" si="287"/>
        <v>400-1000</v>
      </c>
      <c r="M2530" s="2">
        <f t="shared" si="288"/>
        <v>6</v>
      </c>
      <c r="N2530" s="103">
        <f t="shared" si="285"/>
        <v>5.7679999999999998</v>
      </c>
    </row>
    <row r="2531" spans="8:14" x14ac:dyDescent="0.25">
      <c r="H2531" s="2" t="str">
        <f t="shared" si="284"/>
        <v>206_1000-9999999_6</v>
      </c>
      <c r="I2531" s="2">
        <f t="shared" si="289"/>
        <v>1029</v>
      </c>
      <c r="J2531" s="2" t="str">
        <f t="shared" si="286"/>
        <v>97-999</v>
      </c>
      <c r="K2531" s="2">
        <f t="shared" si="283"/>
        <v>206</v>
      </c>
      <c r="L2531" s="2" t="str">
        <f t="shared" si="287"/>
        <v>1000-9999999</v>
      </c>
      <c r="M2531" s="2">
        <f t="shared" si="288"/>
        <v>6</v>
      </c>
      <c r="N2531" s="103">
        <f t="shared" si="285"/>
        <v>5.7679999999999998</v>
      </c>
    </row>
    <row r="2532" spans="8:14" x14ac:dyDescent="0.25">
      <c r="H2532" s="2" t="str">
        <f t="shared" si="284"/>
        <v>207_0-120_6</v>
      </c>
      <c r="I2532" s="2">
        <f t="shared" si="289"/>
        <v>1030</v>
      </c>
      <c r="J2532" s="2" t="str">
        <f t="shared" si="286"/>
        <v>97-999</v>
      </c>
      <c r="K2532" s="2">
        <f t="shared" ref="K2532:K2595" si="290">+K2527+1</f>
        <v>207</v>
      </c>
      <c r="L2532" s="2" t="str">
        <f t="shared" si="287"/>
        <v>0-120</v>
      </c>
      <c r="M2532" s="2">
        <f t="shared" si="288"/>
        <v>6</v>
      </c>
      <c r="N2532" s="103">
        <f t="shared" si="285"/>
        <v>5.7960000000000003</v>
      </c>
    </row>
    <row r="2533" spans="8:14" x14ac:dyDescent="0.25">
      <c r="H2533" s="2" t="str">
        <f t="shared" si="284"/>
        <v>207_120-250_6</v>
      </c>
      <c r="I2533" s="2">
        <f t="shared" si="289"/>
        <v>1031</v>
      </c>
      <c r="J2533" s="2" t="str">
        <f t="shared" si="286"/>
        <v>97-999</v>
      </c>
      <c r="K2533" s="2">
        <f t="shared" si="290"/>
        <v>207</v>
      </c>
      <c r="L2533" s="2" t="str">
        <f t="shared" si="287"/>
        <v>120-250</v>
      </c>
      <c r="M2533" s="2">
        <f t="shared" si="288"/>
        <v>6</v>
      </c>
      <c r="N2533" s="103">
        <f t="shared" si="285"/>
        <v>5.7960000000000003</v>
      </c>
    </row>
    <row r="2534" spans="8:14" x14ac:dyDescent="0.25">
      <c r="H2534" s="2" t="str">
        <f t="shared" si="284"/>
        <v>207_250-400_6</v>
      </c>
      <c r="I2534" s="2">
        <f t="shared" si="289"/>
        <v>1032</v>
      </c>
      <c r="J2534" s="2" t="str">
        <f t="shared" si="286"/>
        <v>97-999</v>
      </c>
      <c r="K2534" s="2">
        <f t="shared" si="290"/>
        <v>207</v>
      </c>
      <c r="L2534" s="2" t="str">
        <f t="shared" si="287"/>
        <v>250-400</v>
      </c>
      <c r="M2534" s="2">
        <f t="shared" si="288"/>
        <v>6</v>
      </c>
      <c r="N2534" s="103">
        <f t="shared" si="285"/>
        <v>5.7960000000000003</v>
      </c>
    </row>
    <row r="2535" spans="8:14" x14ac:dyDescent="0.25">
      <c r="H2535" s="2" t="str">
        <f t="shared" si="284"/>
        <v>207_400-1000_6</v>
      </c>
      <c r="I2535" s="2">
        <f t="shared" si="289"/>
        <v>1033</v>
      </c>
      <c r="J2535" s="2" t="str">
        <f t="shared" si="286"/>
        <v>97-999</v>
      </c>
      <c r="K2535" s="2">
        <f t="shared" si="290"/>
        <v>207</v>
      </c>
      <c r="L2535" s="2" t="str">
        <f t="shared" si="287"/>
        <v>400-1000</v>
      </c>
      <c r="M2535" s="2">
        <f t="shared" si="288"/>
        <v>6</v>
      </c>
      <c r="N2535" s="103">
        <f t="shared" si="285"/>
        <v>5.7960000000000003</v>
      </c>
    </row>
    <row r="2536" spans="8:14" x14ac:dyDescent="0.25">
      <c r="H2536" s="2" t="str">
        <f t="shared" si="284"/>
        <v>207_1000-9999999_6</v>
      </c>
      <c r="I2536" s="2">
        <f t="shared" si="289"/>
        <v>1034</v>
      </c>
      <c r="J2536" s="2" t="str">
        <f t="shared" si="286"/>
        <v>97-999</v>
      </c>
      <c r="K2536" s="2">
        <f t="shared" si="290"/>
        <v>207</v>
      </c>
      <c r="L2536" s="2" t="str">
        <f t="shared" si="287"/>
        <v>1000-9999999</v>
      </c>
      <c r="M2536" s="2">
        <f t="shared" si="288"/>
        <v>6</v>
      </c>
      <c r="N2536" s="103">
        <f t="shared" si="285"/>
        <v>5.7960000000000003</v>
      </c>
    </row>
    <row r="2537" spans="8:14" x14ac:dyDescent="0.25">
      <c r="H2537" s="2" t="str">
        <f t="shared" si="284"/>
        <v>208_0-120_6</v>
      </c>
      <c r="I2537" s="2">
        <f t="shared" si="289"/>
        <v>1035</v>
      </c>
      <c r="J2537" s="2" t="str">
        <f t="shared" si="286"/>
        <v>97-999</v>
      </c>
      <c r="K2537" s="2">
        <f t="shared" si="290"/>
        <v>208</v>
      </c>
      <c r="L2537" s="2" t="str">
        <f t="shared" si="287"/>
        <v>0-120</v>
      </c>
      <c r="M2537" s="2">
        <f t="shared" si="288"/>
        <v>6</v>
      </c>
      <c r="N2537" s="103">
        <f t="shared" si="285"/>
        <v>5.8239999999999998</v>
      </c>
    </row>
    <row r="2538" spans="8:14" x14ac:dyDescent="0.25">
      <c r="H2538" s="2" t="str">
        <f t="shared" si="284"/>
        <v>208_120-250_6</v>
      </c>
      <c r="I2538" s="2">
        <f t="shared" si="289"/>
        <v>1036</v>
      </c>
      <c r="J2538" s="2" t="str">
        <f t="shared" si="286"/>
        <v>97-999</v>
      </c>
      <c r="K2538" s="2">
        <f t="shared" si="290"/>
        <v>208</v>
      </c>
      <c r="L2538" s="2" t="str">
        <f t="shared" si="287"/>
        <v>120-250</v>
      </c>
      <c r="M2538" s="2">
        <f t="shared" si="288"/>
        <v>6</v>
      </c>
      <c r="N2538" s="103">
        <f t="shared" si="285"/>
        <v>5.8239999999999998</v>
      </c>
    </row>
    <row r="2539" spans="8:14" x14ac:dyDescent="0.25">
      <c r="H2539" s="2" t="str">
        <f t="shared" si="284"/>
        <v>208_250-400_6</v>
      </c>
      <c r="I2539" s="2">
        <f t="shared" si="289"/>
        <v>1037</v>
      </c>
      <c r="J2539" s="2" t="str">
        <f t="shared" si="286"/>
        <v>97-999</v>
      </c>
      <c r="K2539" s="2">
        <f t="shared" si="290"/>
        <v>208</v>
      </c>
      <c r="L2539" s="2" t="str">
        <f t="shared" si="287"/>
        <v>250-400</v>
      </c>
      <c r="M2539" s="2">
        <f t="shared" si="288"/>
        <v>6</v>
      </c>
      <c r="N2539" s="103">
        <f t="shared" si="285"/>
        <v>5.8239999999999998</v>
      </c>
    </row>
    <row r="2540" spans="8:14" x14ac:dyDescent="0.25">
      <c r="H2540" s="2" t="str">
        <f t="shared" si="284"/>
        <v>208_400-1000_6</v>
      </c>
      <c r="I2540" s="2">
        <f t="shared" si="289"/>
        <v>1038</v>
      </c>
      <c r="J2540" s="2" t="str">
        <f t="shared" si="286"/>
        <v>97-999</v>
      </c>
      <c r="K2540" s="2">
        <f t="shared" si="290"/>
        <v>208</v>
      </c>
      <c r="L2540" s="2" t="str">
        <f t="shared" si="287"/>
        <v>400-1000</v>
      </c>
      <c r="M2540" s="2">
        <f t="shared" si="288"/>
        <v>6</v>
      </c>
      <c r="N2540" s="103">
        <f t="shared" si="285"/>
        <v>5.8239999999999998</v>
      </c>
    </row>
    <row r="2541" spans="8:14" x14ac:dyDescent="0.25">
      <c r="H2541" s="2" t="str">
        <f t="shared" si="284"/>
        <v>208_1000-9999999_6</v>
      </c>
      <c r="I2541" s="2">
        <f t="shared" si="289"/>
        <v>1039</v>
      </c>
      <c r="J2541" s="2" t="str">
        <f t="shared" si="286"/>
        <v>97-999</v>
      </c>
      <c r="K2541" s="2">
        <f t="shared" si="290"/>
        <v>208</v>
      </c>
      <c r="L2541" s="2" t="str">
        <f t="shared" si="287"/>
        <v>1000-9999999</v>
      </c>
      <c r="M2541" s="2">
        <f t="shared" si="288"/>
        <v>6</v>
      </c>
      <c r="N2541" s="103">
        <f t="shared" si="285"/>
        <v>5.8239999999999998</v>
      </c>
    </row>
    <row r="2542" spans="8:14" x14ac:dyDescent="0.25">
      <c r="H2542" s="2" t="str">
        <f t="shared" si="284"/>
        <v>209_0-120_6</v>
      </c>
      <c r="I2542" s="2">
        <f t="shared" si="289"/>
        <v>1040</v>
      </c>
      <c r="J2542" s="2" t="str">
        <f t="shared" si="286"/>
        <v>97-999</v>
      </c>
      <c r="K2542" s="2">
        <f t="shared" si="290"/>
        <v>209</v>
      </c>
      <c r="L2542" s="2" t="str">
        <f t="shared" si="287"/>
        <v>0-120</v>
      </c>
      <c r="M2542" s="2">
        <f t="shared" si="288"/>
        <v>6</v>
      </c>
      <c r="N2542" s="103">
        <f t="shared" si="285"/>
        <v>5.8520000000000003</v>
      </c>
    </row>
    <row r="2543" spans="8:14" x14ac:dyDescent="0.25">
      <c r="H2543" s="2" t="str">
        <f t="shared" si="284"/>
        <v>209_120-250_6</v>
      </c>
      <c r="I2543" s="2">
        <f t="shared" si="289"/>
        <v>1041</v>
      </c>
      <c r="J2543" s="2" t="str">
        <f t="shared" si="286"/>
        <v>97-999</v>
      </c>
      <c r="K2543" s="2">
        <f t="shared" si="290"/>
        <v>209</v>
      </c>
      <c r="L2543" s="2" t="str">
        <f t="shared" si="287"/>
        <v>120-250</v>
      </c>
      <c r="M2543" s="2">
        <f t="shared" si="288"/>
        <v>6</v>
      </c>
      <c r="N2543" s="103">
        <f t="shared" si="285"/>
        <v>5.8520000000000003</v>
      </c>
    </row>
    <row r="2544" spans="8:14" x14ac:dyDescent="0.25">
      <c r="H2544" s="2" t="str">
        <f t="shared" si="284"/>
        <v>209_250-400_6</v>
      </c>
      <c r="I2544" s="2">
        <f t="shared" si="289"/>
        <v>1042</v>
      </c>
      <c r="J2544" s="2" t="str">
        <f t="shared" si="286"/>
        <v>97-999</v>
      </c>
      <c r="K2544" s="2">
        <f t="shared" si="290"/>
        <v>209</v>
      </c>
      <c r="L2544" s="2" t="str">
        <f t="shared" si="287"/>
        <v>250-400</v>
      </c>
      <c r="M2544" s="2">
        <f t="shared" si="288"/>
        <v>6</v>
      </c>
      <c r="N2544" s="103">
        <f t="shared" si="285"/>
        <v>5.8520000000000003</v>
      </c>
    </row>
    <row r="2545" spans="8:14" x14ac:dyDescent="0.25">
      <c r="H2545" s="2" t="str">
        <f t="shared" si="284"/>
        <v>209_400-1000_6</v>
      </c>
      <c r="I2545" s="2">
        <f t="shared" si="289"/>
        <v>1043</v>
      </c>
      <c r="J2545" s="2" t="str">
        <f t="shared" si="286"/>
        <v>97-999</v>
      </c>
      <c r="K2545" s="2">
        <f t="shared" si="290"/>
        <v>209</v>
      </c>
      <c r="L2545" s="2" t="str">
        <f t="shared" si="287"/>
        <v>400-1000</v>
      </c>
      <c r="M2545" s="2">
        <f t="shared" si="288"/>
        <v>6</v>
      </c>
      <c r="N2545" s="103">
        <f t="shared" si="285"/>
        <v>5.8520000000000003</v>
      </c>
    </row>
    <row r="2546" spans="8:14" x14ac:dyDescent="0.25">
      <c r="H2546" s="2" t="str">
        <f t="shared" si="284"/>
        <v>209_1000-9999999_6</v>
      </c>
      <c r="I2546" s="2">
        <f t="shared" si="289"/>
        <v>1044</v>
      </c>
      <c r="J2546" s="2" t="str">
        <f t="shared" si="286"/>
        <v>97-999</v>
      </c>
      <c r="K2546" s="2">
        <f t="shared" si="290"/>
        <v>209</v>
      </c>
      <c r="L2546" s="2" t="str">
        <f t="shared" si="287"/>
        <v>1000-9999999</v>
      </c>
      <c r="M2546" s="2">
        <f t="shared" si="288"/>
        <v>6</v>
      </c>
      <c r="N2546" s="103">
        <f t="shared" si="285"/>
        <v>5.8520000000000003</v>
      </c>
    </row>
    <row r="2547" spans="8:14" x14ac:dyDescent="0.25">
      <c r="H2547" s="2" t="str">
        <f t="shared" si="284"/>
        <v>210_0-120_6</v>
      </c>
      <c r="I2547" s="2">
        <f t="shared" si="289"/>
        <v>1045</v>
      </c>
      <c r="J2547" s="2" t="str">
        <f t="shared" si="286"/>
        <v>97-999</v>
      </c>
      <c r="K2547" s="2">
        <f t="shared" si="290"/>
        <v>210</v>
      </c>
      <c r="L2547" s="2" t="str">
        <f t="shared" si="287"/>
        <v>0-120</v>
      </c>
      <c r="M2547" s="2">
        <f t="shared" si="288"/>
        <v>6</v>
      </c>
      <c r="N2547" s="103">
        <f t="shared" si="285"/>
        <v>5.88</v>
      </c>
    </row>
    <row r="2548" spans="8:14" x14ac:dyDescent="0.25">
      <c r="H2548" s="2" t="str">
        <f t="shared" si="284"/>
        <v>210_120-250_6</v>
      </c>
      <c r="I2548" s="2">
        <f t="shared" si="289"/>
        <v>1046</v>
      </c>
      <c r="J2548" s="2" t="str">
        <f t="shared" si="286"/>
        <v>97-999</v>
      </c>
      <c r="K2548" s="2">
        <f t="shared" si="290"/>
        <v>210</v>
      </c>
      <c r="L2548" s="2" t="str">
        <f t="shared" si="287"/>
        <v>120-250</v>
      </c>
      <c r="M2548" s="2">
        <f t="shared" si="288"/>
        <v>6</v>
      </c>
      <c r="N2548" s="103">
        <f t="shared" si="285"/>
        <v>5.88</v>
      </c>
    </row>
    <row r="2549" spans="8:14" x14ac:dyDescent="0.25">
      <c r="H2549" s="2" t="str">
        <f t="shared" si="284"/>
        <v>210_250-400_6</v>
      </c>
      <c r="I2549" s="2">
        <f t="shared" si="289"/>
        <v>1047</v>
      </c>
      <c r="J2549" s="2" t="str">
        <f t="shared" si="286"/>
        <v>97-999</v>
      </c>
      <c r="K2549" s="2">
        <f t="shared" si="290"/>
        <v>210</v>
      </c>
      <c r="L2549" s="2" t="str">
        <f t="shared" si="287"/>
        <v>250-400</v>
      </c>
      <c r="M2549" s="2">
        <f t="shared" si="288"/>
        <v>6</v>
      </c>
      <c r="N2549" s="103">
        <f t="shared" si="285"/>
        <v>5.88</v>
      </c>
    </row>
    <row r="2550" spans="8:14" x14ac:dyDescent="0.25">
      <c r="H2550" s="2" t="str">
        <f t="shared" si="284"/>
        <v>210_400-1000_6</v>
      </c>
      <c r="I2550" s="2">
        <f t="shared" si="289"/>
        <v>1048</v>
      </c>
      <c r="J2550" s="2" t="str">
        <f t="shared" si="286"/>
        <v>97-999</v>
      </c>
      <c r="K2550" s="2">
        <f t="shared" si="290"/>
        <v>210</v>
      </c>
      <c r="L2550" s="2" t="str">
        <f t="shared" si="287"/>
        <v>400-1000</v>
      </c>
      <c r="M2550" s="2">
        <f t="shared" si="288"/>
        <v>6</v>
      </c>
      <c r="N2550" s="103">
        <f t="shared" si="285"/>
        <v>5.88</v>
      </c>
    </row>
    <row r="2551" spans="8:14" x14ac:dyDescent="0.25">
      <c r="H2551" s="2" t="str">
        <f t="shared" si="284"/>
        <v>210_1000-9999999_6</v>
      </c>
      <c r="I2551" s="2">
        <f t="shared" si="289"/>
        <v>1049</v>
      </c>
      <c r="J2551" s="2" t="str">
        <f t="shared" si="286"/>
        <v>97-999</v>
      </c>
      <c r="K2551" s="2">
        <f t="shared" si="290"/>
        <v>210</v>
      </c>
      <c r="L2551" s="2" t="str">
        <f t="shared" si="287"/>
        <v>1000-9999999</v>
      </c>
      <c r="M2551" s="2">
        <f t="shared" si="288"/>
        <v>6</v>
      </c>
      <c r="N2551" s="103">
        <f t="shared" si="285"/>
        <v>5.88</v>
      </c>
    </row>
    <row r="2552" spans="8:14" x14ac:dyDescent="0.25">
      <c r="H2552" s="2" t="str">
        <f t="shared" si="284"/>
        <v>211_0-120_6</v>
      </c>
      <c r="I2552" s="2">
        <f t="shared" si="289"/>
        <v>1050</v>
      </c>
      <c r="J2552" s="2" t="str">
        <f t="shared" si="286"/>
        <v>97-999</v>
      </c>
      <c r="K2552" s="2">
        <f t="shared" si="290"/>
        <v>211</v>
      </c>
      <c r="L2552" s="2" t="str">
        <f t="shared" si="287"/>
        <v>0-120</v>
      </c>
      <c r="M2552" s="2">
        <f t="shared" si="288"/>
        <v>6</v>
      </c>
      <c r="N2552" s="103">
        <f t="shared" si="285"/>
        <v>5.9080000000000004</v>
      </c>
    </row>
    <row r="2553" spans="8:14" x14ac:dyDescent="0.25">
      <c r="H2553" s="2" t="str">
        <f t="shared" si="284"/>
        <v>211_120-250_6</v>
      </c>
      <c r="I2553" s="2">
        <f t="shared" si="289"/>
        <v>1051</v>
      </c>
      <c r="J2553" s="2" t="str">
        <f t="shared" si="286"/>
        <v>97-999</v>
      </c>
      <c r="K2553" s="2">
        <f t="shared" si="290"/>
        <v>211</v>
      </c>
      <c r="L2553" s="2" t="str">
        <f t="shared" si="287"/>
        <v>120-250</v>
      </c>
      <c r="M2553" s="2">
        <f t="shared" si="288"/>
        <v>6</v>
      </c>
      <c r="N2553" s="103">
        <f t="shared" si="285"/>
        <v>5.9080000000000004</v>
      </c>
    </row>
    <row r="2554" spans="8:14" x14ac:dyDescent="0.25">
      <c r="H2554" s="2" t="str">
        <f t="shared" si="284"/>
        <v>211_250-400_6</v>
      </c>
      <c r="I2554" s="2">
        <f t="shared" si="289"/>
        <v>1052</v>
      </c>
      <c r="J2554" s="2" t="str">
        <f t="shared" si="286"/>
        <v>97-999</v>
      </c>
      <c r="K2554" s="2">
        <f t="shared" si="290"/>
        <v>211</v>
      </c>
      <c r="L2554" s="2" t="str">
        <f t="shared" si="287"/>
        <v>250-400</v>
      </c>
      <c r="M2554" s="2">
        <f t="shared" si="288"/>
        <v>6</v>
      </c>
      <c r="N2554" s="103">
        <f t="shared" si="285"/>
        <v>5.9080000000000004</v>
      </c>
    </row>
    <row r="2555" spans="8:14" x14ac:dyDescent="0.25">
      <c r="H2555" s="2" t="str">
        <f t="shared" si="284"/>
        <v>211_400-1000_6</v>
      </c>
      <c r="I2555" s="2">
        <f t="shared" si="289"/>
        <v>1053</v>
      </c>
      <c r="J2555" s="2" t="str">
        <f t="shared" si="286"/>
        <v>97-999</v>
      </c>
      <c r="K2555" s="2">
        <f t="shared" si="290"/>
        <v>211</v>
      </c>
      <c r="L2555" s="2" t="str">
        <f t="shared" si="287"/>
        <v>400-1000</v>
      </c>
      <c r="M2555" s="2">
        <f t="shared" si="288"/>
        <v>6</v>
      </c>
      <c r="N2555" s="103">
        <f t="shared" si="285"/>
        <v>5.9080000000000004</v>
      </c>
    </row>
    <row r="2556" spans="8:14" x14ac:dyDescent="0.25">
      <c r="H2556" s="2" t="str">
        <f t="shared" si="284"/>
        <v>211_1000-9999999_6</v>
      </c>
      <c r="I2556" s="2">
        <f t="shared" si="289"/>
        <v>1054</v>
      </c>
      <c r="J2556" s="2" t="str">
        <f t="shared" si="286"/>
        <v>97-999</v>
      </c>
      <c r="K2556" s="2">
        <f t="shared" si="290"/>
        <v>211</v>
      </c>
      <c r="L2556" s="2" t="str">
        <f t="shared" si="287"/>
        <v>1000-9999999</v>
      </c>
      <c r="M2556" s="2">
        <f t="shared" si="288"/>
        <v>6</v>
      </c>
      <c r="N2556" s="103">
        <f t="shared" si="285"/>
        <v>5.9080000000000004</v>
      </c>
    </row>
    <row r="2557" spans="8:14" x14ac:dyDescent="0.25">
      <c r="H2557" s="2" t="str">
        <f t="shared" si="284"/>
        <v>212_0-120_6</v>
      </c>
      <c r="I2557" s="2">
        <f t="shared" si="289"/>
        <v>1055</v>
      </c>
      <c r="J2557" s="2" t="str">
        <f t="shared" si="286"/>
        <v>97-999</v>
      </c>
      <c r="K2557" s="2">
        <f t="shared" si="290"/>
        <v>212</v>
      </c>
      <c r="L2557" s="2" t="str">
        <f t="shared" si="287"/>
        <v>0-120</v>
      </c>
      <c r="M2557" s="2">
        <f t="shared" si="288"/>
        <v>6</v>
      </c>
      <c r="N2557" s="103">
        <f t="shared" si="285"/>
        <v>5.9359999999999999</v>
      </c>
    </row>
    <row r="2558" spans="8:14" x14ac:dyDescent="0.25">
      <c r="H2558" s="2" t="str">
        <f t="shared" si="284"/>
        <v>212_120-250_6</v>
      </c>
      <c r="I2558" s="2">
        <f t="shared" si="289"/>
        <v>1056</v>
      </c>
      <c r="J2558" s="2" t="str">
        <f t="shared" si="286"/>
        <v>97-999</v>
      </c>
      <c r="K2558" s="2">
        <f t="shared" si="290"/>
        <v>212</v>
      </c>
      <c r="L2558" s="2" t="str">
        <f t="shared" si="287"/>
        <v>120-250</v>
      </c>
      <c r="M2558" s="2">
        <f t="shared" si="288"/>
        <v>6</v>
      </c>
      <c r="N2558" s="103">
        <f t="shared" si="285"/>
        <v>5.9359999999999999</v>
      </c>
    </row>
    <row r="2559" spans="8:14" x14ac:dyDescent="0.25">
      <c r="H2559" s="2" t="str">
        <f t="shared" si="284"/>
        <v>212_250-400_6</v>
      </c>
      <c r="I2559" s="2">
        <f t="shared" si="289"/>
        <v>1057</v>
      </c>
      <c r="J2559" s="2" t="str">
        <f t="shared" si="286"/>
        <v>97-999</v>
      </c>
      <c r="K2559" s="2">
        <f t="shared" si="290"/>
        <v>212</v>
      </c>
      <c r="L2559" s="2" t="str">
        <f t="shared" si="287"/>
        <v>250-400</v>
      </c>
      <c r="M2559" s="2">
        <f t="shared" si="288"/>
        <v>6</v>
      </c>
      <c r="N2559" s="103">
        <f t="shared" si="285"/>
        <v>5.9359999999999999</v>
      </c>
    </row>
    <row r="2560" spans="8:14" x14ac:dyDescent="0.25">
      <c r="H2560" s="2" t="str">
        <f t="shared" si="284"/>
        <v>212_400-1000_6</v>
      </c>
      <c r="I2560" s="2">
        <f t="shared" si="289"/>
        <v>1058</v>
      </c>
      <c r="J2560" s="2" t="str">
        <f t="shared" si="286"/>
        <v>97-999</v>
      </c>
      <c r="K2560" s="2">
        <f t="shared" si="290"/>
        <v>212</v>
      </c>
      <c r="L2560" s="2" t="str">
        <f t="shared" si="287"/>
        <v>400-1000</v>
      </c>
      <c r="M2560" s="2">
        <f t="shared" si="288"/>
        <v>6</v>
      </c>
      <c r="N2560" s="103">
        <f t="shared" si="285"/>
        <v>5.9359999999999999</v>
      </c>
    </row>
    <row r="2561" spans="8:14" x14ac:dyDescent="0.25">
      <c r="H2561" s="2" t="str">
        <f t="shared" si="284"/>
        <v>212_1000-9999999_6</v>
      </c>
      <c r="I2561" s="2">
        <f t="shared" si="289"/>
        <v>1059</v>
      </c>
      <c r="J2561" s="2" t="str">
        <f t="shared" si="286"/>
        <v>97-999</v>
      </c>
      <c r="K2561" s="2">
        <f t="shared" si="290"/>
        <v>212</v>
      </c>
      <c r="L2561" s="2" t="str">
        <f t="shared" si="287"/>
        <v>1000-9999999</v>
      </c>
      <c r="M2561" s="2">
        <f t="shared" si="288"/>
        <v>6</v>
      </c>
      <c r="N2561" s="103">
        <f t="shared" si="285"/>
        <v>5.9359999999999999</v>
      </c>
    </row>
    <row r="2562" spans="8:14" x14ac:dyDescent="0.25">
      <c r="H2562" s="2" t="str">
        <f t="shared" si="284"/>
        <v>213_0-120_6</v>
      </c>
      <c r="I2562" s="2">
        <f t="shared" si="289"/>
        <v>1060</v>
      </c>
      <c r="J2562" s="2" t="str">
        <f t="shared" si="286"/>
        <v>97-999</v>
      </c>
      <c r="K2562" s="2">
        <f t="shared" si="290"/>
        <v>213</v>
      </c>
      <c r="L2562" s="2" t="str">
        <f t="shared" si="287"/>
        <v>0-120</v>
      </c>
      <c r="M2562" s="2">
        <f t="shared" si="288"/>
        <v>6</v>
      </c>
      <c r="N2562" s="103">
        <f t="shared" si="285"/>
        <v>5.9640000000000004</v>
      </c>
    </row>
    <row r="2563" spans="8:14" x14ac:dyDescent="0.25">
      <c r="H2563" s="2" t="str">
        <f t="shared" ref="H2563:H2626" si="291">K2563&amp;"_"&amp;L2563&amp;"_"&amp;M2563</f>
        <v>213_120-250_6</v>
      </c>
      <c r="I2563" s="2">
        <f t="shared" si="289"/>
        <v>1061</v>
      </c>
      <c r="J2563" s="2" t="str">
        <f t="shared" si="286"/>
        <v>97-999</v>
      </c>
      <c r="K2563" s="2">
        <f t="shared" si="290"/>
        <v>213</v>
      </c>
      <c r="L2563" s="2" t="str">
        <f t="shared" si="287"/>
        <v>120-250</v>
      </c>
      <c r="M2563" s="2">
        <f t="shared" si="288"/>
        <v>6</v>
      </c>
      <c r="N2563" s="103">
        <f t="shared" ref="N2563:N2626" si="292">VLOOKUP(J2563&amp;"_"&amp;L2563&amp;"_"&amp;M2563,$A$2:$F$61,6,0)*K2563</f>
        <v>5.9640000000000004</v>
      </c>
    </row>
    <row r="2564" spans="8:14" x14ac:dyDescent="0.25">
      <c r="H2564" s="2" t="str">
        <f t="shared" si="291"/>
        <v>213_250-400_6</v>
      </c>
      <c r="I2564" s="2">
        <f t="shared" si="289"/>
        <v>1062</v>
      </c>
      <c r="J2564" s="2" t="str">
        <f t="shared" si="286"/>
        <v>97-999</v>
      </c>
      <c r="K2564" s="2">
        <f t="shared" si="290"/>
        <v>213</v>
      </c>
      <c r="L2564" s="2" t="str">
        <f t="shared" si="287"/>
        <v>250-400</v>
      </c>
      <c r="M2564" s="2">
        <f t="shared" si="288"/>
        <v>6</v>
      </c>
      <c r="N2564" s="103">
        <f t="shared" si="292"/>
        <v>5.9640000000000004</v>
      </c>
    </row>
    <row r="2565" spans="8:14" x14ac:dyDescent="0.25">
      <c r="H2565" s="2" t="str">
        <f t="shared" si="291"/>
        <v>213_400-1000_6</v>
      </c>
      <c r="I2565" s="2">
        <f t="shared" si="289"/>
        <v>1063</v>
      </c>
      <c r="J2565" s="2" t="str">
        <f t="shared" si="286"/>
        <v>97-999</v>
      </c>
      <c r="K2565" s="2">
        <f t="shared" si="290"/>
        <v>213</v>
      </c>
      <c r="L2565" s="2" t="str">
        <f t="shared" si="287"/>
        <v>400-1000</v>
      </c>
      <c r="M2565" s="2">
        <f t="shared" si="288"/>
        <v>6</v>
      </c>
      <c r="N2565" s="103">
        <f t="shared" si="292"/>
        <v>5.9640000000000004</v>
      </c>
    </row>
    <row r="2566" spans="8:14" x14ac:dyDescent="0.25">
      <c r="H2566" s="2" t="str">
        <f t="shared" si="291"/>
        <v>213_1000-9999999_6</v>
      </c>
      <c r="I2566" s="2">
        <f t="shared" si="289"/>
        <v>1064</v>
      </c>
      <c r="J2566" s="2" t="str">
        <f t="shared" si="286"/>
        <v>97-999</v>
      </c>
      <c r="K2566" s="2">
        <f t="shared" si="290"/>
        <v>213</v>
      </c>
      <c r="L2566" s="2" t="str">
        <f t="shared" si="287"/>
        <v>1000-9999999</v>
      </c>
      <c r="M2566" s="2">
        <f t="shared" si="288"/>
        <v>6</v>
      </c>
      <c r="N2566" s="103">
        <f t="shared" si="292"/>
        <v>5.9640000000000004</v>
      </c>
    </row>
    <row r="2567" spans="8:14" x14ac:dyDescent="0.25">
      <c r="H2567" s="2" t="str">
        <f t="shared" si="291"/>
        <v>214_0-120_6</v>
      </c>
      <c r="I2567" s="2">
        <f t="shared" si="289"/>
        <v>1065</v>
      </c>
      <c r="J2567" s="2" t="str">
        <f t="shared" si="286"/>
        <v>97-999</v>
      </c>
      <c r="K2567" s="2">
        <f t="shared" si="290"/>
        <v>214</v>
      </c>
      <c r="L2567" s="2" t="str">
        <f t="shared" si="287"/>
        <v>0-120</v>
      </c>
      <c r="M2567" s="2">
        <f t="shared" si="288"/>
        <v>6</v>
      </c>
      <c r="N2567" s="103">
        <f t="shared" si="292"/>
        <v>5.992</v>
      </c>
    </row>
    <row r="2568" spans="8:14" x14ac:dyDescent="0.25">
      <c r="H2568" s="2" t="str">
        <f t="shared" si="291"/>
        <v>214_120-250_6</v>
      </c>
      <c r="I2568" s="2">
        <f t="shared" si="289"/>
        <v>1066</v>
      </c>
      <c r="J2568" s="2" t="str">
        <f t="shared" si="286"/>
        <v>97-999</v>
      </c>
      <c r="K2568" s="2">
        <f t="shared" si="290"/>
        <v>214</v>
      </c>
      <c r="L2568" s="2" t="str">
        <f t="shared" si="287"/>
        <v>120-250</v>
      </c>
      <c r="M2568" s="2">
        <f t="shared" si="288"/>
        <v>6</v>
      </c>
      <c r="N2568" s="103">
        <f t="shared" si="292"/>
        <v>5.992</v>
      </c>
    </row>
    <row r="2569" spans="8:14" x14ac:dyDescent="0.25">
      <c r="H2569" s="2" t="str">
        <f t="shared" si="291"/>
        <v>214_250-400_6</v>
      </c>
      <c r="I2569" s="2">
        <f t="shared" si="289"/>
        <v>1067</v>
      </c>
      <c r="J2569" s="2" t="str">
        <f t="shared" si="286"/>
        <v>97-999</v>
      </c>
      <c r="K2569" s="2">
        <f t="shared" si="290"/>
        <v>214</v>
      </c>
      <c r="L2569" s="2" t="str">
        <f t="shared" si="287"/>
        <v>250-400</v>
      </c>
      <c r="M2569" s="2">
        <f t="shared" si="288"/>
        <v>6</v>
      </c>
      <c r="N2569" s="103">
        <f t="shared" si="292"/>
        <v>5.992</v>
      </c>
    </row>
    <row r="2570" spans="8:14" x14ac:dyDescent="0.25">
      <c r="H2570" s="2" t="str">
        <f t="shared" si="291"/>
        <v>214_400-1000_6</v>
      </c>
      <c r="I2570" s="2">
        <f t="shared" si="289"/>
        <v>1068</v>
      </c>
      <c r="J2570" s="2" t="str">
        <f t="shared" si="286"/>
        <v>97-999</v>
      </c>
      <c r="K2570" s="2">
        <f t="shared" si="290"/>
        <v>214</v>
      </c>
      <c r="L2570" s="2" t="str">
        <f t="shared" si="287"/>
        <v>400-1000</v>
      </c>
      <c r="M2570" s="2">
        <f t="shared" si="288"/>
        <v>6</v>
      </c>
      <c r="N2570" s="103">
        <f t="shared" si="292"/>
        <v>5.992</v>
      </c>
    </row>
    <row r="2571" spans="8:14" x14ac:dyDescent="0.25">
      <c r="H2571" s="2" t="str">
        <f t="shared" si="291"/>
        <v>214_1000-9999999_6</v>
      </c>
      <c r="I2571" s="2">
        <f t="shared" si="289"/>
        <v>1069</v>
      </c>
      <c r="J2571" s="2" t="str">
        <f t="shared" si="286"/>
        <v>97-999</v>
      </c>
      <c r="K2571" s="2">
        <f t="shared" si="290"/>
        <v>214</v>
      </c>
      <c r="L2571" s="2" t="str">
        <f t="shared" si="287"/>
        <v>1000-9999999</v>
      </c>
      <c r="M2571" s="2">
        <f t="shared" si="288"/>
        <v>6</v>
      </c>
      <c r="N2571" s="103">
        <f t="shared" si="292"/>
        <v>5.992</v>
      </c>
    </row>
    <row r="2572" spans="8:14" x14ac:dyDescent="0.25">
      <c r="H2572" s="2" t="str">
        <f t="shared" si="291"/>
        <v>215_0-120_6</v>
      </c>
      <c r="I2572" s="2">
        <f t="shared" si="289"/>
        <v>1070</v>
      </c>
      <c r="J2572" s="2" t="str">
        <f t="shared" si="286"/>
        <v>97-999</v>
      </c>
      <c r="K2572" s="2">
        <f t="shared" si="290"/>
        <v>215</v>
      </c>
      <c r="L2572" s="2" t="str">
        <f t="shared" si="287"/>
        <v>0-120</v>
      </c>
      <c r="M2572" s="2">
        <f t="shared" si="288"/>
        <v>6</v>
      </c>
      <c r="N2572" s="103">
        <f t="shared" si="292"/>
        <v>6.0200000000000005</v>
      </c>
    </row>
    <row r="2573" spans="8:14" x14ac:dyDescent="0.25">
      <c r="H2573" s="2" t="str">
        <f t="shared" si="291"/>
        <v>215_120-250_6</v>
      </c>
      <c r="I2573" s="2">
        <f t="shared" si="289"/>
        <v>1071</v>
      </c>
      <c r="J2573" s="2" t="str">
        <f t="shared" si="286"/>
        <v>97-999</v>
      </c>
      <c r="K2573" s="2">
        <f t="shared" si="290"/>
        <v>215</v>
      </c>
      <c r="L2573" s="2" t="str">
        <f t="shared" si="287"/>
        <v>120-250</v>
      </c>
      <c r="M2573" s="2">
        <f t="shared" si="288"/>
        <v>6</v>
      </c>
      <c r="N2573" s="103">
        <f t="shared" si="292"/>
        <v>6.0200000000000005</v>
      </c>
    </row>
    <row r="2574" spans="8:14" x14ac:dyDescent="0.25">
      <c r="H2574" s="2" t="str">
        <f t="shared" si="291"/>
        <v>215_250-400_6</v>
      </c>
      <c r="I2574" s="2">
        <f t="shared" si="289"/>
        <v>1072</v>
      </c>
      <c r="J2574" s="2" t="str">
        <f t="shared" si="286"/>
        <v>97-999</v>
      </c>
      <c r="K2574" s="2">
        <f t="shared" si="290"/>
        <v>215</v>
      </c>
      <c r="L2574" s="2" t="str">
        <f t="shared" si="287"/>
        <v>250-400</v>
      </c>
      <c r="M2574" s="2">
        <f t="shared" si="288"/>
        <v>6</v>
      </c>
      <c r="N2574" s="103">
        <f t="shared" si="292"/>
        <v>6.0200000000000005</v>
      </c>
    </row>
    <row r="2575" spans="8:14" x14ac:dyDescent="0.25">
      <c r="H2575" s="2" t="str">
        <f t="shared" si="291"/>
        <v>215_400-1000_6</v>
      </c>
      <c r="I2575" s="2">
        <f t="shared" si="289"/>
        <v>1073</v>
      </c>
      <c r="J2575" s="2" t="str">
        <f t="shared" si="286"/>
        <v>97-999</v>
      </c>
      <c r="K2575" s="2">
        <f t="shared" si="290"/>
        <v>215</v>
      </c>
      <c r="L2575" s="2" t="str">
        <f t="shared" si="287"/>
        <v>400-1000</v>
      </c>
      <c r="M2575" s="2">
        <f t="shared" si="288"/>
        <v>6</v>
      </c>
      <c r="N2575" s="103">
        <f t="shared" si="292"/>
        <v>6.0200000000000005</v>
      </c>
    </row>
    <row r="2576" spans="8:14" x14ac:dyDescent="0.25">
      <c r="H2576" s="2" t="str">
        <f t="shared" si="291"/>
        <v>215_1000-9999999_6</v>
      </c>
      <c r="I2576" s="2">
        <f t="shared" si="289"/>
        <v>1074</v>
      </c>
      <c r="J2576" s="2" t="str">
        <f t="shared" si="286"/>
        <v>97-999</v>
      </c>
      <c r="K2576" s="2">
        <f t="shared" si="290"/>
        <v>215</v>
      </c>
      <c r="L2576" s="2" t="str">
        <f t="shared" si="287"/>
        <v>1000-9999999</v>
      </c>
      <c r="M2576" s="2">
        <f t="shared" si="288"/>
        <v>6</v>
      </c>
      <c r="N2576" s="103">
        <f t="shared" si="292"/>
        <v>6.0200000000000005</v>
      </c>
    </row>
    <row r="2577" spans="8:14" x14ac:dyDescent="0.25">
      <c r="H2577" s="2" t="str">
        <f t="shared" si="291"/>
        <v>216_0-120_6</v>
      </c>
      <c r="I2577" s="2">
        <f t="shared" si="289"/>
        <v>1075</v>
      </c>
      <c r="J2577" s="2" t="str">
        <f t="shared" si="286"/>
        <v>97-999</v>
      </c>
      <c r="K2577" s="2">
        <f t="shared" si="290"/>
        <v>216</v>
      </c>
      <c r="L2577" s="2" t="str">
        <f t="shared" si="287"/>
        <v>0-120</v>
      </c>
      <c r="M2577" s="2">
        <f t="shared" si="288"/>
        <v>6</v>
      </c>
      <c r="N2577" s="103">
        <f t="shared" si="292"/>
        <v>6.048</v>
      </c>
    </row>
    <row r="2578" spans="8:14" x14ac:dyDescent="0.25">
      <c r="H2578" s="2" t="str">
        <f t="shared" si="291"/>
        <v>216_120-250_6</v>
      </c>
      <c r="I2578" s="2">
        <f t="shared" si="289"/>
        <v>1076</v>
      </c>
      <c r="J2578" s="2" t="str">
        <f t="shared" si="286"/>
        <v>97-999</v>
      </c>
      <c r="K2578" s="2">
        <f t="shared" si="290"/>
        <v>216</v>
      </c>
      <c r="L2578" s="2" t="str">
        <f t="shared" si="287"/>
        <v>120-250</v>
      </c>
      <c r="M2578" s="2">
        <f t="shared" si="288"/>
        <v>6</v>
      </c>
      <c r="N2578" s="103">
        <f t="shared" si="292"/>
        <v>6.048</v>
      </c>
    </row>
    <row r="2579" spans="8:14" x14ac:dyDescent="0.25">
      <c r="H2579" s="2" t="str">
        <f t="shared" si="291"/>
        <v>216_250-400_6</v>
      </c>
      <c r="I2579" s="2">
        <f t="shared" si="289"/>
        <v>1077</v>
      </c>
      <c r="J2579" s="2" t="str">
        <f t="shared" si="286"/>
        <v>97-999</v>
      </c>
      <c r="K2579" s="2">
        <f t="shared" si="290"/>
        <v>216</v>
      </c>
      <c r="L2579" s="2" t="str">
        <f t="shared" si="287"/>
        <v>250-400</v>
      </c>
      <c r="M2579" s="2">
        <f t="shared" si="288"/>
        <v>6</v>
      </c>
      <c r="N2579" s="103">
        <f t="shared" si="292"/>
        <v>6.048</v>
      </c>
    </row>
    <row r="2580" spans="8:14" x14ac:dyDescent="0.25">
      <c r="H2580" s="2" t="str">
        <f t="shared" si="291"/>
        <v>216_400-1000_6</v>
      </c>
      <c r="I2580" s="2">
        <f t="shared" si="289"/>
        <v>1078</v>
      </c>
      <c r="J2580" s="2" t="str">
        <f t="shared" si="286"/>
        <v>97-999</v>
      </c>
      <c r="K2580" s="2">
        <f t="shared" si="290"/>
        <v>216</v>
      </c>
      <c r="L2580" s="2" t="str">
        <f t="shared" si="287"/>
        <v>400-1000</v>
      </c>
      <c r="M2580" s="2">
        <f t="shared" si="288"/>
        <v>6</v>
      </c>
      <c r="N2580" s="103">
        <f t="shared" si="292"/>
        <v>6.048</v>
      </c>
    </row>
    <row r="2581" spans="8:14" x14ac:dyDescent="0.25">
      <c r="H2581" s="2" t="str">
        <f t="shared" si="291"/>
        <v>216_1000-9999999_6</v>
      </c>
      <c r="I2581" s="2">
        <f t="shared" si="289"/>
        <v>1079</v>
      </c>
      <c r="J2581" s="2" t="str">
        <f t="shared" si="286"/>
        <v>97-999</v>
      </c>
      <c r="K2581" s="2">
        <f t="shared" si="290"/>
        <v>216</v>
      </c>
      <c r="L2581" s="2" t="str">
        <f t="shared" si="287"/>
        <v>1000-9999999</v>
      </c>
      <c r="M2581" s="2">
        <f t="shared" si="288"/>
        <v>6</v>
      </c>
      <c r="N2581" s="103">
        <f t="shared" si="292"/>
        <v>6.048</v>
      </c>
    </row>
    <row r="2582" spans="8:14" x14ac:dyDescent="0.25">
      <c r="H2582" s="2" t="str">
        <f t="shared" si="291"/>
        <v>217_0-120_6</v>
      </c>
      <c r="I2582" s="2">
        <f t="shared" si="289"/>
        <v>1080</v>
      </c>
      <c r="J2582" s="2" t="str">
        <f t="shared" si="286"/>
        <v>97-999</v>
      </c>
      <c r="K2582" s="2">
        <f t="shared" si="290"/>
        <v>217</v>
      </c>
      <c r="L2582" s="2" t="str">
        <f t="shared" si="287"/>
        <v>0-120</v>
      </c>
      <c r="M2582" s="2">
        <f t="shared" si="288"/>
        <v>6</v>
      </c>
      <c r="N2582" s="103">
        <f t="shared" si="292"/>
        <v>6.0760000000000005</v>
      </c>
    </row>
    <row r="2583" spans="8:14" x14ac:dyDescent="0.25">
      <c r="H2583" s="2" t="str">
        <f t="shared" si="291"/>
        <v>217_120-250_6</v>
      </c>
      <c r="I2583" s="2">
        <f t="shared" si="289"/>
        <v>1081</v>
      </c>
      <c r="J2583" s="2" t="str">
        <f t="shared" si="286"/>
        <v>97-999</v>
      </c>
      <c r="K2583" s="2">
        <f t="shared" si="290"/>
        <v>217</v>
      </c>
      <c r="L2583" s="2" t="str">
        <f t="shared" si="287"/>
        <v>120-250</v>
      </c>
      <c r="M2583" s="2">
        <f t="shared" si="288"/>
        <v>6</v>
      </c>
      <c r="N2583" s="103">
        <f t="shared" si="292"/>
        <v>6.0760000000000005</v>
      </c>
    </row>
    <row r="2584" spans="8:14" x14ac:dyDescent="0.25">
      <c r="H2584" s="2" t="str">
        <f t="shared" si="291"/>
        <v>217_250-400_6</v>
      </c>
      <c r="I2584" s="2">
        <f t="shared" si="289"/>
        <v>1082</v>
      </c>
      <c r="J2584" s="2" t="str">
        <f t="shared" si="286"/>
        <v>97-999</v>
      </c>
      <c r="K2584" s="2">
        <f t="shared" si="290"/>
        <v>217</v>
      </c>
      <c r="L2584" s="2" t="str">
        <f t="shared" si="287"/>
        <v>250-400</v>
      </c>
      <c r="M2584" s="2">
        <f t="shared" si="288"/>
        <v>6</v>
      </c>
      <c r="N2584" s="103">
        <f t="shared" si="292"/>
        <v>6.0760000000000005</v>
      </c>
    </row>
    <row r="2585" spans="8:14" x14ac:dyDescent="0.25">
      <c r="H2585" s="2" t="str">
        <f t="shared" si="291"/>
        <v>217_400-1000_6</v>
      </c>
      <c r="I2585" s="2">
        <f t="shared" si="289"/>
        <v>1083</v>
      </c>
      <c r="J2585" s="2" t="str">
        <f t="shared" si="286"/>
        <v>97-999</v>
      </c>
      <c r="K2585" s="2">
        <f t="shared" si="290"/>
        <v>217</v>
      </c>
      <c r="L2585" s="2" t="str">
        <f t="shared" si="287"/>
        <v>400-1000</v>
      </c>
      <c r="M2585" s="2">
        <f t="shared" si="288"/>
        <v>6</v>
      </c>
      <c r="N2585" s="103">
        <f t="shared" si="292"/>
        <v>6.0760000000000005</v>
      </c>
    </row>
    <row r="2586" spans="8:14" x14ac:dyDescent="0.25">
      <c r="H2586" s="2" t="str">
        <f t="shared" si="291"/>
        <v>217_1000-9999999_6</v>
      </c>
      <c r="I2586" s="2">
        <f t="shared" si="289"/>
        <v>1084</v>
      </c>
      <c r="J2586" s="2" t="str">
        <f t="shared" si="286"/>
        <v>97-999</v>
      </c>
      <c r="K2586" s="2">
        <f t="shared" si="290"/>
        <v>217</v>
      </c>
      <c r="L2586" s="2" t="str">
        <f t="shared" si="287"/>
        <v>1000-9999999</v>
      </c>
      <c r="M2586" s="2">
        <f t="shared" si="288"/>
        <v>6</v>
      </c>
      <c r="N2586" s="103">
        <f t="shared" si="292"/>
        <v>6.0760000000000005</v>
      </c>
    </row>
    <row r="2587" spans="8:14" x14ac:dyDescent="0.25">
      <c r="H2587" s="2" t="str">
        <f t="shared" si="291"/>
        <v>218_0-120_6</v>
      </c>
      <c r="I2587" s="2">
        <f t="shared" si="289"/>
        <v>1085</v>
      </c>
      <c r="J2587" s="2" t="str">
        <f t="shared" si="286"/>
        <v>97-999</v>
      </c>
      <c r="K2587" s="2">
        <f t="shared" si="290"/>
        <v>218</v>
      </c>
      <c r="L2587" s="2" t="str">
        <f t="shared" si="287"/>
        <v>0-120</v>
      </c>
      <c r="M2587" s="2">
        <f t="shared" si="288"/>
        <v>6</v>
      </c>
      <c r="N2587" s="103">
        <f t="shared" si="292"/>
        <v>6.1040000000000001</v>
      </c>
    </row>
    <row r="2588" spans="8:14" x14ac:dyDescent="0.25">
      <c r="H2588" s="2" t="str">
        <f t="shared" si="291"/>
        <v>218_120-250_6</v>
      </c>
      <c r="I2588" s="2">
        <f t="shared" si="289"/>
        <v>1086</v>
      </c>
      <c r="J2588" s="2" t="str">
        <f t="shared" si="286"/>
        <v>97-999</v>
      </c>
      <c r="K2588" s="2">
        <f t="shared" si="290"/>
        <v>218</v>
      </c>
      <c r="L2588" s="2" t="str">
        <f t="shared" si="287"/>
        <v>120-250</v>
      </c>
      <c r="M2588" s="2">
        <f t="shared" si="288"/>
        <v>6</v>
      </c>
      <c r="N2588" s="103">
        <f t="shared" si="292"/>
        <v>6.1040000000000001</v>
      </c>
    </row>
    <row r="2589" spans="8:14" x14ac:dyDescent="0.25">
      <c r="H2589" s="2" t="str">
        <f t="shared" si="291"/>
        <v>218_250-400_6</v>
      </c>
      <c r="I2589" s="2">
        <f t="shared" si="289"/>
        <v>1087</v>
      </c>
      <c r="J2589" s="2" t="str">
        <f t="shared" si="286"/>
        <v>97-999</v>
      </c>
      <c r="K2589" s="2">
        <f t="shared" si="290"/>
        <v>218</v>
      </c>
      <c r="L2589" s="2" t="str">
        <f t="shared" si="287"/>
        <v>250-400</v>
      </c>
      <c r="M2589" s="2">
        <f t="shared" si="288"/>
        <v>6</v>
      </c>
      <c r="N2589" s="103">
        <f t="shared" si="292"/>
        <v>6.1040000000000001</v>
      </c>
    </row>
    <row r="2590" spans="8:14" x14ac:dyDescent="0.25">
      <c r="H2590" s="2" t="str">
        <f t="shared" si="291"/>
        <v>218_400-1000_6</v>
      </c>
      <c r="I2590" s="2">
        <f t="shared" si="289"/>
        <v>1088</v>
      </c>
      <c r="J2590" s="2" t="str">
        <f t="shared" si="286"/>
        <v>97-999</v>
      </c>
      <c r="K2590" s="2">
        <f t="shared" si="290"/>
        <v>218</v>
      </c>
      <c r="L2590" s="2" t="str">
        <f t="shared" si="287"/>
        <v>400-1000</v>
      </c>
      <c r="M2590" s="2">
        <f t="shared" si="288"/>
        <v>6</v>
      </c>
      <c r="N2590" s="103">
        <f t="shared" si="292"/>
        <v>6.1040000000000001</v>
      </c>
    </row>
    <row r="2591" spans="8:14" x14ac:dyDescent="0.25">
      <c r="H2591" s="2" t="str">
        <f t="shared" si="291"/>
        <v>218_1000-9999999_6</v>
      </c>
      <c r="I2591" s="2">
        <f t="shared" si="289"/>
        <v>1089</v>
      </c>
      <c r="J2591" s="2" t="str">
        <f t="shared" ref="J2591:J2654" si="293">VLOOKUP(K2591,$U$2:$V$7,2,1)</f>
        <v>97-999</v>
      </c>
      <c r="K2591" s="2">
        <f t="shared" si="290"/>
        <v>218</v>
      </c>
      <c r="L2591" s="2" t="str">
        <f t="shared" ref="L2591:L2654" si="294">VLOOKUP(MOD(I2591,5),$P$2:$Q$6,2,0)</f>
        <v>1000-9999999</v>
      </c>
      <c r="M2591" s="2">
        <f t="shared" ref="M2591:M2654" si="295">$S$3</f>
        <v>6</v>
      </c>
      <c r="N2591" s="103">
        <f t="shared" si="292"/>
        <v>6.1040000000000001</v>
      </c>
    </row>
    <row r="2592" spans="8:14" x14ac:dyDescent="0.25">
      <c r="H2592" s="2" t="str">
        <f t="shared" si="291"/>
        <v>219_0-120_6</v>
      </c>
      <c r="I2592" s="2">
        <f t="shared" ref="I2592:I2655" si="296">+I2591+1</f>
        <v>1090</v>
      </c>
      <c r="J2592" s="2" t="str">
        <f t="shared" si="293"/>
        <v>97-999</v>
      </c>
      <c r="K2592" s="2">
        <f t="shared" si="290"/>
        <v>219</v>
      </c>
      <c r="L2592" s="2" t="str">
        <f t="shared" si="294"/>
        <v>0-120</v>
      </c>
      <c r="M2592" s="2">
        <f t="shared" si="295"/>
        <v>6</v>
      </c>
      <c r="N2592" s="103">
        <f t="shared" si="292"/>
        <v>6.1320000000000006</v>
      </c>
    </row>
    <row r="2593" spans="8:14" x14ac:dyDescent="0.25">
      <c r="H2593" s="2" t="str">
        <f t="shared" si="291"/>
        <v>219_120-250_6</v>
      </c>
      <c r="I2593" s="2">
        <f t="shared" si="296"/>
        <v>1091</v>
      </c>
      <c r="J2593" s="2" t="str">
        <f t="shared" si="293"/>
        <v>97-999</v>
      </c>
      <c r="K2593" s="2">
        <f t="shared" si="290"/>
        <v>219</v>
      </c>
      <c r="L2593" s="2" t="str">
        <f t="shared" si="294"/>
        <v>120-250</v>
      </c>
      <c r="M2593" s="2">
        <f t="shared" si="295"/>
        <v>6</v>
      </c>
      <c r="N2593" s="103">
        <f t="shared" si="292"/>
        <v>6.1320000000000006</v>
      </c>
    </row>
    <row r="2594" spans="8:14" x14ac:dyDescent="0.25">
      <c r="H2594" s="2" t="str">
        <f t="shared" si="291"/>
        <v>219_250-400_6</v>
      </c>
      <c r="I2594" s="2">
        <f t="shared" si="296"/>
        <v>1092</v>
      </c>
      <c r="J2594" s="2" t="str">
        <f t="shared" si="293"/>
        <v>97-999</v>
      </c>
      <c r="K2594" s="2">
        <f t="shared" si="290"/>
        <v>219</v>
      </c>
      <c r="L2594" s="2" t="str">
        <f t="shared" si="294"/>
        <v>250-400</v>
      </c>
      <c r="M2594" s="2">
        <f t="shared" si="295"/>
        <v>6</v>
      </c>
      <c r="N2594" s="103">
        <f t="shared" si="292"/>
        <v>6.1320000000000006</v>
      </c>
    </row>
    <row r="2595" spans="8:14" x14ac:dyDescent="0.25">
      <c r="H2595" s="2" t="str">
        <f t="shared" si="291"/>
        <v>219_400-1000_6</v>
      </c>
      <c r="I2595" s="2">
        <f t="shared" si="296"/>
        <v>1093</v>
      </c>
      <c r="J2595" s="2" t="str">
        <f t="shared" si="293"/>
        <v>97-999</v>
      </c>
      <c r="K2595" s="2">
        <f t="shared" si="290"/>
        <v>219</v>
      </c>
      <c r="L2595" s="2" t="str">
        <f t="shared" si="294"/>
        <v>400-1000</v>
      </c>
      <c r="M2595" s="2">
        <f t="shared" si="295"/>
        <v>6</v>
      </c>
      <c r="N2595" s="103">
        <f t="shared" si="292"/>
        <v>6.1320000000000006</v>
      </c>
    </row>
    <row r="2596" spans="8:14" x14ac:dyDescent="0.25">
      <c r="H2596" s="2" t="str">
        <f t="shared" si="291"/>
        <v>219_1000-9999999_6</v>
      </c>
      <c r="I2596" s="2">
        <f t="shared" si="296"/>
        <v>1094</v>
      </c>
      <c r="J2596" s="2" t="str">
        <f t="shared" si="293"/>
        <v>97-999</v>
      </c>
      <c r="K2596" s="2">
        <f t="shared" ref="K2596:K2659" si="297">+K2591+1</f>
        <v>219</v>
      </c>
      <c r="L2596" s="2" t="str">
        <f t="shared" si="294"/>
        <v>1000-9999999</v>
      </c>
      <c r="M2596" s="2">
        <f t="shared" si="295"/>
        <v>6</v>
      </c>
      <c r="N2596" s="103">
        <f t="shared" si="292"/>
        <v>6.1320000000000006</v>
      </c>
    </row>
    <row r="2597" spans="8:14" x14ac:dyDescent="0.25">
      <c r="H2597" s="2" t="str">
        <f t="shared" si="291"/>
        <v>220_0-120_6</v>
      </c>
      <c r="I2597" s="2">
        <f t="shared" si="296"/>
        <v>1095</v>
      </c>
      <c r="J2597" s="2" t="str">
        <f t="shared" si="293"/>
        <v>97-999</v>
      </c>
      <c r="K2597" s="2">
        <f t="shared" si="297"/>
        <v>220</v>
      </c>
      <c r="L2597" s="2" t="str">
        <f t="shared" si="294"/>
        <v>0-120</v>
      </c>
      <c r="M2597" s="2">
        <f t="shared" si="295"/>
        <v>6</v>
      </c>
      <c r="N2597" s="103">
        <f t="shared" si="292"/>
        <v>6.16</v>
      </c>
    </row>
    <row r="2598" spans="8:14" x14ac:dyDescent="0.25">
      <c r="H2598" s="2" t="str">
        <f t="shared" si="291"/>
        <v>220_120-250_6</v>
      </c>
      <c r="I2598" s="2">
        <f t="shared" si="296"/>
        <v>1096</v>
      </c>
      <c r="J2598" s="2" t="str">
        <f t="shared" si="293"/>
        <v>97-999</v>
      </c>
      <c r="K2598" s="2">
        <f t="shared" si="297"/>
        <v>220</v>
      </c>
      <c r="L2598" s="2" t="str">
        <f t="shared" si="294"/>
        <v>120-250</v>
      </c>
      <c r="M2598" s="2">
        <f t="shared" si="295"/>
        <v>6</v>
      </c>
      <c r="N2598" s="103">
        <f t="shared" si="292"/>
        <v>6.16</v>
      </c>
    </row>
    <row r="2599" spans="8:14" x14ac:dyDescent="0.25">
      <c r="H2599" s="2" t="str">
        <f t="shared" si="291"/>
        <v>220_250-400_6</v>
      </c>
      <c r="I2599" s="2">
        <f t="shared" si="296"/>
        <v>1097</v>
      </c>
      <c r="J2599" s="2" t="str">
        <f t="shared" si="293"/>
        <v>97-999</v>
      </c>
      <c r="K2599" s="2">
        <f t="shared" si="297"/>
        <v>220</v>
      </c>
      <c r="L2599" s="2" t="str">
        <f t="shared" si="294"/>
        <v>250-400</v>
      </c>
      <c r="M2599" s="2">
        <f t="shared" si="295"/>
        <v>6</v>
      </c>
      <c r="N2599" s="103">
        <f t="shared" si="292"/>
        <v>6.16</v>
      </c>
    </row>
    <row r="2600" spans="8:14" x14ac:dyDescent="0.25">
      <c r="H2600" s="2" t="str">
        <f t="shared" si="291"/>
        <v>220_400-1000_6</v>
      </c>
      <c r="I2600" s="2">
        <f t="shared" si="296"/>
        <v>1098</v>
      </c>
      <c r="J2600" s="2" t="str">
        <f t="shared" si="293"/>
        <v>97-999</v>
      </c>
      <c r="K2600" s="2">
        <f t="shared" si="297"/>
        <v>220</v>
      </c>
      <c r="L2600" s="2" t="str">
        <f t="shared" si="294"/>
        <v>400-1000</v>
      </c>
      <c r="M2600" s="2">
        <f t="shared" si="295"/>
        <v>6</v>
      </c>
      <c r="N2600" s="103">
        <f t="shared" si="292"/>
        <v>6.16</v>
      </c>
    </row>
    <row r="2601" spans="8:14" x14ac:dyDescent="0.25">
      <c r="H2601" s="2" t="str">
        <f t="shared" si="291"/>
        <v>220_1000-9999999_6</v>
      </c>
      <c r="I2601" s="2">
        <f t="shared" si="296"/>
        <v>1099</v>
      </c>
      <c r="J2601" s="2" t="str">
        <f t="shared" si="293"/>
        <v>97-999</v>
      </c>
      <c r="K2601" s="2">
        <f t="shared" si="297"/>
        <v>220</v>
      </c>
      <c r="L2601" s="2" t="str">
        <f t="shared" si="294"/>
        <v>1000-9999999</v>
      </c>
      <c r="M2601" s="2">
        <f t="shared" si="295"/>
        <v>6</v>
      </c>
      <c r="N2601" s="103">
        <f t="shared" si="292"/>
        <v>6.16</v>
      </c>
    </row>
    <row r="2602" spans="8:14" x14ac:dyDescent="0.25">
      <c r="H2602" s="2" t="str">
        <f t="shared" si="291"/>
        <v>221_0-120_6</v>
      </c>
      <c r="I2602" s="2">
        <f t="shared" si="296"/>
        <v>1100</v>
      </c>
      <c r="J2602" s="2" t="str">
        <f t="shared" si="293"/>
        <v>97-999</v>
      </c>
      <c r="K2602" s="2">
        <f t="shared" si="297"/>
        <v>221</v>
      </c>
      <c r="L2602" s="2" t="str">
        <f t="shared" si="294"/>
        <v>0-120</v>
      </c>
      <c r="M2602" s="2">
        <f t="shared" si="295"/>
        <v>6</v>
      </c>
      <c r="N2602" s="103">
        <f t="shared" si="292"/>
        <v>6.1879999999999997</v>
      </c>
    </row>
    <row r="2603" spans="8:14" x14ac:dyDescent="0.25">
      <c r="H2603" s="2" t="str">
        <f t="shared" si="291"/>
        <v>221_120-250_6</v>
      </c>
      <c r="I2603" s="2">
        <f t="shared" si="296"/>
        <v>1101</v>
      </c>
      <c r="J2603" s="2" t="str">
        <f t="shared" si="293"/>
        <v>97-999</v>
      </c>
      <c r="K2603" s="2">
        <f t="shared" si="297"/>
        <v>221</v>
      </c>
      <c r="L2603" s="2" t="str">
        <f t="shared" si="294"/>
        <v>120-250</v>
      </c>
      <c r="M2603" s="2">
        <f t="shared" si="295"/>
        <v>6</v>
      </c>
      <c r="N2603" s="103">
        <f t="shared" si="292"/>
        <v>6.1879999999999997</v>
      </c>
    </row>
    <row r="2604" spans="8:14" x14ac:dyDescent="0.25">
      <c r="H2604" s="2" t="str">
        <f t="shared" si="291"/>
        <v>221_250-400_6</v>
      </c>
      <c r="I2604" s="2">
        <f t="shared" si="296"/>
        <v>1102</v>
      </c>
      <c r="J2604" s="2" t="str">
        <f t="shared" si="293"/>
        <v>97-999</v>
      </c>
      <c r="K2604" s="2">
        <f t="shared" si="297"/>
        <v>221</v>
      </c>
      <c r="L2604" s="2" t="str">
        <f t="shared" si="294"/>
        <v>250-400</v>
      </c>
      <c r="M2604" s="2">
        <f t="shared" si="295"/>
        <v>6</v>
      </c>
      <c r="N2604" s="103">
        <f t="shared" si="292"/>
        <v>6.1879999999999997</v>
      </c>
    </row>
    <row r="2605" spans="8:14" x14ac:dyDescent="0.25">
      <c r="H2605" s="2" t="str">
        <f t="shared" si="291"/>
        <v>221_400-1000_6</v>
      </c>
      <c r="I2605" s="2">
        <f t="shared" si="296"/>
        <v>1103</v>
      </c>
      <c r="J2605" s="2" t="str">
        <f t="shared" si="293"/>
        <v>97-999</v>
      </c>
      <c r="K2605" s="2">
        <f t="shared" si="297"/>
        <v>221</v>
      </c>
      <c r="L2605" s="2" t="str">
        <f t="shared" si="294"/>
        <v>400-1000</v>
      </c>
      <c r="M2605" s="2">
        <f t="shared" si="295"/>
        <v>6</v>
      </c>
      <c r="N2605" s="103">
        <f t="shared" si="292"/>
        <v>6.1879999999999997</v>
      </c>
    </row>
    <row r="2606" spans="8:14" x14ac:dyDescent="0.25">
      <c r="H2606" s="2" t="str">
        <f t="shared" si="291"/>
        <v>221_1000-9999999_6</v>
      </c>
      <c r="I2606" s="2">
        <f t="shared" si="296"/>
        <v>1104</v>
      </c>
      <c r="J2606" s="2" t="str">
        <f t="shared" si="293"/>
        <v>97-999</v>
      </c>
      <c r="K2606" s="2">
        <f t="shared" si="297"/>
        <v>221</v>
      </c>
      <c r="L2606" s="2" t="str">
        <f t="shared" si="294"/>
        <v>1000-9999999</v>
      </c>
      <c r="M2606" s="2">
        <f t="shared" si="295"/>
        <v>6</v>
      </c>
      <c r="N2606" s="103">
        <f t="shared" si="292"/>
        <v>6.1879999999999997</v>
      </c>
    </row>
    <row r="2607" spans="8:14" x14ac:dyDescent="0.25">
      <c r="H2607" s="2" t="str">
        <f t="shared" si="291"/>
        <v>222_0-120_6</v>
      </c>
      <c r="I2607" s="2">
        <f t="shared" si="296"/>
        <v>1105</v>
      </c>
      <c r="J2607" s="2" t="str">
        <f t="shared" si="293"/>
        <v>97-999</v>
      </c>
      <c r="K2607" s="2">
        <f t="shared" si="297"/>
        <v>222</v>
      </c>
      <c r="L2607" s="2" t="str">
        <f t="shared" si="294"/>
        <v>0-120</v>
      </c>
      <c r="M2607" s="2">
        <f t="shared" si="295"/>
        <v>6</v>
      </c>
      <c r="N2607" s="103">
        <f t="shared" si="292"/>
        <v>6.2160000000000002</v>
      </c>
    </row>
    <row r="2608" spans="8:14" x14ac:dyDescent="0.25">
      <c r="H2608" s="2" t="str">
        <f t="shared" si="291"/>
        <v>222_120-250_6</v>
      </c>
      <c r="I2608" s="2">
        <f t="shared" si="296"/>
        <v>1106</v>
      </c>
      <c r="J2608" s="2" t="str">
        <f t="shared" si="293"/>
        <v>97-999</v>
      </c>
      <c r="K2608" s="2">
        <f t="shared" si="297"/>
        <v>222</v>
      </c>
      <c r="L2608" s="2" t="str">
        <f t="shared" si="294"/>
        <v>120-250</v>
      </c>
      <c r="M2608" s="2">
        <f t="shared" si="295"/>
        <v>6</v>
      </c>
      <c r="N2608" s="103">
        <f t="shared" si="292"/>
        <v>6.2160000000000002</v>
      </c>
    </row>
    <row r="2609" spans="8:14" x14ac:dyDescent="0.25">
      <c r="H2609" s="2" t="str">
        <f t="shared" si="291"/>
        <v>222_250-400_6</v>
      </c>
      <c r="I2609" s="2">
        <f t="shared" si="296"/>
        <v>1107</v>
      </c>
      <c r="J2609" s="2" t="str">
        <f t="shared" si="293"/>
        <v>97-999</v>
      </c>
      <c r="K2609" s="2">
        <f t="shared" si="297"/>
        <v>222</v>
      </c>
      <c r="L2609" s="2" t="str">
        <f t="shared" si="294"/>
        <v>250-400</v>
      </c>
      <c r="M2609" s="2">
        <f t="shared" si="295"/>
        <v>6</v>
      </c>
      <c r="N2609" s="103">
        <f t="shared" si="292"/>
        <v>6.2160000000000002</v>
      </c>
    </row>
    <row r="2610" spans="8:14" x14ac:dyDescent="0.25">
      <c r="H2610" s="2" t="str">
        <f t="shared" si="291"/>
        <v>222_400-1000_6</v>
      </c>
      <c r="I2610" s="2">
        <f t="shared" si="296"/>
        <v>1108</v>
      </c>
      <c r="J2610" s="2" t="str">
        <f t="shared" si="293"/>
        <v>97-999</v>
      </c>
      <c r="K2610" s="2">
        <f t="shared" si="297"/>
        <v>222</v>
      </c>
      <c r="L2610" s="2" t="str">
        <f t="shared" si="294"/>
        <v>400-1000</v>
      </c>
      <c r="M2610" s="2">
        <f t="shared" si="295"/>
        <v>6</v>
      </c>
      <c r="N2610" s="103">
        <f t="shared" si="292"/>
        <v>6.2160000000000002</v>
      </c>
    </row>
    <row r="2611" spans="8:14" x14ac:dyDescent="0.25">
      <c r="H2611" s="2" t="str">
        <f t="shared" si="291"/>
        <v>222_1000-9999999_6</v>
      </c>
      <c r="I2611" s="2">
        <f t="shared" si="296"/>
        <v>1109</v>
      </c>
      <c r="J2611" s="2" t="str">
        <f t="shared" si="293"/>
        <v>97-999</v>
      </c>
      <c r="K2611" s="2">
        <f t="shared" si="297"/>
        <v>222</v>
      </c>
      <c r="L2611" s="2" t="str">
        <f t="shared" si="294"/>
        <v>1000-9999999</v>
      </c>
      <c r="M2611" s="2">
        <f t="shared" si="295"/>
        <v>6</v>
      </c>
      <c r="N2611" s="103">
        <f t="shared" si="292"/>
        <v>6.2160000000000002</v>
      </c>
    </row>
    <row r="2612" spans="8:14" x14ac:dyDescent="0.25">
      <c r="H2612" s="2" t="str">
        <f t="shared" si="291"/>
        <v>223_0-120_6</v>
      </c>
      <c r="I2612" s="2">
        <f t="shared" si="296"/>
        <v>1110</v>
      </c>
      <c r="J2612" s="2" t="str">
        <f t="shared" si="293"/>
        <v>97-999</v>
      </c>
      <c r="K2612" s="2">
        <f t="shared" si="297"/>
        <v>223</v>
      </c>
      <c r="L2612" s="2" t="str">
        <f t="shared" si="294"/>
        <v>0-120</v>
      </c>
      <c r="M2612" s="2">
        <f t="shared" si="295"/>
        <v>6</v>
      </c>
      <c r="N2612" s="103">
        <f t="shared" si="292"/>
        <v>6.2439999999999998</v>
      </c>
    </row>
    <row r="2613" spans="8:14" x14ac:dyDescent="0.25">
      <c r="H2613" s="2" t="str">
        <f t="shared" si="291"/>
        <v>223_120-250_6</v>
      </c>
      <c r="I2613" s="2">
        <f t="shared" si="296"/>
        <v>1111</v>
      </c>
      <c r="J2613" s="2" t="str">
        <f t="shared" si="293"/>
        <v>97-999</v>
      </c>
      <c r="K2613" s="2">
        <f t="shared" si="297"/>
        <v>223</v>
      </c>
      <c r="L2613" s="2" t="str">
        <f t="shared" si="294"/>
        <v>120-250</v>
      </c>
      <c r="M2613" s="2">
        <f t="shared" si="295"/>
        <v>6</v>
      </c>
      <c r="N2613" s="103">
        <f t="shared" si="292"/>
        <v>6.2439999999999998</v>
      </c>
    </row>
    <row r="2614" spans="8:14" x14ac:dyDescent="0.25">
      <c r="H2614" s="2" t="str">
        <f t="shared" si="291"/>
        <v>223_250-400_6</v>
      </c>
      <c r="I2614" s="2">
        <f t="shared" si="296"/>
        <v>1112</v>
      </c>
      <c r="J2614" s="2" t="str">
        <f t="shared" si="293"/>
        <v>97-999</v>
      </c>
      <c r="K2614" s="2">
        <f t="shared" si="297"/>
        <v>223</v>
      </c>
      <c r="L2614" s="2" t="str">
        <f t="shared" si="294"/>
        <v>250-400</v>
      </c>
      <c r="M2614" s="2">
        <f t="shared" si="295"/>
        <v>6</v>
      </c>
      <c r="N2614" s="103">
        <f t="shared" si="292"/>
        <v>6.2439999999999998</v>
      </c>
    </row>
    <row r="2615" spans="8:14" x14ac:dyDescent="0.25">
      <c r="H2615" s="2" t="str">
        <f t="shared" si="291"/>
        <v>223_400-1000_6</v>
      </c>
      <c r="I2615" s="2">
        <f t="shared" si="296"/>
        <v>1113</v>
      </c>
      <c r="J2615" s="2" t="str">
        <f t="shared" si="293"/>
        <v>97-999</v>
      </c>
      <c r="K2615" s="2">
        <f t="shared" si="297"/>
        <v>223</v>
      </c>
      <c r="L2615" s="2" t="str">
        <f t="shared" si="294"/>
        <v>400-1000</v>
      </c>
      <c r="M2615" s="2">
        <f t="shared" si="295"/>
        <v>6</v>
      </c>
      <c r="N2615" s="103">
        <f t="shared" si="292"/>
        <v>6.2439999999999998</v>
      </c>
    </row>
    <row r="2616" spans="8:14" x14ac:dyDescent="0.25">
      <c r="H2616" s="2" t="str">
        <f t="shared" si="291"/>
        <v>223_1000-9999999_6</v>
      </c>
      <c r="I2616" s="2">
        <f t="shared" si="296"/>
        <v>1114</v>
      </c>
      <c r="J2616" s="2" t="str">
        <f t="shared" si="293"/>
        <v>97-999</v>
      </c>
      <c r="K2616" s="2">
        <f t="shared" si="297"/>
        <v>223</v>
      </c>
      <c r="L2616" s="2" t="str">
        <f t="shared" si="294"/>
        <v>1000-9999999</v>
      </c>
      <c r="M2616" s="2">
        <f t="shared" si="295"/>
        <v>6</v>
      </c>
      <c r="N2616" s="103">
        <f t="shared" si="292"/>
        <v>6.2439999999999998</v>
      </c>
    </row>
    <row r="2617" spans="8:14" x14ac:dyDescent="0.25">
      <c r="H2617" s="2" t="str">
        <f t="shared" si="291"/>
        <v>224_0-120_6</v>
      </c>
      <c r="I2617" s="2">
        <f t="shared" si="296"/>
        <v>1115</v>
      </c>
      <c r="J2617" s="2" t="str">
        <f t="shared" si="293"/>
        <v>97-999</v>
      </c>
      <c r="K2617" s="2">
        <f t="shared" si="297"/>
        <v>224</v>
      </c>
      <c r="L2617" s="2" t="str">
        <f t="shared" si="294"/>
        <v>0-120</v>
      </c>
      <c r="M2617" s="2">
        <f t="shared" si="295"/>
        <v>6</v>
      </c>
      <c r="N2617" s="103">
        <f t="shared" si="292"/>
        <v>6.2720000000000002</v>
      </c>
    </row>
    <row r="2618" spans="8:14" x14ac:dyDescent="0.25">
      <c r="H2618" s="2" t="str">
        <f t="shared" si="291"/>
        <v>224_120-250_6</v>
      </c>
      <c r="I2618" s="2">
        <f t="shared" si="296"/>
        <v>1116</v>
      </c>
      <c r="J2618" s="2" t="str">
        <f t="shared" si="293"/>
        <v>97-999</v>
      </c>
      <c r="K2618" s="2">
        <f t="shared" si="297"/>
        <v>224</v>
      </c>
      <c r="L2618" s="2" t="str">
        <f t="shared" si="294"/>
        <v>120-250</v>
      </c>
      <c r="M2618" s="2">
        <f t="shared" si="295"/>
        <v>6</v>
      </c>
      <c r="N2618" s="103">
        <f t="shared" si="292"/>
        <v>6.2720000000000002</v>
      </c>
    </row>
    <row r="2619" spans="8:14" x14ac:dyDescent="0.25">
      <c r="H2619" s="2" t="str">
        <f t="shared" si="291"/>
        <v>224_250-400_6</v>
      </c>
      <c r="I2619" s="2">
        <f t="shared" si="296"/>
        <v>1117</v>
      </c>
      <c r="J2619" s="2" t="str">
        <f t="shared" si="293"/>
        <v>97-999</v>
      </c>
      <c r="K2619" s="2">
        <f t="shared" si="297"/>
        <v>224</v>
      </c>
      <c r="L2619" s="2" t="str">
        <f t="shared" si="294"/>
        <v>250-400</v>
      </c>
      <c r="M2619" s="2">
        <f t="shared" si="295"/>
        <v>6</v>
      </c>
      <c r="N2619" s="103">
        <f t="shared" si="292"/>
        <v>6.2720000000000002</v>
      </c>
    </row>
    <row r="2620" spans="8:14" x14ac:dyDescent="0.25">
      <c r="H2620" s="2" t="str">
        <f t="shared" si="291"/>
        <v>224_400-1000_6</v>
      </c>
      <c r="I2620" s="2">
        <f t="shared" si="296"/>
        <v>1118</v>
      </c>
      <c r="J2620" s="2" t="str">
        <f t="shared" si="293"/>
        <v>97-999</v>
      </c>
      <c r="K2620" s="2">
        <f t="shared" si="297"/>
        <v>224</v>
      </c>
      <c r="L2620" s="2" t="str">
        <f t="shared" si="294"/>
        <v>400-1000</v>
      </c>
      <c r="M2620" s="2">
        <f t="shared" si="295"/>
        <v>6</v>
      </c>
      <c r="N2620" s="103">
        <f t="shared" si="292"/>
        <v>6.2720000000000002</v>
      </c>
    </row>
    <row r="2621" spans="8:14" x14ac:dyDescent="0.25">
      <c r="H2621" s="2" t="str">
        <f t="shared" si="291"/>
        <v>224_1000-9999999_6</v>
      </c>
      <c r="I2621" s="2">
        <f t="shared" si="296"/>
        <v>1119</v>
      </c>
      <c r="J2621" s="2" t="str">
        <f t="shared" si="293"/>
        <v>97-999</v>
      </c>
      <c r="K2621" s="2">
        <f t="shared" si="297"/>
        <v>224</v>
      </c>
      <c r="L2621" s="2" t="str">
        <f t="shared" si="294"/>
        <v>1000-9999999</v>
      </c>
      <c r="M2621" s="2">
        <f t="shared" si="295"/>
        <v>6</v>
      </c>
      <c r="N2621" s="103">
        <f t="shared" si="292"/>
        <v>6.2720000000000002</v>
      </c>
    </row>
    <row r="2622" spans="8:14" x14ac:dyDescent="0.25">
      <c r="H2622" s="2" t="str">
        <f t="shared" si="291"/>
        <v>225_0-120_6</v>
      </c>
      <c r="I2622" s="2">
        <f t="shared" si="296"/>
        <v>1120</v>
      </c>
      <c r="J2622" s="2" t="str">
        <f t="shared" si="293"/>
        <v>97-999</v>
      </c>
      <c r="K2622" s="2">
        <f t="shared" si="297"/>
        <v>225</v>
      </c>
      <c r="L2622" s="2" t="str">
        <f t="shared" si="294"/>
        <v>0-120</v>
      </c>
      <c r="M2622" s="2">
        <f t="shared" si="295"/>
        <v>6</v>
      </c>
      <c r="N2622" s="103">
        <f t="shared" si="292"/>
        <v>6.3</v>
      </c>
    </row>
    <row r="2623" spans="8:14" x14ac:dyDescent="0.25">
      <c r="H2623" s="2" t="str">
        <f t="shared" si="291"/>
        <v>225_120-250_6</v>
      </c>
      <c r="I2623" s="2">
        <f t="shared" si="296"/>
        <v>1121</v>
      </c>
      <c r="J2623" s="2" t="str">
        <f t="shared" si="293"/>
        <v>97-999</v>
      </c>
      <c r="K2623" s="2">
        <f t="shared" si="297"/>
        <v>225</v>
      </c>
      <c r="L2623" s="2" t="str">
        <f t="shared" si="294"/>
        <v>120-250</v>
      </c>
      <c r="M2623" s="2">
        <f t="shared" si="295"/>
        <v>6</v>
      </c>
      <c r="N2623" s="103">
        <f t="shared" si="292"/>
        <v>6.3</v>
      </c>
    </row>
    <row r="2624" spans="8:14" x14ac:dyDescent="0.25">
      <c r="H2624" s="2" t="str">
        <f t="shared" si="291"/>
        <v>225_250-400_6</v>
      </c>
      <c r="I2624" s="2">
        <f t="shared" si="296"/>
        <v>1122</v>
      </c>
      <c r="J2624" s="2" t="str">
        <f t="shared" si="293"/>
        <v>97-999</v>
      </c>
      <c r="K2624" s="2">
        <f t="shared" si="297"/>
        <v>225</v>
      </c>
      <c r="L2624" s="2" t="str">
        <f t="shared" si="294"/>
        <v>250-400</v>
      </c>
      <c r="M2624" s="2">
        <f t="shared" si="295"/>
        <v>6</v>
      </c>
      <c r="N2624" s="103">
        <f t="shared" si="292"/>
        <v>6.3</v>
      </c>
    </row>
    <row r="2625" spans="8:14" x14ac:dyDescent="0.25">
      <c r="H2625" s="2" t="str">
        <f t="shared" si="291"/>
        <v>225_400-1000_6</v>
      </c>
      <c r="I2625" s="2">
        <f t="shared" si="296"/>
        <v>1123</v>
      </c>
      <c r="J2625" s="2" t="str">
        <f t="shared" si="293"/>
        <v>97-999</v>
      </c>
      <c r="K2625" s="2">
        <f t="shared" si="297"/>
        <v>225</v>
      </c>
      <c r="L2625" s="2" t="str">
        <f t="shared" si="294"/>
        <v>400-1000</v>
      </c>
      <c r="M2625" s="2">
        <f t="shared" si="295"/>
        <v>6</v>
      </c>
      <c r="N2625" s="103">
        <f t="shared" si="292"/>
        <v>6.3</v>
      </c>
    </row>
    <row r="2626" spans="8:14" x14ac:dyDescent="0.25">
      <c r="H2626" s="2" t="str">
        <f t="shared" si="291"/>
        <v>225_1000-9999999_6</v>
      </c>
      <c r="I2626" s="2">
        <f t="shared" si="296"/>
        <v>1124</v>
      </c>
      <c r="J2626" s="2" t="str">
        <f t="shared" si="293"/>
        <v>97-999</v>
      </c>
      <c r="K2626" s="2">
        <f t="shared" si="297"/>
        <v>225</v>
      </c>
      <c r="L2626" s="2" t="str">
        <f t="shared" si="294"/>
        <v>1000-9999999</v>
      </c>
      <c r="M2626" s="2">
        <f t="shared" si="295"/>
        <v>6</v>
      </c>
      <c r="N2626" s="103">
        <f t="shared" si="292"/>
        <v>6.3</v>
      </c>
    </row>
    <row r="2627" spans="8:14" x14ac:dyDescent="0.25">
      <c r="H2627" s="2" t="str">
        <f t="shared" ref="H2627:H2690" si="298">K2627&amp;"_"&amp;L2627&amp;"_"&amp;M2627</f>
        <v>226_0-120_6</v>
      </c>
      <c r="I2627" s="2">
        <f t="shared" si="296"/>
        <v>1125</v>
      </c>
      <c r="J2627" s="2" t="str">
        <f t="shared" si="293"/>
        <v>97-999</v>
      </c>
      <c r="K2627" s="2">
        <f t="shared" si="297"/>
        <v>226</v>
      </c>
      <c r="L2627" s="2" t="str">
        <f t="shared" si="294"/>
        <v>0-120</v>
      </c>
      <c r="M2627" s="2">
        <f t="shared" si="295"/>
        <v>6</v>
      </c>
      <c r="N2627" s="103">
        <f t="shared" ref="N2627:N2690" si="299">VLOOKUP(J2627&amp;"_"&amp;L2627&amp;"_"&amp;M2627,$A$2:$F$61,6,0)*K2627</f>
        <v>6.3280000000000003</v>
      </c>
    </row>
    <row r="2628" spans="8:14" x14ac:dyDescent="0.25">
      <c r="H2628" s="2" t="str">
        <f t="shared" si="298"/>
        <v>226_120-250_6</v>
      </c>
      <c r="I2628" s="2">
        <f t="shared" si="296"/>
        <v>1126</v>
      </c>
      <c r="J2628" s="2" t="str">
        <f t="shared" si="293"/>
        <v>97-999</v>
      </c>
      <c r="K2628" s="2">
        <f t="shared" si="297"/>
        <v>226</v>
      </c>
      <c r="L2628" s="2" t="str">
        <f t="shared" si="294"/>
        <v>120-250</v>
      </c>
      <c r="M2628" s="2">
        <f t="shared" si="295"/>
        <v>6</v>
      </c>
      <c r="N2628" s="103">
        <f t="shared" si="299"/>
        <v>6.3280000000000003</v>
      </c>
    </row>
    <row r="2629" spans="8:14" x14ac:dyDescent="0.25">
      <c r="H2629" s="2" t="str">
        <f t="shared" si="298"/>
        <v>226_250-400_6</v>
      </c>
      <c r="I2629" s="2">
        <f t="shared" si="296"/>
        <v>1127</v>
      </c>
      <c r="J2629" s="2" t="str">
        <f t="shared" si="293"/>
        <v>97-999</v>
      </c>
      <c r="K2629" s="2">
        <f t="shared" si="297"/>
        <v>226</v>
      </c>
      <c r="L2629" s="2" t="str">
        <f t="shared" si="294"/>
        <v>250-400</v>
      </c>
      <c r="M2629" s="2">
        <f t="shared" si="295"/>
        <v>6</v>
      </c>
      <c r="N2629" s="103">
        <f t="shared" si="299"/>
        <v>6.3280000000000003</v>
      </c>
    </row>
    <row r="2630" spans="8:14" x14ac:dyDescent="0.25">
      <c r="H2630" s="2" t="str">
        <f t="shared" si="298"/>
        <v>226_400-1000_6</v>
      </c>
      <c r="I2630" s="2">
        <f t="shared" si="296"/>
        <v>1128</v>
      </c>
      <c r="J2630" s="2" t="str">
        <f t="shared" si="293"/>
        <v>97-999</v>
      </c>
      <c r="K2630" s="2">
        <f t="shared" si="297"/>
        <v>226</v>
      </c>
      <c r="L2630" s="2" t="str">
        <f t="shared" si="294"/>
        <v>400-1000</v>
      </c>
      <c r="M2630" s="2">
        <f t="shared" si="295"/>
        <v>6</v>
      </c>
      <c r="N2630" s="103">
        <f t="shared" si="299"/>
        <v>6.3280000000000003</v>
      </c>
    </row>
    <row r="2631" spans="8:14" x14ac:dyDescent="0.25">
      <c r="H2631" s="2" t="str">
        <f t="shared" si="298"/>
        <v>226_1000-9999999_6</v>
      </c>
      <c r="I2631" s="2">
        <f t="shared" si="296"/>
        <v>1129</v>
      </c>
      <c r="J2631" s="2" t="str">
        <f t="shared" si="293"/>
        <v>97-999</v>
      </c>
      <c r="K2631" s="2">
        <f t="shared" si="297"/>
        <v>226</v>
      </c>
      <c r="L2631" s="2" t="str">
        <f t="shared" si="294"/>
        <v>1000-9999999</v>
      </c>
      <c r="M2631" s="2">
        <f t="shared" si="295"/>
        <v>6</v>
      </c>
      <c r="N2631" s="103">
        <f t="shared" si="299"/>
        <v>6.3280000000000003</v>
      </c>
    </row>
    <row r="2632" spans="8:14" x14ac:dyDescent="0.25">
      <c r="H2632" s="2" t="str">
        <f t="shared" si="298"/>
        <v>227_0-120_6</v>
      </c>
      <c r="I2632" s="2">
        <f t="shared" si="296"/>
        <v>1130</v>
      </c>
      <c r="J2632" s="2" t="str">
        <f t="shared" si="293"/>
        <v>97-999</v>
      </c>
      <c r="K2632" s="2">
        <f t="shared" si="297"/>
        <v>227</v>
      </c>
      <c r="L2632" s="2" t="str">
        <f t="shared" si="294"/>
        <v>0-120</v>
      </c>
      <c r="M2632" s="2">
        <f t="shared" si="295"/>
        <v>6</v>
      </c>
      <c r="N2632" s="103">
        <f t="shared" si="299"/>
        <v>6.3559999999999999</v>
      </c>
    </row>
    <row r="2633" spans="8:14" x14ac:dyDescent="0.25">
      <c r="H2633" s="2" t="str">
        <f t="shared" si="298"/>
        <v>227_120-250_6</v>
      </c>
      <c r="I2633" s="2">
        <f t="shared" si="296"/>
        <v>1131</v>
      </c>
      <c r="J2633" s="2" t="str">
        <f t="shared" si="293"/>
        <v>97-999</v>
      </c>
      <c r="K2633" s="2">
        <f t="shared" si="297"/>
        <v>227</v>
      </c>
      <c r="L2633" s="2" t="str">
        <f t="shared" si="294"/>
        <v>120-250</v>
      </c>
      <c r="M2633" s="2">
        <f t="shared" si="295"/>
        <v>6</v>
      </c>
      <c r="N2633" s="103">
        <f t="shared" si="299"/>
        <v>6.3559999999999999</v>
      </c>
    </row>
    <row r="2634" spans="8:14" x14ac:dyDescent="0.25">
      <c r="H2634" s="2" t="str">
        <f t="shared" si="298"/>
        <v>227_250-400_6</v>
      </c>
      <c r="I2634" s="2">
        <f t="shared" si="296"/>
        <v>1132</v>
      </c>
      <c r="J2634" s="2" t="str">
        <f t="shared" si="293"/>
        <v>97-999</v>
      </c>
      <c r="K2634" s="2">
        <f t="shared" si="297"/>
        <v>227</v>
      </c>
      <c r="L2634" s="2" t="str">
        <f t="shared" si="294"/>
        <v>250-400</v>
      </c>
      <c r="M2634" s="2">
        <f t="shared" si="295"/>
        <v>6</v>
      </c>
      <c r="N2634" s="103">
        <f t="shared" si="299"/>
        <v>6.3559999999999999</v>
      </c>
    </row>
    <row r="2635" spans="8:14" x14ac:dyDescent="0.25">
      <c r="H2635" s="2" t="str">
        <f t="shared" si="298"/>
        <v>227_400-1000_6</v>
      </c>
      <c r="I2635" s="2">
        <f t="shared" si="296"/>
        <v>1133</v>
      </c>
      <c r="J2635" s="2" t="str">
        <f t="shared" si="293"/>
        <v>97-999</v>
      </c>
      <c r="K2635" s="2">
        <f t="shared" si="297"/>
        <v>227</v>
      </c>
      <c r="L2635" s="2" t="str">
        <f t="shared" si="294"/>
        <v>400-1000</v>
      </c>
      <c r="M2635" s="2">
        <f t="shared" si="295"/>
        <v>6</v>
      </c>
      <c r="N2635" s="103">
        <f t="shared" si="299"/>
        <v>6.3559999999999999</v>
      </c>
    </row>
    <row r="2636" spans="8:14" x14ac:dyDescent="0.25">
      <c r="H2636" s="2" t="str">
        <f t="shared" si="298"/>
        <v>227_1000-9999999_6</v>
      </c>
      <c r="I2636" s="2">
        <f t="shared" si="296"/>
        <v>1134</v>
      </c>
      <c r="J2636" s="2" t="str">
        <f t="shared" si="293"/>
        <v>97-999</v>
      </c>
      <c r="K2636" s="2">
        <f t="shared" si="297"/>
        <v>227</v>
      </c>
      <c r="L2636" s="2" t="str">
        <f t="shared" si="294"/>
        <v>1000-9999999</v>
      </c>
      <c r="M2636" s="2">
        <f t="shared" si="295"/>
        <v>6</v>
      </c>
      <c r="N2636" s="103">
        <f t="shared" si="299"/>
        <v>6.3559999999999999</v>
      </c>
    </row>
    <row r="2637" spans="8:14" x14ac:dyDescent="0.25">
      <c r="H2637" s="2" t="str">
        <f t="shared" si="298"/>
        <v>228_0-120_6</v>
      </c>
      <c r="I2637" s="2">
        <f t="shared" si="296"/>
        <v>1135</v>
      </c>
      <c r="J2637" s="2" t="str">
        <f t="shared" si="293"/>
        <v>97-999</v>
      </c>
      <c r="K2637" s="2">
        <f t="shared" si="297"/>
        <v>228</v>
      </c>
      <c r="L2637" s="2" t="str">
        <f t="shared" si="294"/>
        <v>0-120</v>
      </c>
      <c r="M2637" s="2">
        <f t="shared" si="295"/>
        <v>6</v>
      </c>
      <c r="N2637" s="103">
        <f t="shared" si="299"/>
        <v>6.3840000000000003</v>
      </c>
    </row>
    <row r="2638" spans="8:14" x14ac:dyDescent="0.25">
      <c r="H2638" s="2" t="str">
        <f t="shared" si="298"/>
        <v>228_120-250_6</v>
      </c>
      <c r="I2638" s="2">
        <f t="shared" si="296"/>
        <v>1136</v>
      </c>
      <c r="J2638" s="2" t="str">
        <f t="shared" si="293"/>
        <v>97-999</v>
      </c>
      <c r="K2638" s="2">
        <f t="shared" si="297"/>
        <v>228</v>
      </c>
      <c r="L2638" s="2" t="str">
        <f t="shared" si="294"/>
        <v>120-250</v>
      </c>
      <c r="M2638" s="2">
        <f t="shared" si="295"/>
        <v>6</v>
      </c>
      <c r="N2638" s="103">
        <f t="shared" si="299"/>
        <v>6.3840000000000003</v>
      </c>
    </row>
    <row r="2639" spans="8:14" x14ac:dyDescent="0.25">
      <c r="H2639" s="2" t="str">
        <f t="shared" si="298"/>
        <v>228_250-400_6</v>
      </c>
      <c r="I2639" s="2">
        <f t="shared" si="296"/>
        <v>1137</v>
      </c>
      <c r="J2639" s="2" t="str">
        <f t="shared" si="293"/>
        <v>97-999</v>
      </c>
      <c r="K2639" s="2">
        <f t="shared" si="297"/>
        <v>228</v>
      </c>
      <c r="L2639" s="2" t="str">
        <f t="shared" si="294"/>
        <v>250-400</v>
      </c>
      <c r="M2639" s="2">
        <f t="shared" si="295"/>
        <v>6</v>
      </c>
      <c r="N2639" s="103">
        <f t="shared" si="299"/>
        <v>6.3840000000000003</v>
      </c>
    </row>
    <row r="2640" spans="8:14" x14ac:dyDescent="0.25">
      <c r="H2640" s="2" t="str">
        <f t="shared" si="298"/>
        <v>228_400-1000_6</v>
      </c>
      <c r="I2640" s="2">
        <f t="shared" si="296"/>
        <v>1138</v>
      </c>
      <c r="J2640" s="2" t="str">
        <f t="shared" si="293"/>
        <v>97-999</v>
      </c>
      <c r="K2640" s="2">
        <f t="shared" si="297"/>
        <v>228</v>
      </c>
      <c r="L2640" s="2" t="str">
        <f t="shared" si="294"/>
        <v>400-1000</v>
      </c>
      <c r="M2640" s="2">
        <f t="shared" si="295"/>
        <v>6</v>
      </c>
      <c r="N2640" s="103">
        <f t="shared" si="299"/>
        <v>6.3840000000000003</v>
      </c>
    </row>
    <row r="2641" spans="8:14" x14ac:dyDescent="0.25">
      <c r="H2641" s="2" t="str">
        <f t="shared" si="298"/>
        <v>228_1000-9999999_6</v>
      </c>
      <c r="I2641" s="2">
        <f t="shared" si="296"/>
        <v>1139</v>
      </c>
      <c r="J2641" s="2" t="str">
        <f t="shared" si="293"/>
        <v>97-999</v>
      </c>
      <c r="K2641" s="2">
        <f t="shared" si="297"/>
        <v>228</v>
      </c>
      <c r="L2641" s="2" t="str">
        <f t="shared" si="294"/>
        <v>1000-9999999</v>
      </c>
      <c r="M2641" s="2">
        <f t="shared" si="295"/>
        <v>6</v>
      </c>
      <c r="N2641" s="103">
        <f t="shared" si="299"/>
        <v>6.3840000000000003</v>
      </c>
    </row>
    <row r="2642" spans="8:14" x14ac:dyDescent="0.25">
      <c r="H2642" s="2" t="str">
        <f t="shared" si="298"/>
        <v>229_0-120_6</v>
      </c>
      <c r="I2642" s="2">
        <f t="shared" si="296"/>
        <v>1140</v>
      </c>
      <c r="J2642" s="2" t="str">
        <f t="shared" si="293"/>
        <v>97-999</v>
      </c>
      <c r="K2642" s="2">
        <f t="shared" si="297"/>
        <v>229</v>
      </c>
      <c r="L2642" s="2" t="str">
        <f t="shared" si="294"/>
        <v>0-120</v>
      </c>
      <c r="M2642" s="2">
        <f t="shared" si="295"/>
        <v>6</v>
      </c>
      <c r="N2642" s="103">
        <f t="shared" si="299"/>
        <v>6.4119999999999999</v>
      </c>
    </row>
    <row r="2643" spans="8:14" x14ac:dyDescent="0.25">
      <c r="H2643" s="2" t="str">
        <f t="shared" si="298"/>
        <v>229_120-250_6</v>
      </c>
      <c r="I2643" s="2">
        <f t="shared" si="296"/>
        <v>1141</v>
      </c>
      <c r="J2643" s="2" t="str">
        <f t="shared" si="293"/>
        <v>97-999</v>
      </c>
      <c r="K2643" s="2">
        <f t="shared" si="297"/>
        <v>229</v>
      </c>
      <c r="L2643" s="2" t="str">
        <f t="shared" si="294"/>
        <v>120-250</v>
      </c>
      <c r="M2643" s="2">
        <f t="shared" si="295"/>
        <v>6</v>
      </c>
      <c r="N2643" s="103">
        <f t="shared" si="299"/>
        <v>6.4119999999999999</v>
      </c>
    </row>
    <row r="2644" spans="8:14" x14ac:dyDescent="0.25">
      <c r="H2644" s="2" t="str">
        <f t="shared" si="298"/>
        <v>229_250-400_6</v>
      </c>
      <c r="I2644" s="2">
        <f t="shared" si="296"/>
        <v>1142</v>
      </c>
      <c r="J2644" s="2" t="str">
        <f t="shared" si="293"/>
        <v>97-999</v>
      </c>
      <c r="K2644" s="2">
        <f t="shared" si="297"/>
        <v>229</v>
      </c>
      <c r="L2644" s="2" t="str">
        <f t="shared" si="294"/>
        <v>250-400</v>
      </c>
      <c r="M2644" s="2">
        <f t="shared" si="295"/>
        <v>6</v>
      </c>
      <c r="N2644" s="103">
        <f t="shared" si="299"/>
        <v>6.4119999999999999</v>
      </c>
    </row>
    <row r="2645" spans="8:14" x14ac:dyDescent="0.25">
      <c r="H2645" s="2" t="str">
        <f t="shared" si="298"/>
        <v>229_400-1000_6</v>
      </c>
      <c r="I2645" s="2">
        <f t="shared" si="296"/>
        <v>1143</v>
      </c>
      <c r="J2645" s="2" t="str">
        <f t="shared" si="293"/>
        <v>97-999</v>
      </c>
      <c r="K2645" s="2">
        <f t="shared" si="297"/>
        <v>229</v>
      </c>
      <c r="L2645" s="2" t="str">
        <f t="shared" si="294"/>
        <v>400-1000</v>
      </c>
      <c r="M2645" s="2">
        <f t="shared" si="295"/>
        <v>6</v>
      </c>
      <c r="N2645" s="103">
        <f t="shared" si="299"/>
        <v>6.4119999999999999</v>
      </c>
    </row>
    <row r="2646" spans="8:14" x14ac:dyDescent="0.25">
      <c r="H2646" s="2" t="str">
        <f t="shared" si="298"/>
        <v>229_1000-9999999_6</v>
      </c>
      <c r="I2646" s="2">
        <f t="shared" si="296"/>
        <v>1144</v>
      </c>
      <c r="J2646" s="2" t="str">
        <f t="shared" si="293"/>
        <v>97-999</v>
      </c>
      <c r="K2646" s="2">
        <f t="shared" si="297"/>
        <v>229</v>
      </c>
      <c r="L2646" s="2" t="str">
        <f t="shared" si="294"/>
        <v>1000-9999999</v>
      </c>
      <c r="M2646" s="2">
        <f t="shared" si="295"/>
        <v>6</v>
      </c>
      <c r="N2646" s="103">
        <f t="shared" si="299"/>
        <v>6.4119999999999999</v>
      </c>
    </row>
    <row r="2647" spans="8:14" x14ac:dyDescent="0.25">
      <c r="H2647" s="2" t="str">
        <f t="shared" si="298"/>
        <v>230_0-120_6</v>
      </c>
      <c r="I2647" s="2">
        <f t="shared" si="296"/>
        <v>1145</v>
      </c>
      <c r="J2647" s="2" t="str">
        <f t="shared" si="293"/>
        <v>97-999</v>
      </c>
      <c r="K2647" s="2">
        <f t="shared" si="297"/>
        <v>230</v>
      </c>
      <c r="L2647" s="2" t="str">
        <f t="shared" si="294"/>
        <v>0-120</v>
      </c>
      <c r="M2647" s="2">
        <f t="shared" si="295"/>
        <v>6</v>
      </c>
      <c r="N2647" s="103">
        <f t="shared" si="299"/>
        <v>6.44</v>
      </c>
    </row>
    <row r="2648" spans="8:14" x14ac:dyDescent="0.25">
      <c r="H2648" s="2" t="str">
        <f t="shared" si="298"/>
        <v>230_120-250_6</v>
      </c>
      <c r="I2648" s="2">
        <f t="shared" si="296"/>
        <v>1146</v>
      </c>
      <c r="J2648" s="2" t="str">
        <f t="shared" si="293"/>
        <v>97-999</v>
      </c>
      <c r="K2648" s="2">
        <f t="shared" si="297"/>
        <v>230</v>
      </c>
      <c r="L2648" s="2" t="str">
        <f t="shared" si="294"/>
        <v>120-250</v>
      </c>
      <c r="M2648" s="2">
        <f t="shared" si="295"/>
        <v>6</v>
      </c>
      <c r="N2648" s="103">
        <f t="shared" si="299"/>
        <v>6.44</v>
      </c>
    </row>
    <row r="2649" spans="8:14" x14ac:dyDescent="0.25">
      <c r="H2649" s="2" t="str">
        <f t="shared" si="298"/>
        <v>230_250-400_6</v>
      </c>
      <c r="I2649" s="2">
        <f t="shared" si="296"/>
        <v>1147</v>
      </c>
      <c r="J2649" s="2" t="str">
        <f t="shared" si="293"/>
        <v>97-999</v>
      </c>
      <c r="K2649" s="2">
        <f t="shared" si="297"/>
        <v>230</v>
      </c>
      <c r="L2649" s="2" t="str">
        <f t="shared" si="294"/>
        <v>250-400</v>
      </c>
      <c r="M2649" s="2">
        <f t="shared" si="295"/>
        <v>6</v>
      </c>
      <c r="N2649" s="103">
        <f t="shared" si="299"/>
        <v>6.44</v>
      </c>
    </row>
    <row r="2650" spans="8:14" x14ac:dyDescent="0.25">
      <c r="H2650" s="2" t="str">
        <f t="shared" si="298"/>
        <v>230_400-1000_6</v>
      </c>
      <c r="I2650" s="2">
        <f t="shared" si="296"/>
        <v>1148</v>
      </c>
      <c r="J2650" s="2" t="str">
        <f t="shared" si="293"/>
        <v>97-999</v>
      </c>
      <c r="K2650" s="2">
        <f t="shared" si="297"/>
        <v>230</v>
      </c>
      <c r="L2650" s="2" t="str">
        <f t="shared" si="294"/>
        <v>400-1000</v>
      </c>
      <c r="M2650" s="2">
        <f t="shared" si="295"/>
        <v>6</v>
      </c>
      <c r="N2650" s="103">
        <f t="shared" si="299"/>
        <v>6.44</v>
      </c>
    </row>
    <row r="2651" spans="8:14" x14ac:dyDescent="0.25">
      <c r="H2651" s="2" t="str">
        <f t="shared" si="298"/>
        <v>230_1000-9999999_6</v>
      </c>
      <c r="I2651" s="2">
        <f t="shared" si="296"/>
        <v>1149</v>
      </c>
      <c r="J2651" s="2" t="str">
        <f t="shared" si="293"/>
        <v>97-999</v>
      </c>
      <c r="K2651" s="2">
        <f t="shared" si="297"/>
        <v>230</v>
      </c>
      <c r="L2651" s="2" t="str">
        <f t="shared" si="294"/>
        <v>1000-9999999</v>
      </c>
      <c r="M2651" s="2">
        <f t="shared" si="295"/>
        <v>6</v>
      </c>
      <c r="N2651" s="103">
        <f t="shared" si="299"/>
        <v>6.44</v>
      </c>
    </row>
    <row r="2652" spans="8:14" x14ac:dyDescent="0.25">
      <c r="H2652" s="2" t="str">
        <f t="shared" si="298"/>
        <v>231_0-120_6</v>
      </c>
      <c r="I2652" s="2">
        <f t="shared" si="296"/>
        <v>1150</v>
      </c>
      <c r="J2652" s="2" t="str">
        <f t="shared" si="293"/>
        <v>97-999</v>
      </c>
      <c r="K2652" s="2">
        <f t="shared" si="297"/>
        <v>231</v>
      </c>
      <c r="L2652" s="2" t="str">
        <f t="shared" si="294"/>
        <v>0-120</v>
      </c>
      <c r="M2652" s="2">
        <f t="shared" si="295"/>
        <v>6</v>
      </c>
      <c r="N2652" s="103">
        <f t="shared" si="299"/>
        <v>6.468</v>
      </c>
    </row>
    <row r="2653" spans="8:14" x14ac:dyDescent="0.25">
      <c r="H2653" s="2" t="str">
        <f t="shared" si="298"/>
        <v>231_120-250_6</v>
      </c>
      <c r="I2653" s="2">
        <f t="shared" si="296"/>
        <v>1151</v>
      </c>
      <c r="J2653" s="2" t="str">
        <f t="shared" si="293"/>
        <v>97-999</v>
      </c>
      <c r="K2653" s="2">
        <f t="shared" si="297"/>
        <v>231</v>
      </c>
      <c r="L2653" s="2" t="str">
        <f t="shared" si="294"/>
        <v>120-250</v>
      </c>
      <c r="M2653" s="2">
        <f t="shared" si="295"/>
        <v>6</v>
      </c>
      <c r="N2653" s="103">
        <f t="shared" si="299"/>
        <v>6.468</v>
      </c>
    </row>
    <row r="2654" spans="8:14" x14ac:dyDescent="0.25">
      <c r="H2654" s="2" t="str">
        <f t="shared" si="298"/>
        <v>231_250-400_6</v>
      </c>
      <c r="I2654" s="2">
        <f t="shared" si="296"/>
        <v>1152</v>
      </c>
      <c r="J2654" s="2" t="str">
        <f t="shared" si="293"/>
        <v>97-999</v>
      </c>
      <c r="K2654" s="2">
        <f t="shared" si="297"/>
        <v>231</v>
      </c>
      <c r="L2654" s="2" t="str">
        <f t="shared" si="294"/>
        <v>250-400</v>
      </c>
      <c r="M2654" s="2">
        <f t="shared" si="295"/>
        <v>6</v>
      </c>
      <c r="N2654" s="103">
        <f t="shared" si="299"/>
        <v>6.468</v>
      </c>
    </row>
    <row r="2655" spans="8:14" x14ac:dyDescent="0.25">
      <c r="H2655" s="2" t="str">
        <f t="shared" si="298"/>
        <v>231_400-1000_6</v>
      </c>
      <c r="I2655" s="2">
        <f t="shared" si="296"/>
        <v>1153</v>
      </c>
      <c r="J2655" s="2" t="str">
        <f t="shared" ref="J2655:J2718" si="300">VLOOKUP(K2655,$U$2:$V$7,2,1)</f>
        <v>97-999</v>
      </c>
      <c r="K2655" s="2">
        <f t="shared" si="297"/>
        <v>231</v>
      </c>
      <c r="L2655" s="2" t="str">
        <f t="shared" ref="L2655:L2718" si="301">VLOOKUP(MOD(I2655,5),$P$2:$Q$6,2,0)</f>
        <v>400-1000</v>
      </c>
      <c r="M2655" s="2">
        <f t="shared" ref="M2655:M2718" si="302">$S$3</f>
        <v>6</v>
      </c>
      <c r="N2655" s="103">
        <f t="shared" si="299"/>
        <v>6.468</v>
      </c>
    </row>
    <row r="2656" spans="8:14" x14ac:dyDescent="0.25">
      <c r="H2656" s="2" t="str">
        <f t="shared" si="298"/>
        <v>231_1000-9999999_6</v>
      </c>
      <c r="I2656" s="2">
        <f t="shared" ref="I2656:I2719" si="303">+I2655+1</f>
        <v>1154</v>
      </c>
      <c r="J2656" s="2" t="str">
        <f t="shared" si="300"/>
        <v>97-999</v>
      </c>
      <c r="K2656" s="2">
        <f t="shared" si="297"/>
        <v>231</v>
      </c>
      <c r="L2656" s="2" t="str">
        <f t="shared" si="301"/>
        <v>1000-9999999</v>
      </c>
      <c r="M2656" s="2">
        <f t="shared" si="302"/>
        <v>6</v>
      </c>
      <c r="N2656" s="103">
        <f t="shared" si="299"/>
        <v>6.468</v>
      </c>
    </row>
    <row r="2657" spans="8:14" x14ac:dyDescent="0.25">
      <c r="H2657" s="2" t="str">
        <f t="shared" si="298"/>
        <v>232_0-120_6</v>
      </c>
      <c r="I2657" s="2">
        <f t="shared" si="303"/>
        <v>1155</v>
      </c>
      <c r="J2657" s="2" t="str">
        <f t="shared" si="300"/>
        <v>97-999</v>
      </c>
      <c r="K2657" s="2">
        <f t="shared" si="297"/>
        <v>232</v>
      </c>
      <c r="L2657" s="2" t="str">
        <f t="shared" si="301"/>
        <v>0-120</v>
      </c>
      <c r="M2657" s="2">
        <f t="shared" si="302"/>
        <v>6</v>
      </c>
      <c r="N2657" s="103">
        <f t="shared" si="299"/>
        <v>6.4960000000000004</v>
      </c>
    </row>
    <row r="2658" spans="8:14" x14ac:dyDescent="0.25">
      <c r="H2658" s="2" t="str">
        <f t="shared" si="298"/>
        <v>232_120-250_6</v>
      </c>
      <c r="I2658" s="2">
        <f t="shared" si="303"/>
        <v>1156</v>
      </c>
      <c r="J2658" s="2" t="str">
        <f t="shared" si="300"/>
        <v>97-999</v>
      </c>
      <c r="K2658" s="2">
        <f t="shared" si="297"/>
        <v>232</v>
      </c>
      <c r="L2658" s="2" t="str">
        <f t="shared" si="301"/>
        <v>120-250</v>
      </c>
      <c r="M2658" s="2">
        <f t="shared" si="302"/>
        <v>6</v>
      </c>
      <c r="N2658" s="103">
        <f t="shared" si="299"/>
        <v>6.4960000000000004</v>
      </c>
    </row>
    <row r="2659" spans="8:14" x14ac:dyDescent="0.25">
      <c r="H2659" s="2" t="str">
        <f t="shared" si="298"/>
        <v>232_250-400_6</v>
      </c>
      <c r="I2659" s="2">
        <f t="shared" si="303"/>
        <v>1157</v>
      </c>
      <c r="J2659" s="2" t="str">
        <f t="shared" si="300"/>
        <v>97-999</v>
      </c>
      <c r="K2659" s="2">
        <f t="shared" si="297"/>
        <v>232</v>
      </c>
      <c r="L2659" s="2" t="str">
        <f t="shared" si="301"/>
        <v>250-400</v>
      </c>
      <c r="M2659" s="2">
        <f t="shared" si="302"/>
        <v>6</v>
      </c>
      <c r="N2659" s="103">
        <f t="shared" si="299"/>
        <v>6.4960000000000004</v>
      </c>
    </row>
    <row r="2660" spans="8:14" x14ac:dyDescent="0.25">
      <c r="H2660" s="2" t="str">
        <f t="shared" si="298"/>
        <v>232_400-1000_6</v>
      </c>
      <c r="I2660" s="2">
        <f t="shared" si="303"/>
        <v>1158</v>
      </c>
      <c r="J2660" s="2" t="str">
        <f t="shared" si="300"/>
        <v>97-999</v>
      </c>
      <c r="K2660" s="2">
        <f t="shared" ref="K2660:K2723" si="304">+K2655+1</f>
        <v>232</v>
      </c>
      <c r="L2660" s="2" t="str">
        <f t="shared" si="301"/>
        <v>400-1000</v>
      </c>
      <c r="M2660" s="2">
        <f t="shared" si="302"/>
        <v>6</v>
      </c>
      <c r="N2660" s="103">
        <f t="shared" si="299"/>
        <v>6.4960000000000004</v>
      </c>
    </row>
    <row r="2661" spans="8:14" x14ac:dyDescent="0.25">
      <c r="H2661" s="2" t="str">
        <f t="shared" si="298"/>
        <v>232_1000-9999999_6</v>
      </c>
      <c r="I2661" s="2">
        <f t="shared" si="303"/>
        <v>1159</v>
      </c>
      <c r="J2661" s="2" t="str">
        <f t="shared" si="300"/>
        <v>97-999</v>
      </c>
      <c r="K2661" s="2">
        <f t="shared" si="304"/>
        <v>232</v>
      </c>
      <c r="L2661" s="2" t="str">
        <f t="shared" si="301"/>
        <v>1000-9999999</v>
      </c>
      <c r="M2661" s="2">
        <f t="shared" si="302"/>
        <v>6</v>
      </c>
      <c r="N2661" s="103">
        <f t="shared" si="299"/>
        <v>6.4960000000000004</v>
      </c>
    </row>
    <row r="2662" spans="8:14" x14ac:dyDescent="0.25">
      <c r="H2662" s="2" t="str">
        <f t="shared" si="298"/>
        <v>233_0-120_6</v>
      </c>
      <c r="I2662" s="2">
        <f t="shared" si="303"/>
        <v>1160</v>
      </c>
      <c r="J2662" s="2" t="str">
        <f t="shared" si="300"/>
        <v>97-999</v>
      </c>
      <c r="K2662" s="2">
        <f t="shared" si="304"/>
        <v>233</v>
      </c>
      <c r="L2662" s="2" t="str">
        <f t="shared" si="301"/>
        <v>0-120</v>
      </c>
      <c r="M2662" s="2">
        <f t="shared" si="302"/>
        <v>6</v>
      </c>
      <c r="N2662" s="103">
        <f t="shared" si="299"/>
        <v>6.524</v>
      </c>
    </row>
    <row r="2663" spans="8:14" x14ac:dyDescent="0.25">
      <c r="H2663" s="2" t="str">
        <f t="shared" si="298"/>
        <v>233_120-250_6</v>
      </c>
      <c r="I2663" s="2">
        <f t="shared" si="303"/>
        <v>1161</v>
      </c>
      <c r="J2663" s="2" t="str">
        <f t="shared" si="300"/>
        <v>97-999</v>
      </c>
      <c r="K2663" s="2">
        <f t="shared" si="304"/>
        <v>233</v>
      </c>
      <c r="L2663" s="2" t="str">
        <f t="shared" si="301"/>
        <v>120-250</v>
      </c>
      <c r="M2663" s="2">
        <f t="shared" si="302"/>
        <v>6</v>
      </c>
      <c r="N2663" s="103">
        <f t="shared" si="299"/>
        <v>6.524</v>
      </c>
    </row>
    <row r="2664" spans="8:14" x14ac:dyDescent="0.25">
      <c r="H2664" s="2" t="str">
        <f t="shared" si="298"/>
        <v>233_250-400_6</v>
      </c>
      <c r="I2664" s="2">
        <f t="shared" si="303"/>
        <v>1162</v>
      </c>
      <c r="J2664" s="2" t="str">
        <f t="shared" si="300"/>
        <v>97-999</v>
      </c>
      <c r="K2664" s="2">
        <f t="shared" si="304"/>
        <v>233</v>
      </c>
      <c r="L2664" s="2" t="str">
        <f t="shared" si="301"/>
        <v>250-400</v>
      </c>
      <c r="M2664" s="2">
        <f t="shared" si="302"/>
        <v>6</v>
      </c>
      <c r="N2664" s="103">
        <f t="shared" si="299"/>
        <v>6.524</v>
      </c>
    </row>
    <row r="2665" spans="8:14" x14ac:dyDescent="0.25">
      <c r="H2665" s="2" t="str">
        <f t="shared" si="298"/>
        <v>233_400-1000_6</v>
      </c>
      <c r="I2665" s="2">
        <f t="shared" si="303"/>
        <v>1163</v>
      </c>
      <c r="J2665" s="2" t="str">
        <f t="shared" si="300"/>
        <v>97-999</v>
      </c>
      <c r="K2665" s="2">
        <f t="shared" si="304"/>
        <v>233</v>
      </c>
      <c r="L2665" s="2" t="str">
        <f t="shared" si="301"/>
        <v>400-1000</v>
      </c>
      <c r="M2665" s="2">
        <f t="shared" si="302"/>
        <v>6</v>
      </c>
      <c r="N2665" s="103">
        <f t="shared" si="299"/>
        <v>6.524</v>
      </c>
    </row>
    <row r="2666" spans="8:14" x14ac:dyDescent="0.25">
      <c r="H2666" s="2" t="str">
        <f t="shared" si="298"/>
        <v>233_1000-9999999_6</v>
      </c>
      <c r="I2666" s="2">
        <f t="shared" si="303"/>
        <v>1164</v>
      </c>
      <c r="J2666" s="2" t="str">
        <f t="shared" si="300"/>
        <v>97-999</v>
      </c>
      <c r="K2666" s="2">
        <f t="shared" si="304"/>
        <v>233</v>
      </c>
      <c r="L2666" s="2" t="str">
        <f t="shared" si="301"/>
        <v>1000-9999999</v>
      </c>
      <c r="M2666" s="2">
        <f t="shared" si="302"/>
        <v>6</v>
      </c>
      <c r="N2666" s="103">
        <f t="shared" si="299"/>
        <v>6.524</v>
      </c>
    </row>
    <row r="2667" spans="8:14" x14ac:dyDescent="0.25">
      <c r="H2667" s="2" t="str">
        <f t="shared" si="298"/>
        <v>234_0-120_6</v>
      </c>
      <c r="I2667" s="2">
        <f t="shared" si="303"/>
        <v>1165</v>
      </c>
      <c r="J2667" s="2" t="str">
        <f t="shared" si="300"/>
        <v>97-999</v>
      </c>
      <c r="K2667" s="2">
        <f t="shared" si="304"/>
        <v>234</v>
      </c>
      <c r="L2667" s="2" t="str">
        <f t="shared" si="301"/>
        <v>0-120</v>
      </c>
      <c r="M2667" s="2">
        <f t="shared" si="302"/>
        <v>6</v>
      </c>
      <c r="N2667" s="103">
        <f t="shared" si="299"/>
        <v>6.5520000000000005</v>
      </c>
    </row>
    <row r="2668" spans="8:14" x14ac:dyDescent="0.25">
      <c r="H2668" s="2" t="str">
        <f t="shared" si="298"/>
        <v>234_120-250_6</v>
      </c>
      <c r="I2668" s="2">
        <f t="shared" si="303"/>
        <v>1166</v>
      </c>
      <c r="J2668" s="2" t="str">
        <f t="shared" si="300"/>
        <v>97-999</v>
      </c>
      <c r="K2668" s="2">
        <f t="shared" si="304"/>
        <v>234</v>
      </c>
      <c r="L2668" s="2" t="str">
        <f t="shared" si="301"/>
        <v>120-250</v>
      </c>
      <c r="M2668" s="2">
        <f t="shared" si="302"/>
        <v>6</v>
      </c>
      <c r="N2668" s="103">
        <f t="shared" si="299"/>
        <v>6.5520000000000005</v>
      </c>
    </row>
    <row r="2669" spans="8:14" x14ac:dyDescent="0.25">
      <c r="H2669" s="2" t="str">
        <f t="shared" si="298"/>
        <v>234_250-400_6</v>
      </c>
      <c r="I2669" s="2">
        <f t="shared" si="303"/>
        <v>1167</v>
      </c>
      <c r="J2669" s="2" t="str">
        <f t="shared" si="300"/>
        <v>97-999</v>
      </c>
      <c r="K2669" s="2">
        <f t="shared" si="304"/>
        <v>234</v>
      </c>
      <c r="L2669" s="2" t="str">
        <f t="shared" si="301"/>
        <v>250-400</v>
      </c>
      <c r="M2669" s="2">
        <f t="shared" si="302"/>
        <v>6</v>
      </c>
      <c r="N2669" s="103">
        <f t="shared" si="299"/>
        <v>6.5520000000000005</v>
      </c>
    </row>
    <row r="2670" spans="8:14" x14ac:dyDescent="0.25">
      <c r="H2670" s="2" t="str">
        <f t="shared" si="298"/>
        <v>234_400-1000_6</v>
      </c>
      <c r="I2670" s="2">
        <f t="shared" si="303"/>
        <v>1168</v>
      </c>
      <c r="J2670" s="2" t="str">
        <f t="shared" si="300"/>
        <v>97-999</v>
      </c>
      <c r="K2670" s="2">
        <f t="shared" si="304"/>
        <v>234</v>
      </c>
      <c r="L2670" s="2" t="str">
        <f t="shared" si="301"/>
        <v>400-1000</v>
      </c>
      <c r="M2670" s="2">
        <f t="shared" si="302"/>
        <v>6</v>
      </c>
      <c r="N2670" s="103">
        <f t="shared" si="299"/>
        <v>6.5520000000000005</v>
      </c>
    </row>
    <row r="2671" spans="8:14" x14ac:dyDescent="0.25">
      <c r="H2671" s="2" t="str">
        <f t="shared" si="298"/>
        <v>234_1000-9999999_6</v>
      </c>
      <c r="I2671" s="2">
        <f t="shared" si="303"/>
        <v>1169</v>
      </c>
      <c r="J2671" s="2" t="str">
        <f t="shared" si="300"/>
        <v>97-999</v>
      </c>
      <c r="K2671" s="2">
        <f t="shared" si="304"/>
        <v>234</v>
      </c>
      <c r="L2671" s="2" t="str">
        <f t="shared" si="301"/>
        <v>1000-9999999</v>
      </c>
      <c r="M2671" s="2">
        <f t="shared" si="302"/>
        <v>6</v>
      </c>
      <c r="N2671" s="103">
        <f t="shared" si="299"/>
        <v>6.5520000000000005</v>
      </c>
    </row>
    <row r="2672" spans="8:14" x14ac:dyDescent="0.25">
      <c r="H2672" s="2" t="str">
        <f t="shared" si="298"/>
        <v>235_0-120_6</v>
      </c>
      <c r="I2672" s="2">
        <f t="shared" si="303"/>
        <v>1170</v>
      </c>
      <c r="J2672" s="2" t="str">
        <f t="shared" si="300"/>
        <v>97-999</v>
      </c>
      <c r="K2672" s="2">
        <f t="shared" si="304"/>
        <v>235</v>
      </c>
      <c r="L2672" s="2" t="str">
        <f t="shared" si="301"/>
        <v>0-120</v>
      </c>
      <c r="M2672" s="2">
        <f t="shared" si="302"/>
        <v>6</v>
      </c>
      <c r="N2672" s="103">
        <f t="shared" si="299"/>
        <v>6.58</v>
      </c>
    </row>
    <row r="2673" spans="8:14" x14ac:dyDescent="0.25">
      <c r="H2673" s="2" t="str">
        <f t="shared" si="298"/>
        <v>235_120-250_6</v>
      </c>
      <c r="I2673" s="2">
        <f t="shared" si="303"/>
        <v>1171</v>
      </c>
      <c r="J2673" s="2" t="str">
        <f t="shared" si="300"/>
        <v>97-999</v>
      </c>
      <c r="K2673" s="2">
        <f t="shared" si="304"/>
        <v>235</v>
      </c>
      <c r="L2673" s="2" t="str">
        <f t="shared" si="301"/>
        <v>120-250</v>
      </c>
      <c r="M2673" s="2">
        <f t="shared" si="302"/>
        <v>6</v>
      </c>
      <c r="N2673" s="103">
        <f t="shared" si="299"/>
        <v>6.58</v>
      </c>
    </row>
    <row r="2674" spans="8:14" x14ac:dyDescent="0.25">
      <c r="H2674" s="2" t="str">
        <f t="shared" si="298"/>
        <v>235_250-400_6</v>
      </c>
      <c r="I2674" s="2">
        <f t="shared" si="303"/>
        <v>1172</v>
      </c>
      <c r="J2674" s="2" t="str">
        <f t="shared" si="300"/>
        <v>97-999</v>
      </c>
      <c r="K2674" s="2">
        <f t="shared" si="304"/>
        <v>235</v>
      </c>
      <c r="L2674" s="2" t="str">
        <f t="shared" si="301"/>
        <v>250-400</v>
      </c>
      <c r="M2674" s="2">
        <f t="shared" si="302"/>
        <v>6</v>
      </c>
      <c r="N2674" s="103">
        <f t="shared" si="299"/>
        <v>6.58</v>
      </c>
    </row>
    <row r="2675" spans="8:14" x14ac:dyDescent="0.25">
      <c r="H2675" s="2" t="str">
        <f t="shared" si="298"/>
        <v>235_400-1000_6</v>
      </c>
      <c r="I2675" s="2">
        <f t="shared" si="303"/>
        <v>1173</v>
      </c>
      <c r="J2675" s="2" t="str">
        <f t="shared" si="300"/>
        <v>97-999</v>
      </c>
      <c r="K2675" s="2">
        <f t="shared" si="304"/>
        <v>235</v>
      </c>
      <c r="L2675" s="2" t="str">
        <f t="shared" si="301"/>
        <v>400-1000</v>
      </c>
      <c r="M2675" s="2">
        <f t="shared" si="302"/>
        <v>6</v>
      </c>
      <c r="N2675" s="103">
        <f t="shared" si="299"/>
        <v>6.58</v>
      </c>
    </row>
    <row r="2676" spans="8:14" x14ac:dyDescent="0.25">
      <c r="H2676" s="2" t="str">
        <f t="shared" si="298"/>
        <v>235_1000-9999999_6</v>
      </c>
      <c r="I2676" s="2">
        <f t="shared" si="303"/>
        <v>1174</v>
      </c>
      <c r="J2676" s="2" t="str">
        <f t="shared" si="300"/>
        <v>97-999</v>
      </c>
      <c r="K2676" s="2">
        <f t="shared" si="304"/>
        <v>235</v>
      </c>
      <c r="L2676" s="2" t="str">
        <f t="shared" si="301"/>
        <v>1000-9999999</v>
      </c>
      <c r="M2676" s="2">
        <f t="shared" si="302"/>
        <v>6</v>
      </c>
      <c r="N2676" s="103">
        <f t="shared" si="299"/>
        <v>6.58</v>
      </c>
    </row>
    <row r="2677" spans="8:14" x14ac:dyDescent="0.25">
      <c r="H2677" s="2" t="str">
        <f t="shared" si="298"/>
        <v>236_0-120_6</v>
      </c>
      <c r="I2677" s="2">
        <f t="shared" si="303"/>
        <v>1175</v>
      </c>
      <c r="J2677" s="2" t="str">
        <f t="shared" si="300"/>
        <v>97-999</v>
      </c>
      <c r="K2677" s="2">
        <f t="shared" si="304"/>
        <v>236</v>
      </c>
      <c r="L2677" s="2" t="str">
        <f t="shared" si="301"/>
        <v>0-120</v>
      </c>
      <c r="M2677" s="2">
        <f t="shared" si="302"/>
        <v>6</v>
      </c>
      <c r="N2677" s="103">
        <f t="shared" si="299"/>
        <v>6.6080000000000005</v>
      </c>
    </row>
    <row r="2678" spans="8:14" x14ac:dyDescent="0.25">
      <c r="H2678" s="2" t="str">
        <f t="shared" si="298"/>
        <v>236_120-250_6</v>
      </c>
      <c r="I2678" s="2">
        <f t="shared" si="303"/>
        <v>1176</v>
      </c>
      <c r="J2678" s="2" t="str">
        <f t="shared" si="300"/>
        <v>97-999</v>
      </c>
      <c r="K2678" s="2">
        <f t="shared" si="304"/>
        <v>236</v>
      </c>
      <c r="L2678" s="2" t="str">
        <f t="shared" si="301"/>
        <v>120-250</v>
      </c>
      <c r="M2678" s="2">
        <f t="shared" si="302"/>
        <v>6</v>
      </c>
      <c r="N2678" s="103">
        <f t="shared" si="299"/>
        <v>6.6080000000000005</v>
      </c>
    </row>
    <row r="2679" spans="8:14" x14ac:dyDescent="0.25">
      <c r="H2679" s="2" t="str">
        <f t="shared" si="298"/>
        <v>236_250-400_6</v>
      </c>
      <c r="I2679" s="2">
        <f t="shared" si="303"/>
        <v>1177</v>
      </c>
      <c r="J2679" s="2" t="str">
        <f t="shared" si="300"/>
        <v>97-999</v>
      </c>
      <c r="K2679" s="2">
        <f t="shared" si="304"/>
        <v>236</v>
      </c>
      <c r="L2679" s="2" t="str">
        <f t="shared" si="301"/>
        <v>250-400</v>
      </c>
      <c r="M2679" s="2">
        <f t="shared" si="302"/>
        <v>6</v>
      </c>
      <c r="N2679" s="103">
        <f t="shared" si="299"/>
        <v>6.6080000000000005</v>
      </c>
    </row>
    <row r="2680" spans="8:14" x14ac:dyDescent="0.25">
      <c r="H2680" s="2" t="str">
        <f t="shared" si="298"/>
        <v>236_400-1000_6</v>
      </c>
      <c r="I2680" s="2">
        <f t="shared" si="303"/>
        <v>1178</v>
      </c>
      <c r="J2680" s="2" t="str">
        <f t="shared" si="300"/>
        <v>97-999</v>
      </c>
      <c r="K2680" s="2">
        <f t="shared" si="304"/>
        <v>236</v>
      </c>
      <c r="L2680" s="2" t="str">
        <f t="shared" si="301"/>
        <v>400-1000</v>
      </c>
      <c r="M2680" s="2">
        <f t="shared" si="302"/>
        <v>6</v>
      </c>
      <c r="N2680" s="103">
        <f t="shared" si="299"/>
        <v>6.6080000000000005</v>
      </c>
    </row>
    <row r="2681" spans="8:14" x14ac:dyDescent="0.25">
      <c r="H2681" s="2" t="str">
        <f t="shared" si="298"/>
        <v>236_1000-9999999_6</v>
      </c>
      <c r="I2681" s="2">
        <f t="shared" si="303"/>
        <v>1179</v>
      </c>
      <c r="J2681" s="2" t="str">
        <f t="shared" si="300"/>
        <v>97-999</v>
      </c>
      <c r="K2681" s="2">
        <f t="shared" si="304"/>
        <v>236</v>
      </c>
      <c r="L2681" s="2" t="str">
        <f t="shared" si="301"/>
        <v>1000-9999999</v>
      </c>
      <c r="M2681" s="2">
        <f t="shared" si="302"/>
        <v>6</v>
      </c>
      <c r="N2681" s="103">
        <f t="shared" si="299"/>
        <v>6.6080000000000005</v>
      </c>
    </row>
    <row r="2682" spans="8:14" x14ac:dyDescent="0.25">
      <c r="H2682" s="2" t="str">
        <f t="shared" si="298"/>
        <v>237_0-120_6</v>
      </c>
      <c r="I2682" s="2">
        <f t="shared" si="303"/>
        <v>1180</v>
      </c>
      <c r="J2682" s="2" t="str">
        <f t="shared" si="300"/>
        <v>97-999</v>
      </c>
      <c r="K2682" s="2">
        <f t="shared" si="304"/>
        <v>237</v>
      </c>
      <c r="L2682" s="2" t="str">
        <f t="shared" si="301"/>
        <v>0-120</v>
      </c>
      <c r="M2682" s="2">
        <f t="shared" si="302"/>
        <v>6</v>
      </c>
      <c r="N2682" s="103">
        <f t="shared" si="299"/>
        <v>6.6360000000000001</v>
      </c>
    </row>
    <row r="2683" spans="8:14" x14ac:dyDescent="0.25">
      <c r="H2683" s="2" t="str">
        <f t="shared" si="298"/>
        <v>237_120-250_6</v>
      </c>
      <c r="I2683" s="2">
        <f t="shared" si="303"/>
        <v>1181</v>
      </c>
      <c r="J2683" s="2" t="str">
        <f t="shared" si="300"/>
        <v>97-999</v>
      </c>
      <c r="K2683" s="2">
        <f t="shared" si="304"/>
        <v>237</v>
      </c>
      <c r="L2683" s="2" t="str">
        <f t="shared" si="301"/>
        <v>120-250</v>
      </c>
      <c r="M2683" s="2">
        <f t="shared" si="302"/>
        <v>6</v>
      </c>
      <c r="N2683" s="103">
        <f t="shared" si="299"/>
        <v>6.6360000000000001</v>
      </c>
    </row>
    <row r="2684" spans="8:14" x14ac:dyDescent="0.25">
      <c r="H2684" s="2" t="str">
        <f t="shared" si="298"/>
        <v>237_250-400_6</v>
      </c>
      <c r="I2684" s="2">
        <f t="shared" si="303"/>
        <v>1182</v>
      </c>
      <c r="J2684" s="2" t="str">
        <f t="shared" si="300"/>
        <v>97-999</v>
      </c>
      <c r="K2684" s="2">
        <f t="shared" si="304"/>
        <v>237</v>
      </c>
      <c r="L2684" s="2" t="str">
        <f t="shared" si="301"/>
        <v>250-400</v>
      </c>
      <c r="M2684" s="2">
        <f t="shared" si="302"/>
        <v>6</v>
      </c>
      <c r="N2684" s="103">
        <f t="shared" si="299"/>
        <v>6.6360000000000001</v>
      </c>
    </row>
    <row r="2685" spans="8:14" x14ac:dyDescent="0.25">
      <c r="H2685" s="2" t="str">
        <f t="shared" si="298"/>
        <v>237_400-1000_6</v>
      </c>
      <c r="I2685" s="2">
        <f t="shared" si="303"/>
        <v>1183</v>
      </c>
      <c r="J2685" s="2" t="str">
        <f t="shared" si="300"/>
        <v>97-999</v>
      </c>
      <c r="K2685" s="2">
        <f t="shared" si="304"/>
        <v>237</v>
      </c>
      <c r="L2685" s="2" t="str">
        <f t="shared" si="301"/>
        <v>400-1000</v>
      </c>
      <c r="M2685" s="2">
        <f t="shared" si="302"/>
        <v>6</v>
      </c>
      <c r="N2685" s="103">
        <f t="shared" si="299"/>
        <v>6.6360000000000001</v>
      </c>
    </row>
    <row r="2686" spans="8:14" x14ac:dyDescent="0.25">
      <c r="H2686" s="2" t="str">
        <f t="shared" si="298"/>
        <v>237_1000-9999999_6</v>
      </c>
      <c r="I2686" s="2">
        <f t="shared" si="303"/>
        <v>1184</v>
      </c>
      <c r="J2686" s="2" t="str">
        <f t="shared" si="300"/>
        <v>97-999</v>
      </c>
      <c r="K2686" s="2">
        <f t="shared" si="304"/>
        <v>237</v>
      </c>
      <c r="L2686" s="2" t="str">
        <f t="shared" si="301"/>
        <v>1000-9999999</v>
      </c>
      <c r="M2686" s="2">
        <f t="shared" si="302"/>
        <v>6</v>
      </c>
      <c r="N2686" s="103">
        <f t="shared" si="299"/>
        <v>6.6360000000000001</v>
      </c>
    </row>
    <row r="2687" spans="8:14" x14ac:dyDescent="0.25">
      <c r="H2687" s="2" t="str">
        <f t="shared" si="298"/>
        <v>238_0-120_6</v>
      </c>
      <c r="I2687" s="2">
        <f t="shared" si="303"/>
        <v>1185</v>
      </c>
      <c r="J2687" s="2" t="str">
        <f t="shared" si="300"/>
        <v>97-999</v>
      </c>
      <c r="K2687" s="2">
        <f t="shared" si="304"/>
        <v>238</v>
      </c>
      <c r="L2687" s="2" t="str">
        <f t="shared" si="301"/>
        <v>0-120</v>
      </c>
      <c r="M2687" s="2">
        <f t="shared" si="302"/>
        <v>6</v>
      </c>
      <c r="N2687" s="103">
        <f t="shared" si="299"/>
        <v>6.6639999999999997</v>
      </c>
    </row>
    <row r="2688" spans="8:14" x14ac:dyDescent="0.25">
      <c r="H2688" s="2" t="str">
        <f t="shared" si="298"/>
        <v>238_120-250_6</v>
      </c>
      <c r="I2688" s="2">
        <f t="shared" si="303"/>
        <v>1186</v>
      </c>
      <c r="J2688" s="2" t="str">
        <f t="shared" si="300"/>
        <v>97-999</v>
      </c>
      <c r="K2688" s="2">
        <f t="shared" si="304"/>
        <v>238</v>
      </c>
      <c r="L2688" s="2" t="str">
        <f t="shared" si="301"/>
        <v>120-250</v>
      </c>
      <c r="M2688" s="2">
        <f t="shared" si="302"/>
        <v>6</v>
      </c>
      <c r="N2688" s="103">
        <f t="shared" si="299"/>
        <v>6.6639999999999997</v>
      </c>
    </row>
    <row r="2689" spans="8:14" x14ac:dyDescent="0.25">
      <c r="H2689" s="2" t="str">
        <f t="shared" si="298"/>
        <v>238_250-400_6</v>
      </c>
      <c r="I2689" s="2">
        <f t="shared" si="303"/>
        <v>1187</v>
      </c>
      <c r="J2689" s="2" t="str">
        <f t="shared" si="300"/>
        <v>97-999</v>
      </c>
      <c r="K2689" s="2">
        <f t="shared" si="304"/>
        <v>238</v>
      </c>
      <c r="L2689" s="2" t="str">
        <f t="shared" si="301"/>
        <v>250-400</v>
      </c>
      <c r="M2689" s="2">
        <f t="shared" si="302"/>
        <v>6</v>
      </c>
      <c r="N2689" s="103">
        <f t="shared" si="299"/>
        <v>6.6639999999999997</v>
      </c>
    </row>
    <row r="2690" spans="8:14" x14ac:dyDescent="0.25">
      <c r="H2690" s="2" t="str">
        <f t="shared" si="298"/>
        <v>238_400-1000_6</v>
      </c>
      <c r="I2690" s="2">
        <f t="shared" si="303"/>
        <v>1188</v>
      </c>
      <c r="J2690" s="2" t="str">
        <f t="shared" si="300"/>
        <v>97-999</v>
      </c>
      <c r="K2690" s="2">
        <f t="shared" si="304"/>
        <v>238</v>
      </c>
      <c r="L2690" s="2" t="str">
        <f t="shared" si="301"/>
        <v>400-1000</v>
      </c>
      <c r="M2690" s="2">
        <f t="shared" si="302"/>
        <v>6</v>
      </c>
      <c r="N2690" s="103">
        <f t="shared" si="299"/>
        <v>6.6639999999999997</v>
      </c>
    </row>
    <row r="2691" spans="8:14" x14ac:dyDescent="0.25">
      <c r="H2691" s="2" t="str">
        <f t="shared" ref="H2691:H2754" si="305">K2691&amp;"_"&amp;L2691&amp;"_"&amp;M2691</f>
        <v>238_1000-9999999_6</v>
      </c>
      <c r="I2691" s="2">
        <f t="shared" si="303"/>
        <v>1189</v>
      </c>
      <c r="J2691" s="2" t="str">
        <f t="shared" si="300"/>
        <v>97-999</v>
      </c>
      <c r="K2691" s="2">
        <f t="shared" si="304"/>
        <v>238</v>
      </c>
      <c r="L2691" s="2" t="str">
        <f t="shared" si="301"/>
        <v>1000-9999999</v>
      </c>
      <c r="M2691" s="2">
        <f t="shared" si="302"/>
        <v>6</v>
      </c>
      <c r="N2691" s="103">
        <f t="shared" ref="N2691:N2754" si="306">VLOOKUP(J2691&amp;"_"&amp;L2691&amp;"_"&amp;M2691,$A$2:$F$61,6,0)*K2691</f>
        <v>6.6639999999999997</v>
      </c>
    </row>
    <row r="2692" spans="8:14" x14ac:dyDescent="0.25">
      <c r="H2692" s="2" t="str">
        <f t="shared" si="305"/>
        <v>239_0-120_6</v>
      </c>
      <c r="I2692" s="2">
        <f t="shared" si="303"/>
        <v>1190</v>
      </c>
      <c r="J2692" s="2" t="str">
        <f t="shared" si="300"/>
        <v>97-999</v>
      </c>
      <c r="K2692" s="2">
        <f t="shared" si="304"/>
        <v>239</v>
      </c>
      <c r="L2692" s="2" t="str">
        <f t="shared" si="301"/>
        <v>0-120</v>
      </c>
      <c r="M2692" s="2">
        <f t="shared" si="302"/>
        <v>6</v>
      </c>
      <c r="N2692" s="103">
        <f t="shared" si="306"/>
        <v>6.6920000000000002</v>
      </c>
    </row>
    <row r="2693" spans="8:14" x14ac:dyDescent="0.25">
      <c r="H2693" s="2" t="str">
        <f t="shared" si="305"/>
        <v>239_120-250_6</v>
      </c>
      <c r="I2693" s="2">
        <f t="shared" si="303"/>
        <v>1191</v>
      </c>
      <c r="J2693" s="2" t="str">
        <f t="shared" si="300"/>
        <v>97-999</v>
      </c>
      <c r="K2693" s="2">
        <f t="shared" si="304"/>
        <v>239</v>
      </c>
      <c r="L2693" s="2" t="str">
        <f t="shared" si="301"/>
        <v>120-250</v>
      </c>
      <c r="M2693" s="2">
        <f t="shared" si="302"/>
        <v>6</v>
      </c>
      <c r="N2693" s="103">
        <f t="shared" si="306"/>
        <v>6.6920000000000002</v>
      </c>
    </row>
    <row r="2694" spans="8:14" x14ac:dyDescent="0.25">
      <c r="H2694" s="2" t="str">
        <f t="shared" si="305"/>
        <v>239_250-400_6</v>
      </c>
      <c r="I2694" s="2">
        <f t="shared" si="303"/>
        <v>1192</v>
      </c>
      <c r="J2694" s="2" t="str">
        <f t="shared" si="300"/>
        <v>97-999</v>
      </c>
      <c r="K2694" s="2">
        <f t="shared" si="304"/>
        <v>239</v>
      </c>
      <c r="L2694" s="2" t="str">
        <f t="shared" si="301"/>
        <v>250-400</v>
      </c>
      <c r="M2694" s="2">
        <f t="shared" si="302"/>
        <v>6</v>
      </c>
      <c r="N2694" s="103">
        <f t="shared" si="306"/>
        <v>6.6920000000000002</v>
      </c>
    </row>
    <row r="2695" spans="8:14" x14ac:dyDescent="0.25">
      <c r="H2695" s="2" t="str">
        <f t="shared" si="305"/>
        <v>239_400-1000_6</v>
      </c>
      <c r="I2695" s="2">
        <f t="shared" si="303"/>
        <v>1193</v>
      </c>
      <c r="J2695" s="2" t="str">
        <f t="shared" si="300"/>
        <v>97-999</v>
      </c>
      <c r="K2695" s="2">
        <f t="shared" si="304"/>
        <v>239</v>
      </c>
      <c r="L2695" s="2" t="str">
        <f t="shared" si="301"/>
        <v>400-1000</v>
      </c>
      <c r="M2695" s="2">
        <f t="shared" si="302"/>
        <v>6</v>
      </c>
      <c r="N2695" s="103">
        <f t="shared" si="306"/>
        <v>6.6920000000000002</v>
      </c>
    </row>
    <row r="2696" spans="8:14" x14ac:dyDescent="0.25">
      <c r="H2696" s="2" t="str">
        <f t="shared" si="305"/>
        <v>239_1000-9999999_6</v>
      </c>
      <c r="I2696" s="2">
        <f t="shared" si="303"/>
        <v>1194</v>
      </c>
      <c r="J2696" s="2" t="str">
        <f t="shared" si="300"/>
        <v>97-999</v>
      </c>
      <c r="K2696" s="2">
        <f t="shared" si="304"/>
        <v>239</v>
      </c>
      <c r="L2696" s="2" t="str">
        <f t="shared" si="301"/>
        <v>1000-9999999</v>
      </c>
      <c r="M2696" s="2">
        <f t="shared" si="302"/>
        <v>6</v>
      </c>
      <c r="N2696" s="103">
        <f t="shared" si="306"/>
        <v>6.6920000000000002</v>
      </c>
    </row>
    <row r="2697" spans="8:14" x14ac:dyDescent="0.25">
      <c r="H2697" s="2" t="str">
        <f t="shared" si="305"/>
        <v>240_0-120_6</v>
      </c>
      <c r="I2697" s="2">
        <f t="shared" si="303"/>
        <v>1195</v>
      </c>
      <c r="J2697" s="2" t="str">
        <f t="shared" si="300"/>
        <v>97-999</v>
      </c>
      <c r="K2697" s="2">
        <f t="shared" si="304"/>
        <v>240</v>
      </c>
      <c r="L2697" s="2" t="str">
        <f t="shared" si="301"/>
        <v>0-120</v>
      </c>
      <c r="M2697" s="2">
        <f t="shared" si="302"/>
        <v>6</v>
      </c>
      <c r="N2697" s="103">
        <f t="shared" si="306"/>
        <v>6.72</v>
      </c>
    </row>
    <row r="2698" spans="8:14" x14ac:dyDescent="0.25">
      <c r="H2698" s="2" t="str">
        <f t="shared" si="305"/>
        <v>240_120-250_6</v>
      </c>
      <c r="I2698" s="2">
        <f t="shared" si="303"/>
        <v>1196</v>
      </c>
      <c r="J2698" s="2" t="str">
        <f t="shared" si="300"/>
        <v>97-999</v>
      </c>
      <c r="K2698" s="2">
        <f t="shared" si="304"/>
        <v>240</v>
      </c>
      <c r="L2698" s="2" t="str">
        <f t="shared" si="301"/>
        <v>120-250</v>
      </c>
      <c r="M2698" s="2">
        <f t="shared" si="302"/>
        <v>6</v>
      </c>
      <c r="N2698" s="103">
        <f t="shared" si="306"/>
        <v>6.72</v>
      </c>
    </row>
    <row r="2699" spans="8:14" x14ac:dyDescent="0.25">
      <c r="H2699" s="2" t="str">
        <f t="shared" si="305"/>
        <v>240_250-400_6</v>
      </c>
      <c r="I2699" s="2">
        <f t="shared" si="303"/>
        <v>1197</v>
      </c>
      <c r="J2699" s="2" t="str">
        <f t="shared" si="300"/>
        <v>97-999</v>
      </c>
      <c r="K2699" s="2">
        <f t="shared" si="304"/>
        <v>240</v>
      </c>
      <c r="L2699" s="2" t="str">
        <f t="shared" si="301"/>
        <v>250-400</v>
      </c>
      <c r="M2699" s="2">
        <f t="shared" si="302"/>
        <v>6</v>
      </c>
      <c r="N2699" s="103">
        <f t="shared" si="306"/>
        <v>6.72</v>
      </c>
    </row>
    <row r="2700" spans="8:14" x14ac:dyDescent="0.25">
      <c r="H2700" s="2" t="str">
        <f t="shared" si="305"/>
        <v>240_400-1000_6</v>
      </c>
      <c r="I2700" s="2">
        <f t="shared" si="303"/>
        <v>1198</v>
      </c>
      <c r="J2700" s="2" t="str">
        <f t="shared" si="300"/>
        <v>97-999</v>
      </c>
      <c r="K2700" s="2">
        <f t="shared" si="304"/>
        <v>240</v>
      </c>
      <c r="L2700" s="2" t="str">
        <f t="shared" si="301"/>
        <v>400-1000</v>
      </c>
      <c r="M2700" s="2">
        <f t="shared" si="302"/>
        <v>6</v>
      </c>
      <c r="N2700" s="103">
        <f t="shared" si="306"/>
        <v>6.72</v>
      </c>
    </row>
    <row r="2701" spans="8:14" x14ac:dyDescent="0.25">
      <c r="H2701" s="2" t="str">
        <f t="shared" si="305"/>
        <v>240_1000-9999999_6</v>
      </c>
      <c r="I2701" s="2">
        <f t="shared" si="303"/>
        <v>1199</v>
      </c>
      <c r="J2701" s="2" t="str">
        <f t="shared" si="300"/>
        <v>97-999</v>
      </c>
      <c r="K2701" s="2">
        <f t="shared" si="304"/>
        <v>240</v>
      </c>
      <c r="L2701" s="2" t="str">
        <f t="shared" si="301"/>
        <v>1000-9999999</v>
      </c>
      <c r="M2701" s="2">
        <f t="shared" si="302"/>
        <v>6</v>
      </c>
      <c r="N2701" s="103">
        <f t="shared" si="306"/>
        <v>6.72</v>
      </c>
    </row>
    <row r="2702" spans="8:14" x14ac:dyDescent="0.25">
      <c r="H2702" s="2" t="str">
        <f t="shared" si="305"/>
        <v>241_0-120_6</v>
      </c>
      <c r="I2702" s="2">
        <f t="shared" si="303"/>
        <v>1200</v>
      </c>
      <c r="J2702" s="2" t="str">
        <f t="shared" si="300"/>
        <v>97-999</v>
      </c>
      <c r="K2702" s="2">
        <f t="shared" si="304"/>
        <v>241</v>
      </c>
      <c r="L2702" s="2" t="str">
        <f t="shared" si="301"/>
        <v>0-120</v>
      </c>
      <c r="M2702" s="2">
        <f t="shared" si="302"/>
        <v>6</v>
      </c>
      <c r="N2702" s="103">
        <f t="shared" si="306"/>
        <v>6.7480000000000002</v>
      </c>
    </row>
    <row r="2703" spans="8:14" x14ac:dyDescent="0.25">
      <c r="H2703" s="2" t="str">
        <f t="shared" si="305"/>
        <v>241_120-250_6</v>
      </c>
      <c r="I2703" s="2">
        <f t="shared" si="303"/>
        <v>1201</v>
      </c>
      <c r="J2703" s="2" t="str">
        <f t="shared" si="300"/>
        <v>97-999</v>
      </c>
      <c r="K2703" s="2">
        <f t="shared" si="304"/>
        <v>241</v>
      </c>
      <c r="L2703" s="2" t="str">
        <f t="shared" si="301"/>
        <v>120-250</v>
      </c>
      <c r="M2703" s="2">
        <f t="shared" si="302"/>
        <v>6</v>
      </c>
      <c r="N2703" s="103">
        <f t="shared" si="306"/>
        <v>6.7480000000000002</v>
      </c>
    </row>
    <row r="2704" spans="8:14" x14ac:dyDescent="0.25">
      <c r="H2704" s="2" t="str">
        <f t="shared" si="305"/>
        <v>241_250-400_6</v>
      </c>
      <c r="I2704" s="2">
        <f t="shared" si="303"/>
        <v>1202</v>
      </c>
      <c r="J2704" s="2" t="str">
        <f t="shared" si="300"/>
        <v>97-999</v>
      </c>
      <c r="K2704" s="2">
        <f t="shared" si="304"/>
        <v>241</v>
      </c>
      <c r="L2704" s="2" t="str">
        <f t="shared" si="301"/>
        <v>250-400</v>
      </c>
      <c r="M2704" s="2">
        <f t="shared" si="302"/>
        <v>6</v>
      </c>
      <c r="N2704" s="103">
        <f t="shared" si="306"/>
        <v>6.7480000000000002</v>
      </c>
    </row>
    <row r="2705" spans="8:14" x14ac:dyDescent="0.25">
      <c r="H2705" s="2" t="str">
        <f t="shared" si="305"/>
        <v>241_400-1000_6</v>
      </c>
      <c r="I2705" s="2">
        <f t="shared" si="303"/>
        <v>1203</v>
      </c>
      <c r="J2705" s="2" t="str">
        <f t="shared" si="300"/>
        <v>97-999</v>
      </c>
      <c r="K2705" s="2">
        <f t="shared" si="304"/>
        <v>241</v>
      </c>
      <c r="L2705" s="2" t="str">
        <f t="shared" si="301"/>
        <v>400-1000</v>
      </c>
      <c r="M2705" s="2">
        <f t="shared" si="302"/>
        <v>6</v>
      </c>
      <c r="N2705" s="103">
        <f t="shared" si="306"/>
        <v>6.7480000000000002</v>
      </c>
    </row>
    <row r="2706" spans="8:14" x14ac:dyDescent="0.25">
      <c r="H2706" s="2" t="str">
        <f t="shared" si="305"/>
        <v>241_1000-9999999_6</v>
      </c>
      <c r="I2706" s="2">
        <f t="shared" si="303"/>
        <v>1204</v>
      </c>
      <c r="J2706" s="2" t="str">
        <f t="shared" si="300"/>
        <v>97-999</v>
      </c>
      <c r="K2706" s="2">
        <f t="shared" si="304"/>
        <v>241</v>
      </c>
      <c r="L2706" s="2" t="str">
        <f t="shared" si="301"/>
        <v>1000-9999999</v>
      </c>
      <c r="M2706" s="2">
        <f t="shared" si="302"/>
        <v>6</v>
      </c>
      <c r="N2706" s="103">
        <f t="shared" si="306"/>
        <v>6.7480000000000002</v>
      </c>
    </row>
    <row r="2707" spans="8:14" x14ac:dyDescent="0.25">
      <c r="H2707" s="2" t="str">
        <f t="shared" si="305"/>
        <v>242_0-120_6</v>
      </c>
      <c r="I2707" s="2">
        <f t="shared" si="303"/>
        <v>1205</v>
      </c>
      <c r="J2707" s="2" t="str">
        <f t="shared" si="300"/>
        <v>97-999</v>
      </c>
      <c r="K2707" s="2">
        <f t="shared" si="304"/>
        <v>242</v>
      </c>
      <c r="L2707" s="2" t="str">
        <f t="shared" si="301"/>
        <v>0-120</v>
      </c>
      <c r="M2707" s="2">
        <f t="shared" si="302"/>
        <v>6</v>
      </c>
      <c r="N2707" s="103">
        <f t="shared" si="306"/>
        <v>6.7759999999999998</v>
      </c>
    </row>
    <row r="2708" spans="8:14" x14ac:dyDescent="0.25">
      <c r="H2708" s="2" t="str">
        <f t="shared" si="305"/>
        <v>242_120-250_6</v>
      </c>
      <c r="I2708" s="2">
        <f t="shared" si="303"/>
        <v>1206</v>
      </c>
      <c r="J2708" s="2" t="str">
        <f t="shared" si="300"/>
        <v>97-999</v>
      </c>
      <c r="K2708" s="2">
        <f t="shared" si="304"/>
        <v>242</v>
      </c>
      <c r="L2708" s="2" t="str">
        <f t="shared" si="301"/>
        <v>120-250</v>
      </c>
      <c r="M2708" s="2">
        <f t="shared" si="302"/>
        <v>6</v>
      </c>
      <c r="N2708" s="103">
        <f t="shared" si="306"/>
        <v>6.7759999999999998</v>
      </c>
    </row>
    <row r="2709" spans="8:14" x14ac:dyDescent="0.25">
      <c r="H2709" s="2" t="str">
        <f t="shared" si="305"/>
        <v>242_250-400_6</v>
      </c>
      <c r="I2709" s="2">
        <f t="shared" si="303"/>
        <v>1207</v>
      </c>
      <c r="J2709" s="2" t="str">
        <f t="shared" si="300"/>
        <v>97-999</v>
      </c>
      <c r="K2709" s="2">
        <f t="shared" si="304"/>
        <v>242</v>
      </c>
      <c r="L2709" s="2" t="str">
        <f t="shared" si="301"/>
        <v>250-400</v>
      </c>
      <c r="M2709" s="2">
        <f t="shared" si="302"/>
        <v>6</v>
      </c>
      <c r="N2709" s="103">
        <f t="shared" si="306"/>
        <v>6.7759999999999998</v>
      </c>
    </row>
    <row r="2710" spans="8:14" x14ac:dyDescent="0.25">
      <c r="H2710" s="2" t="str">
        <f t="shared" si="305"/>
        <v>242_400-1000_6</v>
      </c>
      <c r="I2710" s="2">
        <f t="shared" si="303"/>
        <v>1208</v>
      </c>
      <c r="J2710" s="2" t="str">
        <f t="shared" si="300"/>
        <v>97-999</v>
      </c>
      <c r="K2710" s="2">
        <f t="shared" si="304"/>
        <v>242</v>
      </c>
      <c r="L2710" s="2" t="str">
        <f t="shared" si="301"/>
        <v>400-1000</v>
      </c>
      <c r="M2710" s="2">
        <f t="shared" si="302"/>
        <v>6</v>
      </c>
      <c r="N2710" s="103">
        <f t="shared" si="306"/>
        <v>6.7759999999999998</v>
      </c>
    </row>
    <row r="2711" spans="8:14" x14ac:dyDescent="0.25">
      <c r="H2711" s="2" t="str">
        <f t="shared" si="305"/>
        <v>242_1000-9999999_6</v>
      </c>
      <c r="I2711" s="2">
        <f t="shared" si="303"/>
        <v>1209</v>
      </c>
      <c r="J2711" s="2" t="str">
        <f t="shared" si="300"/>
        <v>97-999</v>
      </c>
      <c r="K2711" s="2">
        <f t="shared" si="304"/>
        <v>242</v>
      </c>
      <c r="L2711" s="2" t="str">
        <f t="shared" si="301"/>
        <v>1000-9999999</v>
      </c>
      <c r="M2711" s="2">
        <f t="shared" si="302"/>
        <v>6</v>
      </c>
      <c r="N2711" s="103">
        <f t="shared" si="306"/>
        <v>6.7759999999999998</v>
      </c>
    </row>
    <row r="2712" spans="8:14" x14ac:dyDescent="0.25">
      <c r="H2712" s="2" t="str">
        <f t="shared" si="305"/>
        <v>243_0-120_6</v>
      </c>
      <c r="I2712" s="2">
        <f t="shared" si="303"/>
        <v>1210</v>
      </c>
      <c r="J2712" s="2" t="str">
        <f t="shared" si="300"/>
        <v>97-999</v>
      </c>
      <c r="K2712" s="2">
        <f t="shared" si="304"/>
        <v>243</v>
      </c>
      <c r="L2712" s="2" t="str">
        <f t="shared" si="301"/>
        <v>0-120</v>
      </c>
      <c r="M2712" s="2">
        <f t="shared" si="302"/>
        <v>6</v>
      </c>
      <c r="N2712" s="103">
        <f t="shared" si="306"/>
        <v>6.8040000000000003</v>
      </c>
    </row>
    <row r="2713" spans="8:14" x14ac:dyDescent="0.25">
      <c r="H2713" s="2" t="str">
        <f t="shared" si="305"/>
        <v>243_120-250_6</v>
      </c>
      <c r="I2713" s="2">
        <f t="shared" si="303"/>
        <v>1211</v>
      </c>
      <c r="J2713" s="2" t="str">
        <f t="shared" si="300"/>
        <v>97-999</v>
      </c>
      <c r="K2713" s="2">
        <f t="shared" si="304"/>
        <v>243</v>
      </c>
      <c r="L2713" s="2" t="str">
        <f t="shared" si="301"/>
        <v>120-250</v>
      </c>
      <c r="M2713" s="2">
        <f t="shared" si="302"/>
        <v>6</v>
      </c>
      <c r="N2713" s="103">
        <f t="shared" si="306"/>
        <v>6.8040000000000003</v>
      </c>
    </row>
    <row r="2714" spans="8:14" x14ac:dyDescent="0.25">
      <c r="H2714" s="2" t="str">
        <f t="shared" si="305"/>
        <v>243_250-400_6</v>
      </c>
      <c r="I2714" s="2">
        <f t="shared" si="303"/>
        <v>1212</v>
      </c>
      <c r="J2714" s="2" t="str">
        <f t="shared" si="300"/>
        <v>97-999</v>
      </c>
      <c r="K2714" s="2">
        <f t="shared" si="304"/>
        <v>243</v>
      </c>
      <c r="L2714" s="2" t="str">
        <f t="shared" si="301"/>
        <v>250-400</v>
      </c>
      <c r="M2714" s="2">
        <f t="shared" si="302"/>
        <v>6</v>
      </c>
      <c r="N2714" s="103">
        <f t="shared" si="306"/>
        <v>6.8040000000000003</v>
      </c>
    </row>
    <row r="2715" spans="8:14" x14ac:dyDescent="0.25">
      <c r="H2715" s="2" t="str">
        <f t="shared" si="305"/>
        <v>243_400-1000_6</v>
      </c>
      <c r="I2715" s="2">
        <f t="shared" si="303"/>
        <v>1213</v>
      </c>
      <c r="J2715" s="2" t="str">
        <f t="shared" si="300"/>
        <v>97-999</v>
      </c>
      <c r="K2715" s="2">
        <f t="shared" si="304"/>
        <v>243</v>
      </c>
      <c r="L2715" s="2" t="str">
        <f t="shared" si="301"/>
        <v>400-1000</v>
      </c>
      <c r="M2715" s="2">
        <f t="shared" si="302"/>
        <v>6</v>
      </c>
      <c r="N2715" s="103">
        <f t="shared" si="306"/>
        <v>6.8040000000000003</v>
      </c>
    </row>
    <row r="2716" spans="8:14" x14ac:dyDescent="0.25">
      <c r="H2716" s="2" t="str">
        <f t="shared" si="305"/>
        <v>243_1000-9999999_6</v>
      </c>
      <c r="I2716" s="2">
        <f t="shared" si="303"/>
        <v>1214</v>
      </c>
      <c r="J2716" s="2" t="str">
        <f t="shared" si="300"/>
        <v>97-999</v>
      </c>
      <c r="K2716" s="2">
        <f t="shared" si="304"/>
        <v>243</v>
      </c>
      <c r="L2716" s="2" t="str">
        <f t="shared" si="301"/>
        <v>1000-9999999</v>
      </c>
      <c r="M2716" s="2">
        <f t="shared" si="302"/>
        <v>6</v>
      </c>
      <c r="N2716" s="103">
        <f t="shared" si="306"/>
        <v>6.8040000000000003</v>
      </c>
    </row>
    <row r="2717" spans="8:14" x14ac:dyDescent="0.25">
      <c r="H2717" s="2" t="str">
        <f t="shared" si="305"/>
        <v>244_0-120_6</v>
      </c>
      <c r="I2717" s="2">
        <f t="shared" si="303"/>
        <v>1215</v>
      </c>
      <c r="J2717" s="2" t="str">
        <f t="shared" si="300"/>
        <v>97-999</v>
      </c>
      <c r="K2717" s="2">
        <f t="shared" si="304"/>
        <v>244</v>
      </c>
      <c r="L2717" s="2" t="str">
        <f t="shared" si="301"/>
        <v>0-120</v>
      </c>
      <c r="M2717" s="2">
        <f t="shared" si="302"/>
        <v>6</v>
      </c>
      <c r="N2717" s="103">
        <f t="shared" si="306"/>
        <v>6.8319999999999999</v>
      </c>
    </row>
    <row r="2718" spans="8:14" x14ac:dyDescent="0.25">
      <c r="H2718" s="2" t="str">
        <f t="shared" si="305"/>
        <v>244_120-250_6</v>
      </c>
      <c r="I2718" s="2">
        <f t="shared" si="303"/>
        <v>1216</v>
      </c>
      <c r="J2718" s="2" t="str">
        <f t="shared" si="300"/>
        <v>97-999</v>
      </c>
      <c r="K2718" s="2">
        <f t="shared" si="304"/>
        <v>244</v>
      </c>
      <c r="L2718" s="2" t="str">
        <f t="shared" si="301"/>
        <v>120-250</v>
      </c>
      <c r="M2718" s="2">
        <f t="shared" si="302"/>
        <v>6</v>
      </c>
      <c r="N2718" s="103">
        <f t="shared" si="306"/>
        <v>6.8319999999999999</v>
      </c>
    </row>
    <row r="2719" spans="8:14" x14ac:dyDescent="0.25">
      <c r="H2719" s="2" t="str">
        <f t="shared" si="305"/>
        <v>244_250-400_6</v>
      </c>
      <c r="I2719" s="2">
        <f t="shared" si="303"/>
        <v>1217</v>
      </c>
      <c r="J2719" s="2" t="str">
        <f t="shared" ref="J2719:J2782" si="307">VLOOKUP(K2719,$U$2:$V$7,2,1)</f>
        <v>97-999</v>
      </c>
      <c r="K2719" s="2">
        <f t="shared" si="304"/>
        <v>244</v>
      </c>
      <c r="L2719" s="2" t="str">
        <f t="shared" ref="L2719:L2782" si="308">VLOOKUP(MOD(I2719,5),$P$2:$Q$6,2,0)</f>
        <v>250-400</v>
      </c>
      <c r="M2719" s="2">
        <f t="shared" ref="M2719:M2782" si="309">$S$3</f>
        <v>6</v>
      </c>
      <c r="N2719" s="103">
        <f t="shared" si="306"/>
        <v>6.8319999999999999</v>
      </c>
    </row>
    <row r="2720" spans="8:14" x14ac:dyDescent="0.25">
      <c r="H2720" s="2" t="str">
        <f t="shared" si="305"/>
        <v>244_400-1000_6</v>
      </c>
      <c r="I2720" s="2">
        <f t="shared" ref="I2720:I2783" si="310">+I2719+1</f>
        <v>1218</v>
      </c>
      <c r="J2720" s="2" t="str">
        <f t="shared" si="307"/>
        <v>97-999</v>
      </c>
      <c r="K2720" s="2">
        <f t="shared" si="304"/>
        <v>244</v>
      </c>
      <c r="L2720" s="2" t="str">
        <f t="shared" si="308"/>
        <v>400-1000</v>
      </c>
      <c r="M2720" s="2">
        <f t="shared" si="309"/>
        <v>6</v>
      </c>
      <c r="N2720" s="103">
        <f t="shared" si="306"/>
        <v>6.8319999999999999</v>
      </c>
    </row>
    <row r="2721" spans="8:14" x14ac:dyDescent="0.25">
      <c r="H2721" s="2" t="str">
        <f t="shared" si="305"/>
        <v>244_1000-9999999_6</v>
      </c>
      <c r="I2721" s="2">
        <f t="shared" si="310"/>
        <v>1219</v>
      </c>
      <c r="J2721" s="2" t="str">
        <f t="shared" si="307"/>
        <v>97-999</v>
      </c>
      <c r="K2721" s="2">
        <f t="shared" si="304"/>
        <v>244</v>
      </c>
      <c r="L2721" s="2" t="str">
        <f t="shared" si="308"/>
        <v>1000-9999999</v>
      </c>
      <c r="M2721" s="2">
        <f t="shared" si="309"/>
        <v>6</v>
      </c>
      <c r="N2721" s="103">
        <f t="shared" si="306"/>
        <v>6.8319999999999999</v>
      </c>
    </row>
    <row r="2722" spans="8:14" x14ac:dyDescent="0.25">
      <c r="H2722" s="2" t="str">
        <f t="shared" si="305"/>
        <v>245_0-120_6</v>
      </c>
      <c r="I2722" s="2">
        <f t="shared" si="310"/>
        <v>1220</v>
      </c>
      <c r="J2722" s="2" t="str">
        <f t="shared" si="307"/>
        <v>97-999</v>
      </c>
      <c r="K2722" s="2">
        <f t="shared" si="304"/>
        <v>245</v>
      </c>
      <c r="L2722" s="2" t="str">
        <f t="shared" si="308"/>
        <v>0-120</v>
      </c>
      <c r="M2722" s="2">
        <f t="shared" si="309"/>
        <v>6</v>
      </c>
      <c r="N2722" s="103">
        <f t="shared" si="306"/>
        <v>6.86</v>
      </c>
    </row>
    <row r="2723" spans="8:14" x14ac:dyDescent="0.25">
      <c r="H2723" s="2" t="str">
        <f t="shared" si="305"/>
        <v>245_120-250_6</v>
      </c>
      <c r="I2723" s="2">
        <f t="shared" si="310"/>
        <v>1221</v>
      </c>
      <c r="J2723" s="2" t="str">
        <f t="shared" si="307"/>
        <v>97-999</v>
      </c>
      <c r="K2723" s="2">
        <f t="shared" si="304"/>
        <v>245</v>
      </c>
      <c r="L2723" s="2" t="str">
        <f t="shared" si="308"/>
        <v>120-250</v>
      </c>
      <c r="M2723" s="2">
        <f t="shared" si="309"/>
        <v>6</v>
      </c>
      <c r="N2723" s="103">
        <f t="shared" si="306"/>
        <v>6.86</v>
      </c>
    </row>
    <row r="2724" spans="8:14" x14ac:dyDescent="0.25">
      <c r="H2724" s="2" t="str">
        <f t="shared" si="305"/>
        <v>245_250-400_6</v>
      </c>
      <c r="I2724" s="2">
        <f t="shared" si="310"/>
        <v>1222</v>
      </c>
      <c r="J2724" s="2" t="str">
        <f t="shared" si="307"/>
        <v>97-999</v>
      </c>
      <c r="K2724" s="2">
        <f t="shared" ref="K2724:K2787" si="311">+K2719+1</f>
        <v>245</v>
      </c>
      <c r="L2724" s="2" t="str">
        <f t="shared" si="308"/>
        <v>250-400</v>
      </c>
      <c r="M2724" s="2">
        <f t="shared" si="309"/>
        <v>6</v>
      </c>
      <c r="N2724" s="103">
        <f t="shared" si="306"/>
        <v>6.86</v>
      </c>
    </row>
    <row r="2725" spans="8:14" x14ac:dyDescent="0.25">
      <c r="H2725" s="2" t="str">
        <f t="shared" si="305"/>
        <v>245_400-1000_6</v>
      </c>
      <c r="I2725" s="2">
        <f t="shared" si="310"/>
        <v>1223</v>
      </c>
      <c r="J2725" s="2" t="str">
        <f t="shared" si="307"/>
        <v>97-999</v>
      </c>
      <c r="K2725" s="2">
        <f t="shared" si="311"/>
        <v>245</v>
      </c>
      <c r="L2725" s="2" t="str">
        <f t="shared" si="308"/>
        <v>400-1000</v>
      </c>
      <c r="M2725" s="2">
        <f t="shared" si="309"/>
        <v>6</v>
      </c>
      <c r="N2725" s="103">
        <f t="shared" si="306"/>
        <v>6.86</v>
      </c>
    </row>
    <row r="2726" spans="8:14" x14ac:dyDescent="0.25">
      <c r="H2726" s="2" t="str">
        <f t="shared" si="305"/>
        <v>245_1000-9999999_6</v>
      </c>
      <c r="I2726" s="2">
        <f t="shared" si="310"/>
        <v>1224</v>
      </c>
      <c r="J2726" s="2" t="str">
        <f t="shared" si="307"/>
        <v>97-999</v>
      </c>
      <c r="K2726" s="2">
        <f t="shared" si="311"/>
        <v>245</v>
      </c>
      <c r="L2726" s="2" t="str">
        <f t="shared" si="308"/>
        <v>1000-9999999</v>
      </c>
      <c r="M2726" s="2">
        <f t="shared" si="309"/>
        <v>6</v>
      </c>
      <c r="N2726" s="103">
        <f t="shared" si="306"/>
        <v>6.86</v>
      </c>
    </row>
    <row r="2727" spans="8:14" x14ac:dyDescent="0.25">
      <c r="H2727" s="2" t="str">
        <f t="shared" si="305"/>
        <v>246_0-120_6</v>
      </c>
      <c r="I2727" s="2">
        <f t="shared" si="310"/>
        <v>1225</v>
      </c>
      <c r="J2727" s="2" t="str">
        <f t="shared" si="307"/>
        <v>97-999</v>
      </c>
      <c r="K2727" s="2">
        <f t="shared" si="311"/>
        <v>246</v>
      </c>
      <c r="L2727" s="2" t="str">
        <f t="shared" si="308"/>
        <v>0-120</v>
      </c>
      <c r="M2727" s="2">
        <f t="shared" si="309"/>
        <v>6</v>
      </c>
      <c r="N2727" s="103">
        <f t="shared" si="306"/>
        <v>6.8879999999999999</v>
      </c>
    </row>
    <row r="2728" spans="8:14" x14ac:dyDescent="0.25">
      <c r="H2728" s="2" t="str">
        <f t="shared" si="305"/>
        <v>246_120-250_6</v>
      </c>
      <c r="I2728" s="2">
        <f t="shared" si="310"/>
        <v>1226</v>
      </c>
      <c r="J2728" s="2" t="str">
        <f t="shared" si="307"/>
        <v>97-999</v>
      </c>
      <c r="K2728" s="2">
        <f t="shared" si="311"/>
        <v>246</v>
      </c>
      <c r="L2728" s="2" t="str">
        <f t="shared" si="308"/>
        <v>120-250</v>
      </c>
      <c r="M2728" s="2">
        <f t="shared" si="309"/>
        <v>6</v>
      </c>
      <c r="N2728" s="103">
        <f t="shared" si="306"/>
        <v>6.8879999999999999</v>
      </c>
    </row>
    <row r="2729" spans="8:14" x14ac:dyDescent="0.25">
      <c r="H2729" s="2" t="str">
        <f t="shared" si="305"/>
        <v>246_250-400_6</v>
      </c>
      <c r="I2729" s="2">
        <f t="shared" si="310"/>
        <v>1227</v>
      </c>
      <c r="J2729" s="2" t="str">
        <f t="shared" si="307"/>
        <v>97-999</v>
      </c>
      <c r="K2729" s="2">
        <f t="shared" si="311"/>
        <v>246</v>
      </c>
      <c r="L2729" s="2" t="str">
        <f t="shared" si="308"/>
        <v>250-400</v>
      </c>
      <c r="M2729" s="2">
        <f t="shared" si="309"/>
        <v>6</v>
      </c>
      <c r="N2729" s="103">
        <f t="shared" si="306"/>
        <v>6.8879999999999999</v>
      </c>
    </row>
    <row r="2730" spans="8:14" x14ac:dyDescent="0.25">
      <c r="H2730" s="2" t="str">
        <f t="shared" si="305"/>
        <v>246_400-1000_6</v>
      </c>
      <c r="I2730" s="2">
        <f t="shared" si="310"/>
        <v>1228</v>
      </c>
      <c r="J2730" s="2" t="str">
        <f t="shared" si="307"/>
        <v>97-999</v>
      </c>
      <c r="K2730" s="2">
        <f t="shared" si="311"/>
        <v>246</v>
      </c>
      <c r="L2730" s="2" t="str">
        <f t="shared" si="308"/>
        <v>400-1000</v>
      </c>
      <c r="M2730" s="2">
        <f t="shared" si="309"/>
        <v>6</v>
      </c>
      <c r="N2730" s="103">
        <f t="shared" si="306"/>
        <v>6.8879999999999999</v>
      </c>
    </row>
    <row r="2731" spans="8:14" x14ac:dyDescent="0.25">
      <c r="H2731" s="2" t="str">
        <f t="shared" si="305"/>
        <v>246_1000-9999999_6</v>
      </c>
      <c r="I2731" s="2">
        <f t="shared" si="310"/>
        <v>1229</v>
      </c>
      <c r="J2731" s="2" t="str">
        <f t="shared" si="307"/>
        <v>97-999</v>
      </c>
      <c r="K2731" s="2">
        <f t="shared" si="311"/>
        <v>246</v>
      </c>
      <c r="L2731" s="2" t="str">
        <f t="shared" si="308"/>
        <v>1000-9999999</v>
      </c>
      <c r="M2731" s="2">
        <f t="shared" si="309"/>
        <v>6</v>
      </c>
      <c r="N2731" s="103">
        <f t="shared" si="306"/>
        <v>6.8879999999999999</v>
      </c>
    </row>
    <row r="2732" spans="8:14" x14ac:dyDescent="0.25">
      <c r="H2732" s="2" t="str">
        <f t="shared" si="305"/>
        <v>247_0-120_6</v>
      </c>
      <c r="I2732" s="2">
        <f t="shared" si="310"/>
        <v>1230</v>
      </c>
      <c r="J2732" s="2" t="str">
        <f t="shared" si="307"/>
        <v>97-999</v>
      </c>
      <c r="K2732" s="2">
        <f t="shared" si="311"/>
        <v>247</v>
      </c>
      <c r="L2732" s="2" t="str">
        <f t="shared" si="308"/>
        <v>0-120</v>
      </c>
      <c r="M2732" s="2">
        <f t="shared" si="309"/>
        <v>6</v>
      </c>
      <c r="N2732" s="103">
        <f t="shared" si="306"/>
        <v>6.9160000000000004</v>
      </c>
    </row>
    <row r="2733" spans="8:14" x14ac:dyDescent="0.25">
      <c r="H2733" s="2" t="str">
        <f t="shared" si="305"/>
        <v>247_120-250_6</v>
      </c>
      <c r="I2733" s="2">
        <f t="shared" si="310"/>
        <v>1231</v>
      </c>
      <c r="J2733" s="2" t="str">
        <f t="shared" si="307"/>
        <v>97-999</v>
      </c>
      <c r="K2733" s="2">
        <f t="shared" si="311"/>
        <v>247</v>
      </c>
      <c r="L2733" s="2" t="str">
        <f t="shared" si="308"/>
        <v>120-250</v>
      </c>
      <c r="M2733" s="2">
        <f t="shared" si="309"/>
        <v>6</v>
      </c>
      <c r="N2733" s="103">
        <f t="shared" si="306"/>
        <v>6.9160000000000004</v>
      </c>
    </row>
    <row r="2734" spans="8:14" x14ac:dyDescent="0.25">
      <c r="H2734" s="2" t="str">
        <f t="shared" si="305"/>
        <v>247_250-400_6</v>
      </c>
      <c r="I2734" s="2">
        <f t="shared" si="310"/>
        <v>1232</v>
      </c>
      <c r="J2734" s="2" t="str">
        <f t="shared" si="307"/>
        <v>97-999</v>
      </c>
      <c r="K2734" s="2">
        <f t="shared" si="311"/>
        <v>247</v>
      </c>
      <c r="L2734" s="2" t="str">
        <f t="shared" si="308"/>
        <v>250-400</v>
      </c>
      <c r="M2734" s="2">
        <f t="shared" si="309"/>
        <v>6</v>
      </c>
      <c r="N2734" s="103">
        <f t="shared" si="306"/>
        <v>6.9160000000000004</v>
      </c>
    </row>
    <row r="2735" spans="8:14" x14ac:dyDescent="0.25">
      <c r="H2735" s="2" t="str">
        <f t="shared" si="305"/>
        <v>247_400-1000_6</v>
      </c>
      <c r="I2735" s="2">
        <f t="shared" si="310"/>
        <v>1233</v>
      </c>
      <c r="J2735" s="2" t="str">
        <f t="shared" si="307"/>
        <v>97-999</v>
      </c>
      <c r="K2735" s="2">
        <f t="shared" si="311"/>
        <v>247</v>
      </c>
      <c r="L2735" s="2" t="str">
        <f t="shared" si="308"/>
        <v>400-1000</v>
      </c>
      <c r="M2735" s="2">
        <f t="shared" si="309"/>
        <v>6</v>
      </c>
      <c r="N2735" s="103">
        <f t="shared" si="306"/>
        <v>6.9160000000000004</v>
      </c>
    </row>
    <row r="2736" spans="8:14" x14ac:dyDescent="0.25">
      <c r="H2736" s="2" t="str">
        <f t="shared" si="305"/>
        <v>247_1000-9999999_6</v>
      </c>
      <c r="I2736" s="2">
        <f t="shared" si="310"/>
        <v>1234</v>
      </c>
      <c r="J2736" s="2" t="str">
        <f t="shared" si="307"/>
        <v>97-999</v>
      </c>
      <c r="K2736" s="2">
        <f t="shared" si="311"/>
        <v>247</v>
      </c>
      <c r="L2736" s="2" t="str">
        <f t="shared" si="308"/>
        <v>1000-9999999</v>
      </c>
      <c r="M2736" s="2">
        <f t="shared" si="309"/>
        <v>6</v>
      </c>
      <c r="N2736" s="103">
        <f t="shared" si="306"/>
        <v>6.9160000000000004</v>
      </c>
    </row>
    <row r="2737" spans="8:14" x14ac:dyDescent="0.25">
      <c r="H2737" s="2" t="str">
        <f t="shared" si="305"/>
        <v>248_0-120_6</v>
      </c>
      <c r="I2737" s="2">
        <f t="shared" si="310"/>
        <v>1235</v>
      </c>
      <c r="J2737" s="2" t="str">
        <f t="shared" si="307"/>
        <v>97-999</v>
      </c>
      <c r="K2737" s="2">
        <f t="shared" si="311"/>
        <v>248</v>
      </c>
      <c r="L2737" s="2" t="str">
        <f t="shared" si="308"/>
        <v>0-120</v>
      </c>
      <c r="M2737" s="2">
        <f t="shared" si="309"/>
        <v>6</v>
      </c>
      <c r="N2737" s="103">
        <f t="shared" si="306"/>
        <v>6.944</v>
      </c>
    </row>
    <row r="2738" spans="8:14" x14ac:dyDescent="0.25">
      <c r="H2738" s="2" t="str">
        <f t="shared" si="305"/>
        <v>248_120-250_6</v>
      </c>
      <c r="I2738" s="2">
        <f t="shared" si="310"/>
        <v>1236</v>
      </c>
      <c r="J2738" s="2" t="str">
        <f t="shared" si="307"/>
        <v>97-999</v>
      </c>
      <c r="K2738" s="2">
        <f t="shared" si="311"/>
        <v>248</v>
      </c>
      <c r="L2738" s="2" t="str">
        <f t="shared" si="308"/>
        <v>120-250</v>
      </c>
      <c r="M2738" s="2">
        <f t="shared" si="309"/>
        <v>6</v>
      </c>
      <c r="N2738" s="103">
        <f t="shared" si="306"/>
        <v>6.944</v>
      </c>
    </row>
    <row r="2739" spans="8:14" x14ac:dyDescent="0.25">
      <c r="H2739" s="2" t="str">
        <f t="shared" si="305"/>
        <v>248_250-400_6</v>
      </c>
      <c r="I2739" s="2">
        <f t="shared" si="310"/>
        <v>1237</v>
      </c>
      <c r="J2739" s="2" t="str">
        <f t="shared" si="307"/>
        <v>97-999</v>
      </c>
      <c r="K2739" s="2">
        <f t="shared" si="311"/>
        <v>248</v>
      </c>
      <c r="L2739" s="2" t="str">
        <f t="shared" si="308"/>
        <v>250-400</v>
      </c>
      <c r="M2739" s="2">
        <f t="shared" si="309"/>
        <v>6</v>
      </c>
      <c r="N2739" s="103">
        <f t="shared" si="306"/>
        <v>6.944</v>
      </c>
    </row>
    <row r="2740" spans="8:14" x14ac:dyDescent="0.25">
      <c r="H2740" s="2" t="str">
        <f t="shared" si="305"/>
        <v>248_400-1000_6</v>
      </c>
      <c r="I2740" s="2">
        <f t="shared" si="310"/>
        <v>1238</v>
      </c>
      <c r="J2740" s="2" t="str">
        <f t="shared" si="307"/>
        <v>97-999</v>
      </c>
      <c r="K2740" s="2">
        <f t="shared" si="311"/>
        <v>248</v>
      </c>
      <c r="L2740" s="2" t="str">
        <f t="shared" si="308"/>
        <v>400-1000</v>
      </c>
      <c r="M2740" s="2">
        <f t="shared" si="309"/>
        <v>6</v>
      </c>
      <c r="N2740" s="103">
        <f t="shared" si="306"/>
        <v>6.944</v>
      </c>
    </row>
    <row r="2741" spans="8:14" x14ac:dyDescent="0.25">
      <c r="H2741" s="2" t="str">
        <f t="shared" si="305"/>
        <v>248_1000-9999999_6</v>
      </c>
      <c r="I2741" s="2">
        <f t="shared" si="310"/>
        <v>1239</v>
      </c>
      <c r="J2741" s="2" t="str">
        <f t="shared" si="307"/>
        <v>97-999</v>
      </c>
      <c r="K2741" s="2">
        <f t="shared" si="311"/>
        <v>248</v>
      </c>
      <c r="L2741" s="2" t="str">
        <f t="shared" si="308"/>
        <v>1000-9999999</v>
      </c>
      <c r="M2741" s="2">
        <f t="shared" si="309"/>
        <v>6</v>
      </c>
      <c r="N2741" s="103">
        <f t="shared" si="306"/>
        <v>6.944</v>
      </c>
    </row>
    <row r="2742" spans="8:14" x14ac:dyDescent="0.25">
      <c r="H2742" s="2" t="str">
        <f t="shared" si="305"/>
        <v>249_0-120_6</v>
      </c>
      <c r="I2742" s="2">
        <f t="shared" si="310"/>
        <v>1240</v>
      </c>
      <c r="J2742" s="2" t="str">
        <f t="shared" si="307"/>
        <v>97-999</v>
      </c>
      <c r="K2742" s="2">
        <f t="shared" si="311"/>
        <v>249</v>
      </c>
      <c r="L2742" s="2" t="str">
        <f t="shared" si="308"/>
        <v>0-120</v>
      </c>
      <c r="M2742" s="2">
        <f t="shared" si="309"/>
        <v>6</v>
      </c>
      <c r="N2742" s="103">
        <f t="shared" si="306"/>
        <v>6.9720000000000004</v>
      </c>
    </row>
    <row r="2743" spans="8:14" x14ac:dyDescent="0.25">
      <c r="H2743" s="2" t="str">
        <f t="shared" si="305"/>
        <v>249_120-250_6</v>
      </c>
      <c r="I2743" s="2">
        <f t="shared" si="310"/>
        <v>1241</v>
      </c>
      <c r="J2743" s="2" t="str">
        <f t="shared" si="307"/>
        <v>97-999</v>
      </c>
      <c r="K2743" s="2">
        <f t="shared" si="311"/>
        <v>249</v>
      </c>
      <c r="L2743" s="2" t="str">
        <f t="shared" si="308"/>
        <v>120-250</v>
      </c>
      <c r="M2743" s="2">
        <f t="shared" si="309"/>
        <v>6</v>
      </c>
      <c r="N2743" s="103">
        <f t="shared" si="306"/>
        <v>6.9720000000000004</v>
      </c>
    </row>
    <row r="2744" spans="8:14" x14ac:dyDescent="0.25">
      <c r="H2744" s="2" t="str">
        <f t="shared" si="305"/>
        <v>249_250-400_6</v>
      </c>
      <c r="I2744" s="2">
        <f t="shared" si="310"/>
        <v>1242</v>
      </c>
      <c r="J2744" s="2" t="str">
        <f t="shared" si="307"/>
        <v>97-999</v>
      </c>
      <c r="K2744" s="2">
        <f t="shared" si="311"/>
        <v>249</v>
      </c>
      <c r="L2744" s="2" t="str">
        <f t="shared" si="308"/>
        <v>250-400</v>
      </c>
      <c r="M2744" s="2">
        <f t="shared" si="309"/>
        <v>6</v>
      </c>
      <c r="N2744" s="103">
        <f t="shared" si="306"/>
        <v>6.9720000000000004</v>
      </c>
    </row>
    <row r="2745" spans="8:14" x14ac:dyDescent="0.25">
      <c r="H2745" s="2" t="str">
        <f t="shared" si="305"/>
        <v>249_400-1000_6</v>
      </c>
      <c r="I2745" s="2">
        <f t="shared" si="310"/>
        <v>1243</v>
      </c>
      <c r="J2745" s="2" t="str">
        <f t="shared" si="307"/>
        <v>97-999</v>
      </c>
      <c r="K2745" s="2">
        <f t="shared" si="311"/>
        <v>249</v>
      </c>
      <c r="L2745" s="2" t="str">
        <f t="shared" si="308"/>
        <v>400-1000</v>
      </c>
      <c r="M2745" s="2">
        <f t="shared" si="309"/>
        <v>6</v>
      </c>
      <c r="N2745" s="103">
        <f t="shared" si="306"/>
        <v>6.9720000000000004</v>
      </c>
    </row>
    <row r="2746" spans="8:14" x14ac:dyDescent="0.25">
      <c r="H2746" s="2" t="str">
        <f t="shared" si="305"/>
        <v>249_1000-9999999_6</v>
      </c>
      <c r="I2746" s="2">
        <f t="shared" si="310"/>
        <v>1244</v>
      </c>
      <c r="J2746" s="2" t="str">
        <f t="shared" si="307"/>
        <v>97-999</v>
      </c>
      <c r="K2746" s="2">
        <f t="shared" si="311"/>
        <v>249</v>
      </c>
      <c r="L2746" s="2" t="str">
        <f t="shared" si="308"/>
        <v>1000-9999999</v>
      </c>
      <c r="M2746" s="2">
        <f t="shared" si="309"/>
        <v>6</v>
      </c>
      <c r="N2746" s="103">
        <f t="shared" si="306"/>
        <v>6.9720000000000004</v>
      </c>
    </row>
    <row r="2747" spans="8:14" x14ac:dyDescent="0.25">
      <c r="H2747" s="2" t="str">
        <f t="shared" si="305"/>
        <v>250_0-120_6</v>
      </c>
      <c r="I2747" s="2">
        <f t="shared" si="310"/>
        <v>1245</v>
      </c>
      <c r="J2747" s="2" t="str">
        <f t="shared" si="307"/>
        <v>97-999</v>
      </c>
      <c r="K2747" s="2">
        <f t="shared" si="311"/>
        <v>250</v>
      </c>
      <c r="L2747" s="2" t="str">
        <f t="shared" si="308"/>
        <v>0-120</v>
      </c>
      <c r="M2747" s="2">
        <f t="shared" si="309"/>
        <v>6</v>
      </c>
      <c r="N2747" s="103">
        <f t="shared" si="306"/>
        <v>7</v>
      </c>
    </row>
    <row r="2748" spans="8:14" x14ac:dyDescent="0.25">
      <c r="H2748" s="2" t="str">
        <f t="shared" si="305"/>
        <v>250_120-250_6</v>
      </c>
      <c r="I2748" s="2">
        <f t="shared" si="310"/>
        <v>1246</v>
      </c>
      <c r="J2748" s="2" t="str">
        <f t="shared" si="307"/>
        <v>97-999</v>
      </c>
      <c r="K2748" s="2">
        <f t="shared" si="311"/>
        <v>250</v>
      </c>
      <c r="L2748" s="2" t="str">
        <f t="shared" si="308"/>
        <v>120-250</v>
      </c>
      <c r="M2748" s="2">
        <f t="shared" si="309"/>
        <v>6</v>
      </c>
      <c r="N2748" s="103">
        <f t="shared" si="306"/>
        <v>7</v>
      </c>
    </row>
    <row r="2749" spans="8:14" x14ac:dyDescent="0.25">
      <c r="H2749" s="2" t="str">
        <f t="shared" si="305"/>
        <v>250_250-400_6</v>
      </c>
      <c r="I2749" s="2">
        <f t="shared" si="310"/>
        <v>1247</v>
      </c>
      <c r="J2749" s="2" t="str">
        <f t="shared" si="307"/>
        <v>97-999</v>
      </c>
      <c r="K2749" s="2">
        <f t="shared" si="311"/>
        <v>250</v>
      </c>
      <c r="L2749" s="2" t="str">
        <f t="shared" si="308"/>
        <v>250-400</v>
      </c>
      <c r="M2749" s="2">
        <f t="shared" si="309"/>
        <v>6</v>
      </c>
      <c r="N2749" s="103">
        <f t="shared" si="306"/>
        <v>7</v>
      </c>
    </row>
    <row r="2750" spans="8:14" x14ac:dyDescent="0.25">
      <c r="H2750" s="2" t="str">
        <f t="shared" si="305"/>
        <v>250_400-1000_6</v>
      </c>
      <c r="I2750" s="2">
        <f t="shared" si="310"/>
        <v>1248</v>
      </c>
      <c r="J2750" s="2" t="str">
        <f t="shared" si="307"/>
        <v>97-999</v>
      </c>
      <c r="K2750" s="2">
        <f t="shared" si="311"/>
        <v>250</v>
      </c>
      <c r="L2750" s="2" t="str">
        <f t="shared" si="308"/>
        <v>400-1000</v>
      </c>
      <c r="M2750" s="2">
        <f t="shared" si="309"/>
        <v>6</v>
      </c>
      <c r="N2750" s="103">
        <f t="shared" si="306"/>
        <v>7</v>
      </c>
    </row>
    <row r="2751" spans="8:14" x14ac:dyDescent="0.25">
      <c r="H2751" s="2" t="str">
        <f t="shared" si="305"/>
        <v>250_1000-9999999_6</v>
      </c>
      <c r="I2751" s="2">
        <f t="shared" si="310"/>
        <v>1249</v>
      </c>
      <c r="J2751" s="2" t="str">
        <f t="shared" si="307"/>
        <v>97-999</v>
      </c>
      <c r="K2751" s="2">
        <f t="shared" si="311"/>
        <v>250</v>
      </c>
      <c r="L2751" s="2" t="str">
        <f t="shared" si="308"/>
        <v>1000-9999999</v>
      </c>
      <c r="M2751" s="2">
        <f t="shared" si="309"/>
        <v>6</v>
      </c>
      <c r="N2751" s="103">
        <f t="shared" si="306"/>
        <v>7</v>
      </c>
    </row>
    <row r="2752" spans="8:14" x14ac:dyDescent="0.25">
      <c r="H2752" s="2" t="str">
        <f t="shared" si="305"/>
        <v>251_0-120_6</v>
      </c>
      <c r="I2752" s="2">
        <f t="shared" si="310"/>
        <v>1250</v>
      </c>
      <c r="J2752" s="2" t="str">
        <f t="shared" si="307"/>
        <v>97-999</v>
      </c>
      <c r="K2752" s="2">
        <f t="shared" si="311"/>
        <v>251</v>
      </c>
      <c r="L2752" s="2" t="str">
        <f t="shared" si="308"/>
        <v>0-120</v>
      </c>
      <c r="M2752" s="2">
        <f t="shared" si="309"/>
        <v>6</v>
      </c>
      <c r="N2752" s="103">
        <f t="shared" si="306"/>
        <v>7.0280000000000005</v>
      </c>
    </row>
    <row r="2753" spans="8:14" x14ac:dyDescent="0.25">
      <c r="H2753" s="2" t="str">
        <f t="shared" si="305"/>
        <v>251_120-250_6</v>
      </c>
      <c r="I2753" s="2">
        <f t="shared" si="310"/>
        <v>1251</v>
      </c>
      <c r="J2753" s="2" t="str">
        <f t="shared" si="307"/>
        <v>97-999</v>
      </c>
      <c r="K2753" s="2">
        <f t="shared" si="311"/>
        <v>251</v>
      </c>
      <c r="L2753" s="2" t="str">
        <f t="shared" si="308"/>
        <v>120-250</v>
      </c>
      <c r="M2753" s="2">
        <f t="shared" si="309"/>
        <v>6</v>
      </c>
      <c r="N2753" s="103">
        <f t="shared" si="306"/>
        <v>7.0280000000000005</v>
      </c>
    </row>
    <row r="2754" spans="8:14" x14ac:dyDescent="0.25">
      <c r="H2754" s="2" t="str">
        <f t="shared" si="305"/>
        <v>251_250-400_6</v>
      </c>
      <c r="I2754" s="2">
        <f t="shared" si="310"/>
        <v>1252</v>
      </c>
      <c r="J2754" s="2" t="str">
        <f t="shared" si="307"/>
        <v>97-999</v>
      </c>
      <c r="K2754" s="2">
        <f t="shared" si="311"/>
        <v>251</v>
      </c>
      <c r="L2754" s="2" t="str">
        <f t="shared" si="308"/>
        <v>250-400</v>
      </c>
      <c r="M2754" s="2">
        <f t="shared" si="309"/>
        <v>6</v>
      </c>
      <c r="N2754" s="103">
        <f t="shared" si="306"/>
        <v>7.0280000000000005</v>
      </c>
    </row>
    <row r="2755" spans="8:14" x14ac:dyDescent="0.25">
      <c r="H2755" s="2" t="str">
        <f t="shared" ref="H2755:H2818" si="312">K2755&amp;"_"&amp;L2755&amp;"_"&amp;M2755</f>
        <v>251_400-1000_6</v>
      </c>
      <c r="I2755" s="2">
        <f t="shared" si="310"/>
        <v>1253</v>
      </c>
      <c r="J2755" s="2" t="str">
        <f t="shared" si="307"/>
        <v>97-999</v>
      </c>
      <c r="K2755" s="2">
        <f t="shared" si="311"/>
        <v>251</v>
      </c>
      <c r="L2755" s="2" t="str">
        <f t="shared" si="308"/>
        <v>400-1000</v>
      </c>
      <c r="M2755" s="2">
        <f t="shared" si="309"/>
        <v>6</v>
      </c>
      <c r="N2755" s="103">
        <f t="shared" ref="N2755:N2818" si="313">VLOOKUP(J2755&amp;"_"&amp;L2755&amp;"_"&amp;M2755,$A$2:$F$61,6,0)*K2755</f>
        <v>7.0280000000000005</v>
      </c>
    </row>
    <row r="2756" spans="8:14" x14ac:dyDescent="0.25">
      <c r="H2756" s="2" t="str">
        <f t="shared" si="312"/>
        <v>251_1000-9999999_6</v>
      </c>
      <c r="I2756" s="2">
        <f t="shared" si="310"/>
        <v>1254</v>
      </c>
      <c r="J2756" s="2" t="str">
        <f t="shared" si="307"/>
        <v>97-999</v>
      </c>
      <c r="K2756" s="2">
        <f t="shared" si="311"/>
        <v>251</v>
      </c>
      <c r="L2756" s="2" t="str">
        <f t="shared" si="308"/>
        <v>1000-9999999</v>
      </c>
      <c r="M2756" s="2">
        <f t="shared" si="309"/>
        <v>6</v>
      </c>
      <c r="N2756" s="103">
        <f t="shared" si="313"/>
        <v>7.0280000000000005</v>
      </c>
    </row>
    <row r="2757" spans="8:14" x14ac:dyDescent="0.25">
      <c r="H2757" s="2" t="str">
        <f t="shared" si="312"/>
        <v>252_0-120_6</v>
      </c>
      <c r="I2757" s="2">
        <f t="shared" si="310"/>
        <v>1255</v>
      </c>
      <c r="J2757" s="2" t="str">
        <f t="shared" si="307"/>
        <v>97-999</v>
      </c>
      <c r="K2757" s="2">
        <f t="shared" si="311"/>
        <v>252</v>
      </c>
      <c r="L2757" s="2" t="str">
        <f t="shared" si="308"/>
        <v>0-120</v>
      </c>
      <c r="M2757" s="2">
        <f t="shared" si="309"/>
        <v>6</v>
      </c>
      <c r="N2757" s="103">
        <f t="shared" si="313"/>
        <v>7.056</v>
      </c>
    </row>
    <row r="2758" spans="8:14" x14ac:dyDescent="0.25">
      <c r="H2758" s="2" t="str">
        <f t="shared" si="312"/>
        <v>252_120-250_6</v>
      </c>
      <c r="I2758" s="2">
        <f t="shared" si="310"/>
        <v>1256</v>
      </c>
      <c r="J2758" s="2" t="str">
        <f t="shared" si="307"/>
        <v>97-999</v>
      </c>
      <c r="K2758" s="2">
        <f t="shared" si="311"/>
        <v>252</v>
      </c>
      <c r="L2758" s="2" t="str">
        <f t="shared" si="308"/>
        <v>120-250</v>
      </c>
      <c r="M2758" s="2">
        <f t="shared" si="309"/>
        <v>6</v>
      </c>
      <c r="N2758" s="103">
        <f t="shared" si="313"/>
        <v>7.056</v>
      </c>
    </row>
    <row r="2759" spans="8:14" x14ac:dyDescent="0.25">
      <c r="H2759" s="2" t="str">
        <f t="shared" si="312"/>
        <v>252_250-400_6</v>
      </c>
      <c r="I2759" s="2">
        <f t="shared" si="310"/>
        <v>1257</v>
      </c>
      <c r="J2759" s="2" t="str">
        <f t="shared" si="307"/>
        <v>97-999</v>
      </c>
      <c r="K2759" s="2">
        <f t="shared" si="311"/>
        <v>252</v>
      </c>
      <c r="L2759" s="2" t="str">
        <f t="shared" si="308"/>
        <v>250-400</v>
      </c>
      <c r="M2759" s="2">
        <f t="shared" si="309"/>
        <v>6</v>
      </c>
      <c r="N2759" s="103">
        <f t="shared" si="313"/>
        <v>7.056</v>
      </c>
    </row>
    <row r="2760" spans="8:14" x14ac:dyDescent="0.25">
      <c r="H2760" s="2" t="str">
        <f t="shared" si="312"/>
        <v>252_400-1000_6</v>
      </c>
      <c r="I2760" s="2">
        <f t="shared" si="310"/>
        <v>1258</v>
      </c>
      <c r="J2760" s="2" t="str">
        <f t="shared" si="307"/>
        <v>97-999</v>
      </c>
      <c r="K2760" s="2">
        <f t="shared" si="311"/>
        <v>252</v>
      </c>
      <c r="L2760" s="2" t="str">
        <f t="shared" si="308"/>
        <v>400-1000</v>
      </c>
      <c r="M2760" s="2">
        <f t="shared" si="309"/>
        <v>6</v>
      </c>
      <c r="N2760" s="103">
        <f t="shared" si="313"/>
        <v>7.056</v>
      </c>
    </row>
    <row r="2761" spans="8:14" x14ac:dyDescent="0.25">
      <c r="H2761" s="2" t="str">
        <f t="shared" si="312"/>
        <v>252_1000-9999999_6</v>
      </c>
      <c r="I2761" s="2">
        <f t="shared" si="310"/>
        <v>1259</v>
      </c>
      <c r="J2761" s="2" t="str">
        <f t="shared" si="307"/>
        <v>97-999</v>
      </c>
      <c r="K2761" s="2">
        <f t="shared" si="311"/>
        <v>252</v>
      </c>
      <c r="L2761" s="2" t="str">
        <f t="shared" si="308"/>
        <v>1000-9999999</v>
      </c>
      <c r="M2761" s="2">
        <f t="shared" si="309"/>
        <v>6</v>
      </c>
      <c r="N2761" s="103">
        <f t="shared" si="313"/>
        <v>7.056</v>
      </c>
    </row>
    <row r="2762" spans="8:14" x14ac:dyDescent="0.25">
      <c r="H2762" s="2" t="str">
        <f t="shared" si="312"/>
        <v>253_0-120_6</v>
      </c>
      <c r="I2762" s="2">
        <f t="shared" si="310"/>
        <v>1260</v>
      </c>
      <c r="J2762" s="2" t="str">
        <f t="shared" si="307"/>
        <v>97-999</v>
      </c>
      <c r="K2762" s="2">
        <f t="shared" si="311"/>
        <v>253</v>
      </c>
      <c r="L2762" s="2" t="str">
        <f t="shared" si="308"/>
        <v>0-120</v>
      </c>
      <c r="M2762" s="2">
        <f t="shared" si="309"/>
        <v>6</v>
      </c>
      <c r="N2762" s="103">
        <f t="shared" si="313"/>
        <v>7.0840000000000005</v>
      </c>
    </row>
    <row r="2763" spans="8:14" x14ac:dyDescent="0.25">
      <c r="H2763" s="2" t="str">
        <f t="shared" si="312"/>
        <v>253_120-250_6</v>
      </c>
      <c r="I2763" s="2">
        <f t="shared" si="310"/>
        <v>1261</v>
      </c>
      <c r="J2763" s="2" t="str">
        <f t="shared" si="307"/>
        <v>97-999</v>
      </c>
      <c r="K2763" s="2">
        <f t="shared" si="311"/>
        <v>253</v>
      </c>
      <c r="L2763" s="2" t="str">
        <f t="shared" si="308"/>
        <v>120-250</v>
      </c>
      <c r="M2763" s="2">
        <f t="shared" si="309"/>
        <v>6</v>
      </c>
      <c r="N2763" s="103">
        <f t="shared" si="313"/>
        <v>7.0840000000000005</v>
      </c>
    </row>
    <row r="2764" spans="8:14" x14ac:dyDescent="0.25">
      <c r="H2764" s="2" t="str">
        <f t="shared" si="312"/>
        <v>253_250-400_6</v>
      </c>
      <c r="I2764" s="2">
        <f t="shared" si="310"/>
        <v>1262</v>
      </c>
      <c r="J2764" s="2" t="str">
        <f t="shared" si="307"/>
        <v>97-999</v>
      </c>
      <c r="K2764" s="2">
        <f t="shared" si="311"/>
        <v>253</v>
      </c>
      <c r="L2764" s="2" t="str">
        <f t="shared" si="308"/>
        <v>250-400</v>
      </c>
      <c r="M2764" s="2">
        <f t="shared" si="309"/>
        <v>6</v>
      </c>
      <c r="N2764" s="103">
        <f t="shared" si="313"/>
        <v>7.0840000000000005</v>
      </c>
    </row>
    <row r="2765" spans="8:14" x14ac:dyDescent="0.25">
      <c r="H2765" s="2" t="str">
        <f t="shared" si="312"/>
        <v>253_400-1000_6</v>
      </c>
      <c r="I2765" s="2">
        <f t="shared" si="310"/>
        <v>1263</v>
      </c>
      <c r="J2765" s="2" t="str">
        <f t="shared" si="307"/>
        <v>97-999</v>
      </c>
      <c r="K2765" s="2">
        <f t="shared" si="311"/>
        <v>253</v>
      </c>
      <c r="L2765" s="2" t="str">
        <f t="shared" si="308"/>
        <v>400-1000</v>
      </c>
      <c r="M2765" s="2">
        <f t="shared" si="309"/>
        <v>6</v>
      </c>
      <c r="N2765" s="103">
        <f t="shared" si="313"/>
        <v>7.0840000000000005</v>
      </c>
    </row>
    <row r="2766" spans="8:14" x14ac:dyDescent="0.25">
      <c r="H2766" s="2" t="str">
        <f t="shared" si="312"/>
        <v>253_1000-9999999_6</v>
      </c>
      <c r="I2766" s="2">
        <f t="shared" si="310"/>
        <v>1264</v>
      </c>
      <c r="J2766" s="2" t="str">
        <f t="shared" si="307"/>
        <v>97-999</v>
      </c>
      <c r="K2766" s="2">
        <f t="shared" si="311"/>
        <v>253</v>
      </c>
      <c r="L2766" s="2" t="str">
        <f t="shared" si="308"/>
        <v>1000-9999999</v>
      </c>
      <c r="M2766" s="2">
        <f t="shared" si="309"/>
        <v>6</v>
      </c>
      <c r="N2766" s="103">
        <f t="shared" si="313"/>
        <v>7.0840000000000005</v>
      </c>
    </row>
    <row r="2767" spans="8:14" x14ac:dyDescent="0.25">
      <c r="H2767" s="2" t="str">
        <f t="shared" si="312"/>
        <v>254_0-120_6</v>
      </c>
      <c r="I2767" s="2">
        <f t="shared" si="310"/>
        <v>1265</v>
      </c>
      <c r="J2767" s="2" t="str">
        <f t="shared" si="307"/>
        <v>97-999</v>
      </c>
      <c r="K2767" s="2">
        <f t="shared" si="311"/>
        <v>254</v>
      </c>
      <c r="L2767" s="2" t="str">
        <f t="shared" si="308"/>
        <v>0-120</v>
      </c>
      <c r="M2767" s="2">
        <f t="shared" si="309"/>
        <v>6</v>
      </c>
      <c r="N2767" s="103">
        <f t="shared" si="313"/>
        <v>7.1120000000000001</v>
      </c>
    </row>
    <row r="2768" spans="8:14" x14ac:dyDescent="0.25">
      <c r="H2768" s="2" t="str">
        <f t="shared" si="312"/>
        <v>254_120-250_6</v>
      </c>
      <c r="I2768" s="2">
        <f t="shared" si="310"/>
        <v>1266</v>
      </c>
      <c r="J2768" s="2" t="str">
        <f t="shared" si="307"/>
        <v>97-999</v>
      </c>
      <c r="K2768" s="2">
        <f t="shared" si="311"/>
        <v>254</v>
      </c>
      <c r="L2768" s="2" t="str">
        <f t="shared" si="308"/>
        <v>120-250</v>
      </c>
      <c r="M2768" s="2">
        <f t="shared" si="309"/>
        <v>6</v>
      </c>
      <c r="N2768" s="103">
        <f t="shared" si="313"/>
        <v>7.1120000000000001</v>
      </c>
    </row>
    <row r="2769" spans="8:14" x14ac:dyDescent="0.25">
      <c r="H2769" s="2" t="str">
        <f t="shared" si="312"/>
        <v>254_250-400_6</v>
      </c>
      <c r="I2769" s="2">
        <f t="shared" si="310"/>
        <v>1267</v>
      </c>
      <c r="J2769" s="2" t="str">
        <f t="shared" si="307"/>
        <v>97-999</v>
      </c>
      <c r="K2769" s="2">
        <f t="shared" si="311"/>
        <v>254</v>
      </c>
      <c r="L2769" s="2" t="str">
        <f t="shared" si="308"/>
        <v>250-400</v>
      </c>
      <c r="M2769" s="2">
        <f t="shared" si="309"/>
        <v>6</v>
      </c>
      <c r="N2769" s="103">
        <f t="shared" si="313"/>
        <v>7.1120000000000001</v>
      </c>
    </row>
    <row r="2770" spans="8:14" x14ac:dyDescent="0.25">
      <c r="H2770" s="2" t="str">
        <f t="shared" si="312"/>
        <v>254_400-1000_6</v>
      </c>
      <c r="I2770" s="2">
        <f t="shared" si="310"/>
        <v>1268</v>
      </c>
      <c r="J2770" s="2" t="str">
        <f t="shared" si="307"/>
        <v>97-999</v>
      </c>
      <c r="K2770" s="2">
        <f t="shared" si="311"/>
        <v>254</v>
      </c>
      <c r="L2770" s="2" t="str">
        <f t="shared" si="308"/>
        <v>400-1000</v>
      </c>
      <c r="M2770" s="2">
        <f t="shared" si="309"/>
        <v>6</v>
      </c>
      <c r="N2770" s="103">
        <f t="shared" si="313"/>
        <v>7.1120000000000001</v>
      </c>
    </row>
    <row r="2771" spans="8:14" x14ac:dyDescent="0.25">
      <c r="H2771" s="2" t="str">
        <f t="shared" si="312"/>
        <v>254_1000-9999999_6</v>
      </c>
      <c r="I2771" s="2">
        <f t="shared" si="310"/>
        <v>1269</v>
      </c>
      <c r="J2771" s="2" t="str">
        <f t="shared" si="307"/>
        <v>97-999</v>
      </c>
      <c r="K2771" s="2">
        <f t="shared" si="311"/>
        <v>254</v>
      </c>
      <c r="L2771" s="2" t="str">
        <f t="shared" si="308"/>
        <v>1000-9999999</v>
      </c>
      <c r="M2771" s="2">
        <f t="shared" si="309"/>
        <v>6</v>
      </c>
      <c r="N2771" s="103">
        <f t="shared" si="313"/>
        <v>7.1120000000000001</v>
      </c>
    </row>
    <row r="2772" spans="8:14" x14ac:dyDescent="0.25">
      <c r="H2772" s="2" t="str">
        <f t="shared" si="312"/>
        <v>255_0-120_6</v>
      </c>
      <c r="I2772" s="2">
        <f t="shared" si="310"/>
        <v>1270</v>
      </c>
      <c r="J2772" s="2" t="str">
        <f t="shared" si="307"/>
        <v>97-999</v>
      </c>
      <c r="K2772" s="2">
        <f t="shared" si="311"/>
        <v>255</v>
      </c>
      <c r="L2772" s="2" t="str">
        <f t="shared" si="308"/>
        <v>0-120</v>
      </c>
      <c r="M2772" s="2">
        <f t="shared" si="309"/>
        <v>6</v>
      </c>
      <c r="N2772" s="103">
        <f t="shared" si="313"/>
        <v>7.1400000000000006</v>
      </c>
    </row>
    <row r="2773" spans="8:14" x14ac:dyDescent="0.25">
      <c r="H2773" s="2" t="str">
        <f t="shared" si="312"/>
        <v>255_120-250_6</v>
      </c>
      <c r="I2773" s="2">
        <f t="shared" si="310"/>
        <v>1271</v>
      </c>
      <c r="J2773" s="2" t="str">
        <f t="shared" si="307"/>
        <v>97-999</v>
      </c>
      <c r="K2773" s="2">
        <f t="shared" si="311"/>
        <v>255</v>
      </c>
      <c r="L2773" s="2" t="str">
        <f t="shared" si="308"/>
        <v>120-250</v>
      </c>
      <c r="M2773" s="2">
        <f t="shared" si="309"/>
        <v>6</v>
      </c>
      <c r="N2773" s="103">
        <f t="shared" si="313"/>
        <v>7.1400000000000006</v>
      </c>
    </row>
    <row r="2774" spans="8:14" x14ac:dyDescent="0.25">
      <c r="H2774" s="2" t="str">
        <f t="shared" si="312"/>
        <v>255_250-400_6</v>
      </c>
      <c r="I2774" s="2">
        <f t="shared" si="310"/>
        <v>1272</v>
      </c>
      <c r="J2774" s="2" t="str">
        <f t="shared" si="307"/>
        <v>97-999</v>
      </c>
      <c r="K2774" s="2">
        <f t="shared" si="311"/>
        <v>255</v>
      </c>
      <c r="L2774" s="2" t="str">
        <f t="shared" si="308"/>
        <v>250-400</v>
      </c>
      <c r="M2774" s="2">
        <f t="shared" si="309"/>
        <v>6</v>
      </c>
      <c r="N2774" s="103">
        <f t="shared" si="313"/>
        <v>7.1400000000000006</v>
      </c>
    </row>
    <row r="2775" spans="8:14" x14ac:dyDescent="0.25">
      <c r="H2775" s="2" t="str">
        <f t="shared" si="312"/>
        <v>255_400-1000_6</v>
      </c>
      <c r="I2775" s="2">
        <f t="shared" si="310"/>
        <v>1273</v>
      </c>
      <c r="J2775" s="2" t="str">
        <f t="shared" si="307"/>
        <v>97-999</v>
      </c>
      <c r="K2775" s="2">
        <f t="shared" si="311"/>
        <v>255</v>
      </c>
      <c r="L2775" s="2" t="str">
        <f t="shared" si="308"/>
        <v>400-1000</v>
      </c>
      <c r="M2775" s="2">
        <f t="shared" si="309"/>
        <v>6</v>
      </c>
      <c r="N2775" s="103">
        <f t="shared" si="313"/>
        <v>7.1400000000000006</v>
      </c>
    </row>
    <row r="2776" spans="8:14" x14ac:dyDescent="0.25">
      <c r="H2776" s="2" t="str">
        <f t="shared" si="312"/>
        <v>255_1000-9999999_6</v>
      </c>
      <c r="I2776" s="2">
        <f t="shared" si="310"/>
        <v>1274</v>
      </c>
      <c r="J2776" s="2" t="str">
        <f t="shared" si="307"/>
        <v>97-999</v>
      </c>
      <c r="K2776" s="2">
        <f t="shared" si="311"/>
        <v>255</v>
      </c>
      <c r="L2776" s="2" t="str">
        <f t="shared" si="308"/>
        <v>1000-9999999</v>
      </c>
      <c r="M2776" s="2">
        <f t="shared" si="309"/>
        <v>6</v>
      </c>
      <c r="N2776" s="103">
        <f t="shared" si="313"/>
        <v>7.1400000000000006</v>
      </c>
    </row>
    <row r="2777" spans="8:14" x14ac:dyDescent="0.25">
      <c r="H2777" s="2" t="str">
        <f t="shared" si="312"/>
        <v>256_0-120_6</v>
      </c>
      <c r="I2777" s="2">
        <f t="shared" si="310"/>
        <v>1275</v>
      </c>
      <c r="J2777" s="2" t="str">
        <f t="shared" si="307"/>
        <v>97-999</v>
      </c>
      <c r="K2777" s="2">
        <f t="shared" si="311"/>
        <v>256</v>
      </c>
      <c r="L2777" s="2" t="str">
        <f t="shared" si="308"/>
        <v>0-120</v>
      </c>
      <c r="M2777" s="2">
        <f t="shared" si="309"/>
        <v>6</v>
      </c>
      <c r="N2777" s="103">
        <f t="shared" si="313"/>
        <v>7.1680000000000001</v>
      </c>
    </row>
    <row r="2778" spans="8:14" x14ac:dyDescent="0.25">
      <c r="H2778" s="2" t="str">
        <f t="shared" si="312"/>
        <v>256_120-250_6</v>
      </c>
      <c r="I2778" s="2">
        <f t="shared" si="310"/>
        <v>1276</v>
      </c>
      <c r="J2778" s="2" t="str">
        <f t="shared" si="307"/>
        <v>97-999</v>
      </c>
      <c r="K2778" s="2">
        <f t="shared" si="311"/>
        <v>256</v>
      </c>
      <c r="L2778" s="2" t="str">
        <f t="shared" si="308"/>
        <v>120-250</v>
      </c>
      <c r="M2778" s="2">
        <f t="shared" si="309"/>
        <v>6</v>
      </c>
      <c r="N2778" s="103">
        <f t="shared" si="313"/>
        <v>7.1680000000000001</v>
      </c>
    </row>
    <row r="2779" spans="8:14" x14ac:dyDescent="0.25">
      <c r="H2779" s="2" t="str">
        <f t="shared" si="312"/>
        <v>256_250-400_6</v>
      </c>
      <c r="I2779" s="2">
        <f t="shared" si="310"/>
        <v>1277</v>
      </c>
      <c r="J2779" s="2" t="str">
        <f t="shared" si="307"/>
        <v>97-999</v>
      </c>
      <c r="K2779" s="2">
        <f t="shared" si="311"/>
        <v>256</v>
      </c>
      <c r="L2779" s="2" t="str">
        <f t="shared" si="308"/>
        <v>250-400</v>
      </c>
      <c r="M2779" s="2">
        <f t="shared" si="309"/>
        <v>6</v>
      </c>
      <c r="N2779" s="103">
        <f t="shared" si="313"/>
        <v>7.1680000000000001</v>
      </c>
    </row>
    <row r="2780" spans="8:14" x14ac:dyDescent="0.25">
      <c r="H2780" s="2" t="str">
        <f t="shared" si="312"/>
        <v>256_400-1000_6</v>
      </c>
      <c r="I2780" s="2">
        <f t="shared" si="310"/>
        <v>1278</v>
      </c>
      <c r="J2780" s="2" t="str">
        <f t="shared" si="307"/>
        <v>97-999</v>
      </c>
      <c r="K2780" s="2">
        <f t="shared" si="311"/>
        <v>256</v>
      </c>
      <c r="L2780" s="2" t="str">
        <f t="shared" si="308"/>
        <v>400-1000</v>
      </c>
      <c r="M2780" s="2">
        <f t="shared" si="309"/>
        <v>6</v>
      </c>
      <c r="N2780" s="103">
        <f t="shared" si="313"/>
        <v>7.1680000000000001</v>
      </c>
    </row>
    <row r="2781" spans="8:14" x14ac:dyDescent="0.25">
      <c r="H2781" s="2" t="str">
        <f t="shared" si="312"/>
        <v>256_1000-9999999_6</v>
      </c>
      <c r="I2781" s="2">
        <f t="shared" si="310"/>
        <v>1279</v>
      </c>
      <c r="J2781" s="2" t="str">
        <f t="shared" si="307"/>
        <v>97-999</v>
      </c>
      <c r="K2781" s="2">
        <f t="shared" si="311"/>
        <v>256</v>
      </c>
      <c r="L2781" s="2" t="str">
        <f t="shared" si="308"/>
        <v>1000-9999999</v>
      </c>
      <c r="M2781" s="2">
        <f t="shared" si="309"/>
        <v>6</v>
      </c>
      <c r="N2781" s="103">
        <f t="shared" si="313"/>
        <v>7.1680000000000001</v>
      </c>
    </row>
    <row r="2782" spans="8:14" x14ac:dyDescent="0.25">
      <c r="H2782" s="2" t="str">
        <f t="shared" si="312"/>
        <v>257_0-120_6</v>
      </c>
      <c r="I2782" s="2">
        <f t="shared" si="310"/>
        <v>1280</v>
      </c>
      <c r="J2782" s="2" t="str">
        <f t="shared" si="307"/>
        <v>97-999</v>
      </c>
      <c r="K2782" s="2">
        <f t="shared" si="311"/>
        <v>257</v>
      </c>
      <c r="L2782" s="2" t="str">
        <f t="shared" si="308"/>
        <v>0-120</v>
      </c>
      <c r="M2782" s="2">
        <f t="shared" si="309"/>
        <v>6</v>
      </c>
      <c r="N2782" s="103">
        <f t="shared" si="313"/>
        <v>7.1959999999999997</v>
      </c>
    </row>
    <row r="2783" spans="8:14" x14ac:dyDescent="0.25">
      <c r="H2783" s="2" t="str">
        <f t="shared" si="312"/>
        <v>257_120-250_6</v>
      </c>
      <c r="I2783" s="2">
        <f t="shared" si="310"/>
        <v>1281</v>
      </c>
      <c r="J2783" s="2" t="str">
        <f t="shared" ref="J2783:J2846" si="314">VLOOKUP(K2783,$U$2:$V$7,2,1)</f>
        <v>97-999</v>
      </c>
      <c r="K2783" s="2">
        <f t="shared" si="311"/>
        <v>257</v>
      </c>
      <c r="L2783" s="2" t="str">
        <f t="shared" ref="L2783:L2846" si="315">VLOOKUP(MOD(I2783,5),$P$2:$Q$6,2,0)</f>
        <v>120-250</v>
      </c>
      <c r="M2783" s="2">
        <f t="shared" ref="M2783:M2846" si="316">$S$3</f>
        <v>6</v>
      </c>
      <c r="N2783" s="103">
        <f t="shared" si="313"/>
        <v>7.1959999999999997</v>
      </c>
    </row>
    <row r="2784" spans="8:14" x14ac:dyDescent="0.25">
      <c r="H2784" s="2" t="str">
        <f t="shared" si="312"/>
        <v>257_250-400_6</v>
      </c>
      <c r="I2784" s="2">
        <f t="shared" ref="I2784:I2847" si="317">+I2783+1</f>
        <v>1282</v>
      </c>
      <c r="J2784" s="2" t="str">
        <f t="shared" si="314"/>
        <v>97-999</v>
      </c>
      <c r="K2784" s="2">
        <f t="shared" si="311"/>
        <v>257</v>
      </c>
      <c r="L2784" s="2" t="str">
        <f t="shared" si="315"/>
        <v>250-400</v>
      </c>
      <c r="M2784" s="2">
        <f t="shared" si="316"/>
        <v>6</v>
      </c>
      <c r="N2784" s="103">
        <f t="shared" si="313"/>
        <v>7.1959999999999997</v>
      </c>
    </row>
    <row r="2785" spans="8:14" x14ac:dyDescent="0.25">
      <c r="H2785" s="2" t="str">
        <f t="shared" si="312"/>
        <v>257_400-1000_6</v>
      </c>
      <c r="I2785" s="2">
        <f t="shared" si="317"/>
        <v>1283</v>
      </c>
      <c r="J2785" s="2" t="str">
        <f t="shared" si="314"/>
        <v>97-999</v>
      </c>
      <c r="K2785" s="2">
        <f t="shared" si="311"/>
        <v>257</v>
      </c>
      <c r="L2785" s="2" t="str">
        <f t="shared" si="315"/>
        <v>400-1000</v>
      </c>
      <c r="M2785" s="2">
        <f t="shared" si="316"/>
        <v>6</v>
      </c>
      <c r="N2785" s="103">
        <f t="shared" si="313"/>
        <v>7.1959999999999997</v>
      </c>
    </row>
    <row r="2786" spans="8:14" x14ac:dyDescent="0.25">
      <c r="H2786" s="2" t="str">
        <f t="shared" si="312"/>
        <v>257_1000-9999999_6</v>
      </c>
      <c r="I2786" s="2">
        <f t="shared" si="317"/>
        <v>1284</v>
      </c>
      <c r="J2786" s="2" t="str">
        <f t="shared" si="314"/>
        <v>97-999</v>
      </c>
      <c r="K2786" s="2">
        <f t="shared" si="311"/>
        <v>257</v>
      </c>
      <c r="L2786" s="2" t="str">
        <f t="shared" si="315"/>
        <v>1000-9999999</v>
      </c>
      <c r="M2786" s="2">
        <f t="shared" si="316"/>
        <v>6</v>
      </c>
      <c r="N2786" s="103">
        <f t="shared" si="313"/>
        <v>7.1959999999999997</v>
      </c>
    </row>
    <row r="2787" spans="8:14" x14ac:dyDescent="0.25">
      <c r="H2787" s="2" t="str">
        <f t="shared" si="312"/>
        <v>258_0-120_6</v>
      </c>
      <c r="I2787" s="2">
        <f t="shared" si="317"/>
        <v>1285</v>
      </c>
      <c r="J2787" s="2" t="str">
        <f t="shared" si="314"/>
        <v>97-999</v>
      </c>
      <c r="K2787" s="2">
        <f t="shared" si="311"/>
        <v>258</v>
      </c>
      <c r="L2787" s="2" t="str">
        <f t="shared" si="315"/>
        <v>0-120</v>
      </c>
      <c r="M2787" s="2">
        <f t="shared" si="316"/>
        <v>6</v>
      </c>
      <c r="N2787" s="103">
        <f t="shared" si="313"/>
        <v>7.2240000000000002</v>
      </c>
    </row>
    <row r="2788" spans="8:14" x14ac:dyDescent="0.25">
      <c r="H2788" s="2" t="str">
        <f t="shared" si="312"/>
        <v>258_120-250_6</v>
      </c>
      <c r="I2788" s="2">
        <f t="shared" si="317"/>
        <v>1286</v>
      </c>
      <c r="J2788" s="2" t="str">
        <f t="shared" si="314"/>
        <v>97-999</v>
      </c>
      <c r="K2788" s="2">
        <f t="shared" ref="K2788:K2851" si="318">+K2783+1</f>
        <v>258</v>
      </c>
      <c r="L2788" s="2" t="str">
        <f t="shared" si="315"/>
        <v>120-250</v>
      </c>
      <c r="M2788" s="2">
        <f t="shared" si="316"/>
        <v>6</v>
      </c>
      <c r="N2788" s="103">
        <f t="shared" si="313"/>
        <v>7.2240000000000002</v>
      </c>
    </row>
    <row r="2789" spans="8:14" x14ac:dyDescent="0.25">
      <c r="H2789" s="2" t="str">
        <f t="shared" si="312"/>
        <v>258_250-400_6</v>
      </c>
      <c r="I2789" s="2">
        <f t="shared" si="317"/>
        <v>1287</v>
      </c>
      <c r="J2789" s="2" t="str">
        <f t="shared" si="314"/>
        <v>97-999</v>
      </c>
      <c r="K2789" s="2">
        <f t="shared" si="318"/>
        <v>258</v>
      </c>
      <c r="L2789" s="2" t="str">
        <f t="shared" si="315"/>
        <v>250-400</v>
      </c>
      <c r="M2789" s="2">
        <f t="shared" si="316"/>
        <v>6</v>
      </c>
      <c r="N2789" s="103">
        <f t="shared" si="313"/>
        <v>7.2240000000000002</v>
      </c>
    </row>
    <row r="2790" spans="8:14" x14ac:dyDescent="0.25">
      <c r="H2790" s="2" t="str">
        <f t="shared" si="312"/>
        <v>258_400-1000_6</v>
      </c>
      <c r="I2790" s="2">
        <f t="shared" si="317"/>
        <v>1288</v>
      </c>
      <c r="J2790" s="2" t="str">
        <f t="shared" si="314"/>
        <v>97-999</v>
      </c>
      <c r="K2790" s="2">
        <f t="shared" si="318"/>
        <v>258</v>
      </c>
      <c r="L2790" s="2" t="str">
        <f t="shared" si="315"/>
        <v>400-1000</v>
      </c>
      <c r="M2790" s="2">
        <f t="shared" si="316"/>
        <v>6</v>
      </c>
      <c r="N2790" s="103">
        <f t="shared" si="313"/>
        <v>7.2240000000000002</v>
      </c>
    </row>
    <row r="2791" spans="8:14" x14ac:dyDescent="0.25">
      <c r="H2791" s="2" t="str">
        <f t="shared" si="312"/>
        <v>258_1000-9999999_6</v>
      </c>
      <c r="I2791" s="2">
        <f t="shared" si="317"/>
        <v>1289</v>
      </c>
      <c r="J2791" s="2" t="str">
        <f t="shared" si="314"/>
        <v>97-999</v>
      </c>
      <c r="K2791" s="2">
        <f t="shared" si="318"/>
        <v>258</v>
      </c>
      <c r="L2791" s="2" t="str">
        <f t="shared" si="315"/>
        <v>1000-9999999</v>
      </c>
      <c r="M2791" s="2">
        <f t="shared" si="316"/>
        <v>6</v>
      </c>
      <c r="N2791" s="103">
        <f t="shared" si="313"/>
        <v>7.2240000000000002</v>
      </c>
    </row>
    <row r="2792" spans="8:14" x14ac:dyDescent="0.25">
      <c r="H2792" s="2" t="str">
        <f t="shared" si="312"/>
        <v>259_0-120_6</v>
      </c>
      <c r="I2792" s="2">
        <f t="shared" si="317"/>
        <v>1290</v>
      </c>
      <c r="J2792" s="2" t="str">
        <f t="shared" si="314"/>
        <v>97-999</v>
      </c>
      <c r="K2792" s="2">
        <f t="shared" si="318"/>
        <v>259</v>
      </c>
      <c r="L2792" s="2" t="str">
        <f t="shared" si="315"/>
        <v>0-120</v>
      </c>
      <c r="M2792" s="2">
        <f t="shared" si="316"/>
        <v>6</v>
      </c>
      <c r="N2792" s="103">
        <f t="shared" si="313"/>
        <v>7.2519999999999998</v>
      </c>
    </row>
    <row r="2793" spans="8:14" x14ac:dyDescent="0.25">
      <c r="H2793" s="2" t="str">
        <f t="shared" si="312"/>
        <v>259_120-250_6</v>
      </c>
      <c r="I2793" s="2">
        <f t="shared" si="317"/>
        <v>1291</v>
      </c>
      <c r="J2793" s="2" t="str">
        <f t="shared" si="314"/>
        <v>97-999</v>
      </c>
      <c r="K2793" s="2">
        <f t="shared" si="318"/>
        <v>259</v>
      </c>
      <c r="L2793" s="2" t="str">
        <f t="shared" si="315"/>
        <v>120-250</v>
      </c>
      <c r="M2793" s="2">
        <f t="shared" si="316"/>
        <v>6</v>
      </c>
      <c r="N2793" s="103">
        <f t="shared" si="313"/>
        <v>7.2519999999999998</v>
      </c>
    </row>
    <row r="2794" spans="8:14" x14ac:dyDescent="0.25">
      <c r="H2794" s="2" t="str">
        <f t="shared" si="312"/>
        <v>259_250-400_6</v>
      </c>
      <c r="I2794" s="2">
        <f t="shared" si="317"/>
        <v>1292</v>
      </c>
      <c r="J2794" s="2" t="str">
        <f t="shared" si="314"/>
        <v>97-999</v>
      </c>
      <c r="K2794" s="2">
        <f t="shared" si="318"/>
        <v>259</v>
      </c>
      <c r="L2794" s="2" t="str">
        <f t="shared" si="315"/>
        <v>250-400</v>
      </c>
      <c r="M2794" s="2">
        <f t="shared" si="316"/>
        <v>6</v>
      </c>
      <c r="N2794" s="103">
        <f t="shared" si="313"/>
        <v>7.2519999999999998</v>
      </c>
    </row>
    <row r="2795" spans="8:14" x14ac:dyDescent="0.25">
      <c r="H2795" s="2" t="str">
        <f t="shared" si="312"/>
        <v>259_400-1000_6</v>
      </c>
      <c r="I2795" s="2">
        <f t="shared" si="317"/>
        <v>1293</v>
      </c>
      <c r="J2795" s="2" t="str">
        <f t="shared" si="314"/>
        <v>97-999</v>
      </c>
      <c r="K2795" s="2">
        <f t="shared" si="318"/>
        <v>259</v>
      </c>
      <c r="L2795" s="2" t="str">
        <f t="shared" si="315"/>
        <v>400-1000</v>
      </c>
      <c r="M2795" s="2">
        <f t="shared" si="316"/>
        <v>6</v>
      </c>
      <c r="N2795" s="103">
        <f t="shared" si="313"/>
        <v>7.2519999999999998</v>
      </c>
    </row>
    <row r="2796" spans="8:14" x14ac:dyDescent="0.25">
      <c r="H2796" s="2" t="str">
        <f t="shared" si="312"/>
        <v>259_1000-9999999_6</v>
      </c>
      <c r="I2796" s="2">
        <f t="shared" si="317"/>
        <v>1294</v>
      </c>
      <c r="J2796" s="2" t="str">
        <f t="shared" si="314"/>
        <v>97-999</v>
      </c>
      <c r="K2796" s="2">
        <f t="shared" si="318"/>
        <v>259</v>
      </c>
      <c r="L2796" s="2" t="str">
        <f t="shared" si="315"/>
        <v>1000-9999999</v>
      </c>
      <c r="M2796" s="2">
        <f t="shared" si="316"/>
        <v>6</v>
      </c>
      <c r="N2796" s="103">
        <f t="shared" si="313"/>
        <v>7.2519999999999998</v>
      </c>
    </row>
    <row r="2797" spans="8:14" x14ac:dyDescent="0.25">
      <c r="H2797" s="2" t="str">
        <f t="shared" si="312"/>
        <v>260_0-120_6</v>
      </c>
      <c r="I2797" s="2">
        <f t="shared" si="317"/>
        <v>1295</v>
      </c>
      <c r="J2797" s="2" t="str">
        <f t="shared" si="314"/>
        <v>97-999</v>
      </c>
      <c r="K2797" s="2">
        <f t="shared" si="318"/>
        <v>260</v>
      </c>
      <c r="L2797" s="2" t="str">
        <f t="shared" si="315"/>
        <v>0-120</v>
      </c>
      <c r="M2797" s="2">
        <f t="shared" si="316"/>
        <v>6</v>
      </c>
      <c r="N2797" s="103">
        <f t="shared" si="313"/>
        <v>7.28</v>
      </c>
    </row>
    <row r="2798" spans="8:14" x14ac:dyDescent="0.25">
      <c r="H2798" s="2" t="str">
        <f t="shared" si="312"/>
        <v>260_120-250_6</v>
      </c>
      <c r="I2798" s="2">
        <f t="shared" si="317"/>
        <v>1296</v>
      </c>
      <c r="J2798" s="2" t="str">
        <f t="shared" si="314"/>
        <v>97-999</v>
      </c>
      <c r="K2798" s="2">
        <f t="shared" si="318"/>
        <v>260</v>
      </c>
      <c r="L2798" s="2" t="str">
        <f t="shared" si="315"/>
        <v>120-250</v>
      </c>
      <c r="M2798" s="2">
        <f t="shared" si="316"/>
        <v>6</v>
      </c>
      <c r="N2798" s="103">
        <f t="shared" si="313"/>
        <v>7.28</v>
      </c>
    </row>
    <row r="2799" spans="8:14" x14ac:dyDescent="0.25">
      <c r="H2799" s="2" t="str">
        <f t="shared" si="312"/>
        <v>260_250-400_6</v>
      </c>
      <c r="I2799" s="2">
        <f t="shared" si="317"/>
        <v>1297</v>
      </c>
      <c r="J2799" s="2" t="str">
        <f t="shared" si="314"/>
        <v>97-999</v>
      </c>
      <c r="K2799" s="2">
        <f t="shared" si="318"/>
        <v>260</v>
      </c>
      <c r="L2799" s="2" t="str">
        <f t="shared" si="315"/>
        <v>250-400</v>
      </c>
      <c r="M2799" s="2">
        <f t="shared" si="316"/>
        <v>6</v>
      </c>
      <c r="N2799" s="103">
        <f t="shared" si="313"/>
        <v>7.28</v>
      </c>
    </row>
    <row r="2800" spans="8:14" x14ac:dyDescent="0.25">
      <c r="H2800" s="2" t="str">
        <f t="shared" si="312"/>
        <v>260_400-1000_6</v>
      </c>
      <c r="I2800" s="2">
        <f t="shared" si="317"/>
        <v>1298</v>
      </c>
      <c r="J2800" s="2" t="str">
        <f t="shared" si="314"/>
        <v>97-999</v>
      </c>
      <c r="K2800" s="2">
        <f t="shared" si="318"/>
        <v>260</v>
      </c>
      <c r="L2800" s="2" t="str">
        <f t="shared" si="315"/>
        <v>400-1000</v>
      </c>
      <c r="M2800" s="2">
        <f t="shared" si="316"/>
        <v>6</v>
      </c>
      <c r="N2800" s="103">
        <f t="shared" si="313"/>
        <v>7.28</v>
      </c>
    </row>
    <row r="2801" spans="8:14" x14ac:dyDescent="0.25">
      <c r="H2801" s="2" t="str">
        <f t="shared" si="312"/>
        <v>260_1000-9999999_6</v>
      </c>
      <c r="I2801" s="2">
        <f t="shared" si="317"/>
        <v>1299</v>
      </c>
      <c r="J2801" s="2" t="str">
        <f t="shared" si="314"/>
        <v>97-999</v>
      </c>
      <c r="K2801" s="2">
        <f t="shared" si="318"/>
        <v>260</v>
      </c>
      <c r="L2801" s="2" t="str">
        <f t="shared" si="315"/>
        <v>1000-9999999</v>
      </c>
      <c r="M2801" s="2">
        <f t="shared" si="316"/>
        <v>6</v>
      </c>
      <c r="N2801" s="103">
        <f t="shared" si="313"/>
        <v>7.28</v>
      </c>
    </row>
    <row r="2802" spans="8:14" x14ac:dyDescent="0.25">
      <c r="H2802" s="2" t="str">
        <f t="shared" si="312"/>
        <v>261_0-120_6</v>
      </c>
      <c r="I2802" s="2">
        <f t="shared" si="317"/>
        <v>1300</v>
      </c>
      <c r="J2802" s="2" t="str">
        <f t="shared" si="314"/>
        <v>97-999</v>
      </c>
      <c r="K2802" s="2">
        <f t="shared" si="318"/>
        <v>261</v>
      </c>
      <c r="L2802" s="2" t="str">
        <f t="shared" si="315"/>
        <v>0-120</v>
      </c>
      <c r="M2802" s="2">
        <f t="shared" si="316"/>
        <v>6</v>
      </c>
      <c r="N2802" s="103">
        <f t="shared" si="313"/>
        <v>7.3079999999999998</v>
      </c>
    </row>
    <row r="2803" spans="8:14" x14ac:dyDescent="0.25">
      <c r="H2803" s="2" t="str">
        <f t="shared" si="312"/>
        <v>261_120-250_6</v>
      </c>
      <c r="I2803" s="2">
        <f t="shared" si="317"/>
        <v>1301</v>
      </c>
      <c r="J2803" s="2" t="str">
        <f t="shared" si="314"/>
        <v>97-999</v>
      </c>
      <c r="K2803" s="2">
        <f t="shared" si="318"/>
        <v>261</v>
      </c>
      <c r="L2803" s="2" t="str">
        <f t="shared" si="315"/>
        <v>120-250</v>
      </c>
      <c r="M2803" s="2">
        <f t="shared" si="316"/>
        <v>6</v>
      </c>
      <c r="N2803" s="103">
        <f t="shared" si="313"/>
        <v>7.3079999999999998</v>
      </c>
    </row>
    <row r="2804" spans="8:14" x14ac:dyDescent="0.25">
      <c r="H2804" s="2" t="str">
        <f t="shared" si="312"/>
        <v>261_250-400_6</v>
      </c>
      <c r="I2804" s="2">
        <f t="shared" si="317"/>
        <v>1302</v>
      </c>
      <c r="J2804" s="2" t="str">
        <f t="shared" si="314"/>
        <v>97-999</v>
      </c>
      <c r="K2804" s="2">
        <f t="shared" si="318"/>
        <v>261</v>
      </c>
      <c r="L2804" s="2" t="str">
        <f t="shared" si="315"/>
        <v>250-400</v>
      </c>
      <c r="M2804" s="2">
        <f t="shared" si="316"/>
        <v>6</v>
      </c>
      <c r="N2804" s="103">
        <f t="shared" si="313"/>
        <v>7.3079999999999998</v>
      </c>
    </row>
    <row r="2805" spans="8:14" x14ac:dyDescent="0.25">
      <c r="H2805" s="2" t="str">
        <f t="shared" si="312"/>
        <v>261_400-1000_6</v>
      </c>
      <c r="I2805" s="2">
        <f t="shared" si="317"/>
        <v>1303</v>
      </c>
      <c r="J2805" s="2" t="str">
        <f t="shared" si="314"/>
        <v>97-999</v>
      </c>
      <c r="K2805" s="2">
        <f t="shared" si="318"/>
        <v>261</v>
      </c>
      <c r="L2805" s="2" t="str">
        <f t="shared" si="315"/>
        <v>400-1000</v>
      </c>
      <c r="M2805" s="2">
        <f t="shared" si="316"/>
        <v>6</v>
      </c>
      <c r="N2805" s="103">
        <f t="shared" si="313"/>
        <v>7.3079999999999998</v>
      </c>
    </row>
    <row r="2806" spans="8:14" x14ac:dyDescent="0.25">
      <c r="H2806" s="2" t="str">
        <f t="shared" si="312"/>
        <v>261_1000-9999999_6</v>
      </c>
      <c r="I2806" s="2">
        <f t="shared" si="317"/>
        <v>1304</v>
      </c>
      <c r="J2806" s="2" t="str">
        <f t="shared" si="314"/>
        <v>97-999</v>
      </c>
      <c r="K2806" s="2">
        <f t="shared" si="318"/>
        <v>261</v>
      </c>
      <c r="L2806" s="2" t="str">
        <f t="shared" si="315"/>
        <v>1000-9999999</v>
      </c>
      <c r="M2806" s="2">
        <f t="shared" si="316"/>
        <v>6</v>
      </c>
      <c r="N2806" s="103">
        <f t="shared" si="313"/>
        <v>7.3079999999999998</v>
      </c>
    </row>
    <row r="2807" spans="8:14" x14ac:dyDescent="0.25">
      <c r="H2807" s="2" t="str">
        <f t="shared" si="312"/>
        <v>262_0-120_6</v>
      </c>
      <c r="I2807" s="2">
        <f t="shared" si="317"/>
        <v>1305</v>
      </c>
      <c r="J2807" s="2" t="str">
        <f t="shared" si="314"/>
        <v>97-999</v>
      </c>
      <c r="K2807" s="2">
        <f t="shared" si="318"/>
        <v>262</v>
      </c>
      <c r="L2807" s="2" t="str">
        <f t="shared" si="315"/>
        <v>0-120</v>
      </c>
      <c r="M2807" s="2">
        <f t="shared" si="316"/>
        <v>6</v>
      </c>
      <c r="N2807" s="103">
        <f t="shared" si="313"/>
        <v>7.3360000000000003</v>
      </c>
    </row>
    <row r="2808" spans="8:14" x14ac:dyDescent="0.25">
      <c r="H2808" s="2" t="str">
        <f t="shared" si="312"/>
        <v>262_120-250_6</v>
      </c>
      <c r="I2808" s="2">
        <f t="shared" si="317"/>
        <v>1306</v>
      </c>
      <c r="J2808" s="2" t="str">
        <f t="shared" si="314"/>
        <v>97-999</v>
      </c>
      <c r="K2808" s="2">
        <f t="shared" si="318"/>
        <v>262</v>
      </c>
      <c r="L2808" s="2" t="str">
        <f t="shared" si="315"/>
        <v>120-250</v>
      </c>
      <c r="M2808" s="2">
        <f t="shared" si="316"/>
        <v>6</v>
      </c>
      <c r="N2808" s="103">
        <f t="shared" si="313"/>
        <v>7.3360000000000003</v>
      </c>
    </row>
    <row r="2809" spans="8:14" x14ac:dyDescent="0.25">
      <c r="H2809" s="2" t="str">
        <f t="shared" si="312"/>
        <v>262_250-400_6</v>
      </c>
      <c r="I2809" s="2">
        <f t="shared" si="317"/>
        <v>1307</v>
      </c>
      <c r="J2809" s="2" t="str">
        <f t="shared" si="314"/>
        <v>97-999</v>
      </c>
      <c r="K2809" s="2">
        <f t="shared" si="318"/>
        <v>262</v>
      </c>
      <c r="L2809" s="2" t="str">
        <f t="shared" si="315"/>
        <v>250-400</v>
      </c>
      <c r="M2809" s="2">
        <f t="shared" si="316"/>
        <v>6</v>
      </c>
      <c r="N2809" s="103">
        <f t="shared" si="313"/>
        <v>7.3360000000000003</v>
      </c>
    </row>
    <row r="2810" spans="8:14" x14ac:dyDescent="0.25">
      <c r="H2810" s="2" t="str">
        <f t="shared" si="312"/>
        <v>262_400-1000_6</v>
      </c>
      <c r="I2810" s="2">
        <f t="shared" si="317"/>
        <v>1308</v>
      </c>
      <c r="J2810" s="2" t="str">
        <f t="shared" si="314"/>
        <v>97-999</v>
      </c>
      <c r="K2810" s="2">
        <f t="shared" si="318"/>
        <v>262</v>
      </c>
      <c r="L2810" s="2" t="str">
        <f t="shared" si="315"/>
        <v>400-1000</v>
      </c>
      <c r="M2810" s="2">
        <f t="shared" si="316"/>
        <v>6</v>
      </c>
      <c r="N2810" s="103">
        <f t="shared" si="313"/>
        <v>7.3360000000000003</v>
      </c>
    </row>
    <row r="2811" spans="8:14" x14ac:dyDescent="0.25">
      <c r="H2811" s="2" t="str">
        <f t="shared" si="312"/>
        <v>262_1000-9999999_6</v>
      </c>
      <c r="I2811" s="2">
        <f t="shared" si="317"/>
        <v>1309</v>
      </c>
      <c r="J2811" s="2" t="str">
        <f t="shared" si="314"/>
        <v>97-999</v>
      </c>
      <c r="K2811" s="2">
        <f t="shared" si="318"/>
        <v>262</v>
      </c>
      <c r="L2811" s="2" t="str">
        <f t="shared" si="315"/>
        <v>1000-9999999</v>
      </c>
      <c r="M2811" s="2">
        <f t="shared" si="316"/>
        <v>6</v>
      </c>
      <c r="N2811" s="103">
        <f t="shared" si="313"/>
        <v>7.3360000000000003</v>
      </c>
    </row>
    <row r="2812" spans="8:14" x14ac:dyDescent="0.25">
      <c r="H2812" s="2" t="str">
        <f t="shared" si="312"/>
        <v>263_0-120_6</v>
      </c>
      <c r="I2812" s="2">
        <f t="shared" si="317"/>
        <v>1310</v>
      </c>
      <c r="J2812" s="2" t="str">
        <f t="shared" si="314"/>
        <v>97-999</v>
      </c>
      <c r="K2812" s="2">
        <f t="shared" si="318"/>
        <v>263</v>
      </c>
      <c r="L2812" s="2" t="str">
        <f t="shared" si="315"/>
        <v>0-120</v>
      </c>
      <c r="M2812" s="2">
        <f t="shared" si="316"/>
        <v>6</v>
      </c>
      <c r="N2812" s="103">
        <f t="shared" si="313"/>
        <v>7.3639999999999999</v>
      </c>
    </row>
    <row r="2813" spans="8:14" x14ac:dyDescent="0.25">
      <c r="H2813" s="2" t="str">
        <f t="shared" si="312"/>
        <v>263_120-250_6</v>
      </c>
      <c r="I2813" s="2">
        <f t="shared" si="317"/>
        <v>1311</v>
      </c>
      <c r="J2813" s="2" t="str">
        <f t="shared" si="314"/>
        <v>97-999</v>
      </c>
      <c r="K2813" s="2">
        <f t="shared" si="318"/>
        <v>263</v>
      </c>
      <c r="L2813" s="2" t="str">
        <f t="shared" si="315"/>
        <v>120-250</v>
      </c>
      <c r="M2813" s="2">
        <f t="shared" si="316"/>
        <v>6</v>
      </c>
      <c r="N2813" s="103">
        <f t="shared" si="313"/>
        <v>7.3639999999999999</v>
      </c>
    </row>
    <row r="2814" spans="8:14" x14ac:dyDescent="0.25">
      <c r="H2814" s="2" t="str">
        <f t="shared" si="312"/>
        <v>263_250-400_6</v>
      </c>
      <c r="I2814" s="2">
        <f t="shared" si="317"/>
        <v>1312</v>
      </c>
      <c r="J2814" s="2" t="str">
        <f t="shared" si="314"/>
        <v>97-999</v>
      </c>
      <c r="K2814" s="2">
        <f t="shared" si="318"/>
        <v>263</v>
      </c>
      <c r="L2814" s="2" t="str">
        <f t="shared" si="315"/>
        <v>250-400</v>
      </c>
      <c r="M2814" s="2">
        <f t="shared" si="316"/>
        <v>6</v>
      </c>
      <c r="N2814" s="103">
        <f t="shared" si="313"/>
        <v>7.3639999999999999</v>
      </c>
    </row>
    <row r="2815" spans="8:14" x14ac:dyDescent="0.25">
      <c r="H2815" s="2" t="str">
        <f t="shared" si="312"/>
        <v>263_400-1000_6</v>
      </c>
      <c r="I2815" s="2">
        <f t="shared" si="317"/>
        <v>1313</v>
      </c>
      <c r="J2815" s="2" t="str">
        <f t="shared" si="314"/>
        <v>97-999</v>
      </c>
      <c r="K2815" s="2">
        <f t="shared" si="318"/>
        <v>263</v>
      </c>
      <c r="L2815" s="2" t="str">
        <f t="shared" si="315"/>
        <v>400-1000</v>
      </c>
      <c r="M2815" s="2">
        <f t="shared" si="316"/>
        <v>6</v>
      </c>
      <c r="N2815" s="103">
        <f t="shared" si="313"/>
        <v>7.3639999999999999</v>
      </c>
    </row>
    <row r="2816" spans="8:14" x14ac:dyDescent="0.25">
      <c r="H2816" s="2" t="str">
        <f t="shared" si="312"/>
        <v>263_1000-9999999_6</v>
      </c>
      <c r="I2816" s="2">
        <f t="shared" si="317"/>
        <v>1314</v>
      </c>
      <c r="J2816" s="2" t="str">
        <f t="shared" si="314"/>
        <v>97-999</v>
      </c>
      <c r="K2816" s="2">
        <f t="shared" si="318"/>
        <v>263</v>
      </c>
      <c r="L2816" s="2" t="str">
        <f t="shared" si="315"/>
        <v>1000-9999999</v>
      </c>
      <c r="M2816" s="2">
        <f t="shared" si="316"/>
        <v>6</v>
      </c>
      <c r="N2816" s="103">
        <f t="shared" si="313"/>
        <v>7.3639999999999999</v>
      </c>
    </row>
    <row r="2817" spans="8:14" x14ac:dyDescent="0.25">
      <c r="H2817" s="2" t="str">
        <f t="shared" si="312"/>
        <v>264_0-120_6</v>
      </c>
      <c r="I2817" s="2">
        <f t="shared" si="317"/>
        <v>1315</v>
      </c>
      <c r="J2817" s="2" t="str">
        <f t="shared" si="314"/>
        <v>97-999</v>
      </c>
      <c r="K2817" s="2">
        <f t="shared" si="318"/>
        <v>264</v>
      </c>
      <c r="L2817" s="2" t="str">
        <f t="shared" si="315"/>
        <v>0-120</v>
      </c>
      <c r="M2817" s="2">
        <f t="shared" si="316"/>
        <v>6</v>
      </c>
      <c r="N2817" s="103">
        <f t="shared" si="313"/>
        <v>7.3920000000000003</v>
      </c>
    </row>
    <row r="2818" spans="8:14" x14ac:dyDescent="0.25">
      <c r="H2818" s="2" t="str">
        <f t="shared" si="312"/>
        <v>264_120-250_6</v>
      </c>
      <c r="I2818" s="2">
        <f t="shared" si="317"/>
        <v>1316</v>
      </c>
      <c r="J2818" s="2" t="str">
        <f t="shared" si="314"/>
        <v>97-999</v>
      </c>
      <c r="K2818" s="2">
        <f t="shared" si="318"/>
        <v>264</v>
      </c>
      <c r="L2818" s="2" t="str">
        <f t="shared" si="315"/>
        <v>120-250</v>
      </c>
      <c r="M2818" s="2">
        <f t="shared" si="316"/>
        <v>6</v>
      </c>
      <c r="N2818" s="103">
        <f t="shared" si="313"/>
        <v>7.3920000000000003</v>
      </c>
    </row>
    <row r="2819" spans="8:14" x14ac:dyDescent="0.25">
      <c r="H2819" s="2" t="str">
        <f t="shared" ref="H2819:H2882" si="319">K2819&amp;"_"&amp;L2819&amp;"_"&amp;M2819</f>
        <v>264_250-400_6</v>
      </c>
      <c r="I2819" s="2">
        <f t="shared" si="317"/>
        <v>1317</v>
      </c>
      <c r="J2819" s="2" t="str">
        <f t="shared" si="314"/>
        <v>97-999</v>
      </c>
      <c r="K2819" s="2">
        <f t="shared" si="318"/>
        <v>264</v>
      </c>
      <c r="L2819" s="2" t="str">
        <f t="shared" si="315"/>
        <v>250-400</v>
      </c>
      <c r="M2819" s="2">
        <f t="shared" si="316"/>
        <v>6</v>
      </c>
      <c r="N2819" s="103">
        <f t="shared" ref="N2819:N2882" si="320">VLOOKUP(J2819&amp;"_"&amp;L2819&amp;"_"&amp;M2819,$A$2:$F$61,6,0)*K2819</f>
        <v>7.3920000000000003</v>
      </c>
    </row>
    <row r="2820" spans="8:14" x14ac:dyDescent="0.25">
      <c r="H2820" s="2" t="str">
        <f t="shared" si="319"/>
        <v>264_400-1000_6</v>
      </c>
      <c r="I2820" s="2">
        <f t="shared" si="317"/>
        <v>1318</v>
      </c>
      <c r="J2820" s="2" t="str">
        <f t="shared" si="314"/>
        <v>97-999</v>
      </c>
      <c r="K2820" s="2">
        <f t="shared" si="318"/>
        <v>264</v>
      </c>
      <c r="L2820" s="2" t="str">
        <f t="shared" si="315"/>
        <v>400-1000</v>
      </c>
      <c r="M2820" s="2">
        <f t="shared" si="316"/>
        <v>6</v>
      </c>
      <c r="N2820" s="103">
        <f t="shared" si="320"/>
        <v>7.3920000000000003</v>
      </c>
    </row>
    <row r="2821" spans="8:14" x14ac:dyDescent="0.25">
      <c r="H2821" s="2" t="str">
        <f t="shared" si="319"/>
        <v>264_1000-9999999_6</v>
      </c>
      <c r="I2821" s="2">
        <f t="shared" si="317"/>
        <v>1319</v>
      </c>
      <c r="J2821" s="2" t="str">
        <f t="shared" si="314"/>
        <v>97-999</v>
      </c>
      <c r="K2821" s="2">
        <f t="shared" si="318"/>
        <v>264</v>
      </c>
      <c r="L2821" s="2" t="str">
        <f t="shared" si="315"/>
        <v>1000-9999999</v>
      </c>
      <c r="M2821" s="2">
        <f t="shared" si="316"/>
        <v>6</v>
      </c>
      <c r="N2821" s="103">
        <f t="shared" si="320"/>
        <v>7.3920000000000003</v>
      </c>
    </row>
    <row r="2822" spans="8:14" x14ac:dyDescent="0.25">
      <c r="H2822" s="2" t="str">
        <f t="shared" si="319"/>
        <v>265_0-120_6</v>
      </c>
      <c r="I2822" s="2">
        <f t="shared" si="317"/>
        <v>1320</v>
      </c>
      <c r="J2822" s="2" t="str">
        <f t="shared" si="314"/>
        <v>97-999</v>
      </c>
      <c r="K2822" s="2">
        <f t="shared" si="318"/>
        <v>265</v>
      </c>
      <c r="L2822" s="2" t="str">
        <f t="shared" si="315"/>
        <v>0-120</v>
      </c>
      <c r="M2822" s="2">
        <f t="shared" si="316"/>
        <v>6</v>
      </c>
      <c r="N2822" s="103">
        <f t="shared" si="320"/>
        <v>7.42</v>
      </c>
    </row>
    <row r="2823" spans="8:14" x14ac:dyDescent="0.25">
      <c r="H2823" s="2" t="str">
        <f t="shared" si="319"/>
        <v>265_120-250_6</v>
      </c>
      <c r="I2823" s="2">
        <f t="shared" si="317"/>
        <v>1321</v>
      </c>
      <c r="J2823" s="2" t="str">
        <f t="shared" si="314"/>
        <v>97-999</v>
      </c>
      <c r="K2823" s="2">
        <f t="shared" si="318"/>
        <v>265</v>
      </c>
      <c r="L2823" s="2" t="str">
        <f t="shared" si="315"/>
        <v>120-250</v>
      </c>
      <c r="M2823" s="2">
        <f t="shared" si="316"/>
        <v>6</v>
      </c>
      <c r="N2823" s="103">
        <f t="shared" si="320"/>
        <v>7.42</v>
      </c>
    </row>
    <row r="2824" spans="8:14" x14ac:dyDescent="0.25">
      <c r="H2824" s="2" t="str">
        <f t="shared" si="319"/>
        <v>265_250-400_6</v>
      </c>
      <c r="I2824" s="2">
        <f t="shared" si="317"/>
        <v>1322</v>
      </c>
      <c r="J2824" s="2" t="str">
        <f t="shared" si="314"/>
        <v>97-999</v>
      </c>
      <c r="K2824" s="2">
        <f t="shared" si="318"/>
        <v>265</v>
      </c>
      <c r="L2824" s="2" t="str">
        <f t="shared" si="315"/>
        <v>250-400</v>
      </c>
      <c r="M2824" s="2">
        <f t="shared" si="316"/>
        <v>6</v>
      </c>
      <c r="N2824" s="103">
        <f t="shared" si="320"/>
        <v>7.42</v>
      </c>
    </row>
    <row r="2825" spans="8:14" x14ac:dyDescent="0.25">
      <c r="H2825" s="2" t="str">
        <f t="shared" si="319"/>
        <v>265_400-1000_6</v>
      </c>
      <c r="I2825" s="2">
        <f t="shared" si="317"/>
        <v>1323</v>
      </c>
      <c r="J2825" s="2" t="str">
        <f t="shared" si="314"/>
        <v>97-999</v>
      </c>
      <c r="K2825" s="2">
        <f t="shared" si="318"/>
        <v>265</v>
      </c>
      <c r="L2825" s="2" t="str">
        <f t="shared" si="315"/>
        <v>400-1000</v>
      </c>
      <c r="M2825" s="2">
        <f t="shared" si="316"/>
        <v>6</v>
      </c>
      <c r="N2825" s="103">
        <f t="shared" si="320"/>
        <v>7.42</v>
      </c>
    </row>
    <row r="2826" spans="8:14" x14ac:dyDescent="0.25">
      <c r="H2826" s="2" t="str">
        <f t="shared" si="319"/>
        <v>265_1000-9999999_6</v>
      </c>
      <c r="I2826" s="2">
        <f t="shared" si="317"/>
        <v>1324</v>
      </c>
      <c r="J2826" s="2" t="str">
        <f t="shared" si="314"/>
        <v>97-999</v>
      </c>
      <c r="K2826" s="2">
        <f t="shared" si="318"/>
        <v>265</v>
      </c>
      <c r="L2826" s="2" t="str">
        <f t="shared" si="315"/>
        <v>1000-9999999</v>
      </c>
      <c r="M2826" s="2">
        <f t="shared" si="316"/>
        <v>6</v>
      </c>
      <c r="N2826" s="103">
        <f t="shared" si="320"/>
        <v>7.42</v>
      </c>
    </row>
    <row r="2827" spans="8:14" x14ac:dyDescent="0.25">
      <c r="H2827" s="2" t="str">
        <f t="shared" si="319"/>
        <v>266_0-120_6</v>
      </c>
      <c r="I2827" s="2">
        <f t="shared" si="317"/>
        <v>1325</v>
      </c>
      <c r="J2827" s="2" t="str">
        <f t="shared" si="314"/>
        <v>97-999</v>
      </c>
      <c r="K2827" s="2">
        <f t="shared" si="318"/>
        <v>266</v>
      </c>
      <c r="L2827" s="2" t="str">
        <f t="shared" si="315"/>
        <v>0-120</v>
      </c>
      <c r="M2827" s="2">
        <f t="shared" si="316"/>
        <v>6</v>
      </c>
      <c r="N2827" s="103">
        <f t="shared" si="320"/>
        <v>7.4480000000000004</v>
      </c>
    </row>
    <row r="2828" spans="8:14" x14ac:dyDescent="0.25">
      <c r="H2828" s="2" t="str">
        <f t="shared" si="319"/>
        <v>266_120-250_6</v>
      </c>
      <c r="I2828" s="2">
        <f t="shared" si="317"/>
        <v>1326</v>
      </c>
      <c r="J2828" s="2" t="str">
        <f t="shared" si="314"/>
        <v>97-999</v>
      </c>
      <c r="K2828" s="2">
        <f t="shared" si="318"/>
        <v>266</v>
      </c>
      <c r="L2828" s="2" t="str">
        <f t="shared" si="315"/>
        <v>120-250</v>
      </c>
      <c r="M2828" s="2">
        <f t="shared" si="316"/>
        <v>6</v>
      </c>
      <c r="N2828" s="103">
        <f t="shared" si="320"/>
        <v>7.4480000000000004</v>
      </c>
    </row>
    <row r="2829" spans="8:14" x14ac:dyDescent="0.25">
      <c r="H2829" s="2" t="str">
        <f t="shared" si="319"/>
        <v>266_250-400_6</v>
      </c>
      <c r="I2829" s="2">
        <f t="shared" si="317"/>
        <v>1327</v>
      </c>
      <c r="J2829" s="2" t="str">
        <f t="shared" si="314"/>
        <v>97-999</v>
      </c>
      <c r="K2829" s="2">
        <f t="shared" si="318"/>
        <v>266</v>
      </c>
      <c r="L2829" s="2" t="str">
        <f t="shared" si="315"/>
        <v>250-400</v>
      </c>
      <c r="M2829" s="2">
        <f t="shared" si="316"/>
        <v>6</v>
      </c>
      <c r="N2829" s="103">
        <f t="shared" si="320"/>
        <v>7.4480000000000004</v>
      </c>
    </row>
    <row r="2830" spans="8:14" x14ac:dyDescent="0.25">
      <c r="H2830" s="2" t="str">
        <f t="shared" si="319"/>
        <v>266_400-1000_6</v>
      </c>
      <c r="I2830" s="2">
        <f t="shared" si="317"/>
        <v>1328</v>
      </c>
      <c r="J2830" s="2" t="str">
        <f t="shared" si="314"/>
        <v>97-999</v>
      </c>
      <c r="K2830" s="2">
        <f t="shared" si="318"/>
        <v>266</v>
      </c>
      <c r="L2830" s="2" t="str">
        <f t="shared" si="315"/>
        <v>400-1000</v>
      </c>
      <c r="M2830" s="2">
        <f t="shared" si="316"/>
        <v>6</v>
      </c>
      <c r="N2830" s="103">
        <f t="shared" si="320"/>
        <v>7.4480000000000004</v>
      </c>
    </row>
    <row r="2831" spans="8:14" x14ac:dyDescent="0.25">
      <c r="H2831" s="2" t="str">
        <f t="shared" si="319"/>
        <v>266_1000-9999999_6</v>
      </c>
      <c r="I2831" s="2">
        <f t="shared" si="317"/>
        <v>1329</v>
      </c>
      <c r="J2831" s="2" t="str">
        <f t="shared" si="314"/>
        <v>97-999</v>
      </c>
      <c r="K2831" s="2">
        <f t="shared" si="318"/>
        <v>266</v>
      </c>
      <c r="L2831" s="2" t="str">
        <f t="shared" si="315"/>
        <v>1000-9999999</v>
      </c>
      <c r="M2831" s="2">
        <f t="shared" si="316"/>
        <v>6</v>
      </c>
      <c r="N2831" s="103">
        <f t="shared" si="320"/>
        <v>7.4480000000000004</v>
      </c>
    </row>
    <row r="2832" spans="8:14" x14ac:dyDescent="0.25">
      <c r="H2832" s="2" t="str">
        <f t="shared" si="319"/>
        <v>267_0-120_6</v>
      </c>
      <c r="I2832" s="2">
        <f t="shared" si="317"/>
        <v>1330</v>
      </c>
      <c r="J2832" s="2" t="str">
        <f t="shared" si="314"/>
        <v>97-999</v>
      </c>
      <c r="K2832" s="2">
        <f t="shared" si="318"/>
        <v>267</v>
      </c>
      <c r="L2832" s="2" t="str">
        <f t="shared" si="315"/>
        <v>0-120</v>
      </c>
      <c r="M2832" s="2">
        <f t="shared" si="316"/>
        <v>6</v>
      </c>
      <c r="N2832" s="103">
        <f t="shared" si="320"/>
        <v>7.476</v>
      </c>
    </row>
    <row r="2833" spans="8:14" x14ac:dyDescent="0.25">
      <c r="H2833" s="2" t="str">
        <f t="shared" si="319"/>
        <v>267_120-250_6</v>
      </c>
      <c r="I2833" s="2">
        <f t="shared" si="317"/>
        <v>1331</v>
      </c>
      <c r="J2833" s="2" t="str">
        <f t="shared" si="314"/>
        <v>97-999</v>
      </c>
      <c r="K2833" s="2">
        <f t="shared" si="318"/>
        <v>267</v>
      </c>
      <c r="L2833" s="2" t="str">
        <f t="shared" si="315"/>
        <v>120-250</v>
      </c>
      <c r="M2833" s="2">
        <f t="shared" si="316"/>
        <v>6</v>
      </c>
      <c r="N2833" s="103">
        <f t="shared" si="320"/>
        <v>7.476</v>
      </c>
    </row>
    <row r="2834" spans="8:14" x14ac:dyDescent="0.25">
      <c r="H2834" s="2" t="str">
        <f t="shared" si="319"/>
        <v>267_250-400_6</v>
      </c>
      <c r="I2834" s="2">
        <f t="shared" si="317"/>
        <v>1332</v>
      </c>
      <c r="J2834" s="2" t="str">
        <f t="shared" si="314"/>
        <v>97-999</v>
      </c>
      <c r="K2834" s="2">
        <f t="shared" si="318"/>
        <v>267</v>
      </c>
      <c r="L2834" s="2" t="str">
        <f t="shared" si="315"/>
        <v>250-400</v>
      </c>
      <c r="M2834" s="2">
        <f t="shared" si="316"/>
        <v>6</v>
      </c>
      <c r="N2834" s="103">
        <f t="shared" si="320"/>
        <v>7.476</v>
      </c>
    </row>
    <row r="2835" spans="8:14" x14ac:dyDescent="0.25">
      <c r="H2835" s="2" t="str">
        <f t="shared" si="319"/>
        <v>267_400-1000_6</v>
      </c>
      <c r="I2835" s="2">
        <f t="shared" si="317"/>
        <v>1333</v>
      </c>
      <c r="J2835" s="2" t="str">
        <f t="shared" si="314"/>
        <v>97-999</v>
      </c>
      <c r="K2835" s="2">
        <f t="shared" si="318"/>
        <v>267</v>
      </c>
      <c r="L2835" s="2" t="str">
        <f t="shared" si="315"/>
        <v>400-1000</v>
      </c>
      <c r="M2835" s="2">
        <f t="shared" si="316"/>
        <v>6</v>
      </c>
      <c r="N2835" s="103">
        <f t="shared" si="320"/>
        <v>7.476</v>
      </c>
    </row>
    <row r="2836" spans="8:14" x14ac:dyDescent="0.25">
      <c r="H2836" s="2" t="str">
        <f t="shared" si="319"/>
        <v>267_1000-9999999_6</v>
      </c>
      <c r="I2836" s="2">
        <f t="shared" si="317"/>
        <v>1334</v>
      </c>
      <c r="J2836" s="2" t="str">
        <f t="shared" si="314"/>
        <v>97-999</v>
      </c>
      <c r="K2836" s="2">
        <f t="shared" si="318"/>
        <v>267</v>
      </c>
      <c r="L2836" s="2" t="str">
        <f t="shared" si="315"/>
        <v>1000-9999999</v>
      </c>
      <c r="M2836" s="2">
        <f t="shared" si="316"/>
        <v>6</v>
      </c>
      <c r="N2836" s="103">
        <f t="shared" si="320"/>
        <v>7.476</v>
      </c>
    </row>
    <row r="2837" spans="8:14" x14ac:dyDescent="0.25">
      <c r="H2837" s="2" t="str">
        <f t="shared" si="319"/>
        <v>268_0-120_6</v>
      </c>
      <c r="I2837" s="2">
        <f t="shared" si="317"/>
        <v>1335</v>
      </c>
      <c r="J2837" s="2" t="str">
        <f t="shared" si="314"/>
        <v>97-999</v>
      </c>
      <c r="K2837" s="2">
        <f t="shared" si="318"/>
        <v>268</v>
      </c>
      <c r="L2837" s="2" t="str">
        <f t="shared" si="315"/>
        <v>0-120</v>
      </c>
      <c r="M2837" s="2">
        <f t="shared" si="316"/>
        <v>6</v>
      </c>
      <c r="N2837" s="103">
        <f t="shared" si="320"/>
        <v>7.5040000000000004</v>
      </c>
    </row>
    <row r="2838" spans="8:14" x14ac:dyDescent="0.25">
      <c r="H2838" s="2" t="str">
        <f t="shared" si="319"/>
        <v>268_120-250_6</v>
      </c>
      <c r="I2838" s="2">
        <f t="shared" si="317"/>
        <v>1336</v>
      </c>
      <c r="J2838" s="2" t="str">
        <f t="shared" si="314"/>
        <v>97-999</v>
      </c>
      <c r="K2838" s="2">
        <f t="shared" si="318"/>
        <v>268</v>
      </c>
      <c r="L2838" s="2" t="str">
        <f t="shared" si="315"/>
        <v>120-250</v>
      </c>
      <c r="M2838" s="2">
        <f t="shared" si="316"/>
        <v>6</v>
      </c>
      <c r="N2838" s="103">
        <f t="shared" si="320"/>
        <v>7.5040000000000004</v>
      </c>
    </row>
    <row r="2839" spans="8:14" x14ac:dyDescent="0.25">
      <c r="H2839" s="2" t="str">
        <f t="shared" si="319"/>
        <v>268_250-400_6</v>
      </c>
      <c r="I2839" s="2">
        <f t="shared" si="317"/>
        <v>1337</v>
      </c>
      <c r="J2839" s="2" t="str">
        <f t="shared" si="314"/>
        <v>97-999</v>
      </c>
      <c r="K2839" s="2">
        <f t="shared" si="318"/>
        <v>268</v>
      </c>
      <c r="L2839" s="2" t="str">
        <f t="shared" si="315"/>
        <v>250-400</v>
      </c>
      <c r="M2839" s="2">
        <f t="shared" si="316"/>
        <v>6</v>
      </c>
      <c r="N2839" s="103">
        <f t="shared" si="320"/>
        <v>7.5040000000000004</v>
      </c>
    </row>
    <row r="2840" spans="8:14" x14ac:dyDescent="0.25">
      <c r="H2840" s="2" t="str">
        <f t="shared" si="319"/>
        <v>268_400-1000_6</v>
      </c>
      <c r="I2840" s="2">
        <f t="shared" si="317"/>
        <v>1338</v>
      </c>
      <c r="J2840" s="2" t="str">
        <f t="shared" si="314"/>
        <v>97-999</v>
      </c>
      <c r="K2840" s="2">
        <f t="shared" si="318"/>
        <v>268</v>
      </c>
      <c r="L2840" s="2" t="str">
        <f t="shared" si="315"/>
        <v>400-1000</v>
      </c>
      <c r="M2840" s="2">
        <f t="shared" si="316"/>
        <v>6</v>
      </c>
      <c r="N2840" s="103">
        <f t="shared" si="320"/>
        <v>7.5040000000000004</v>
      </c>
    </row>
    <row r="2841" spans="8:14" x14ac:dyDescent="0.25">
      <c r="H2841" s="2" t="str">
        <f t="shared" si="319"/>
        <v>268_1000-9999999_6</v>
      </c>
      <c r="I2841" s="2">
        <f t="shared" si="317"/>
        <v>1339</v>
      </c>
      <c r="J2841" s="2" t="str">
        <f t="shared" si="314"/>
        <v>97-999</v>
      </c>
      <c r="K2841" s="2">
        <f t="shared" si="318"/>
        <v>268</v>
      </c>
      <c r="L2841" s="2" t="str">
        <f t="shared" si="315"/>
        <v>1000-9999999</v>
      </c>
      <c r="M2841" s="2">
        <f t="shared" si="316"/>
        <v>6</v>
      </c>
      <c r="N2841" s="103">
        <f t="shared" si="320"/>
        <v>7.5040000000000004</v>
      </c>
    </row>
    <row r="2842" spans="8:14" x14ac:dyDescent="0.25">
      <c r="H2842" s="2" t="str">
        <f t="shared" si="319"/>
        <v>269_0-120_6</v>
      </c>
      <c r="I2842" s="2">
        <f t="shared" si="317"/>
        <v>1340</v>
      </c>
      <c r="J2842" s="2" t="str">
        <f t="shared" si="314"/>
        <v>97-999</v>
      </c>
      <c r="K2842" s="2">
        <f t="shared" si="318"/>
        <v>269</v>
      </c>
      <c r="L2842" s="2" t="str">
        <f t="shared" si="315"/>
        <v>0-120</v>
      </c>
      <c r="M2842" s="2">
        <f t="shared" si="316"/>
        <v>6</v>
      </c>
      <c r="N2842" s="103">
        <f t="shared" si="320"/>
        <v>7.532</v>
      </c>
    </row>
    <row r="2843" spans="8:14" x14ac:dyDescent="0.25">
      <c r="H2843" s="2" t="str">
        <f t="shared" si="319"/>
        <v>269_120-250_6</v>
      </c>
      <c r="I2843" s="2">
        <f t="shared" si="317"/>
        <v>1341</v>
      </c>
      <c r="J2843" s="2" t="str">
        <f t="shared" si="314"/>
        <v>97-999</v>
      </c>
      <c r="K2843" s="2">
        <f t="shared" si="318"/>
        <v>269</v>
      </c>
      <c r="L2843" s="2" t="str">
        <f t="shared" si="315"/>
        <v>120-250</v>
      </c>
      <c r="M2843" s="2">
        <f t="shared" si="316"/>
        <v>6</v>
      </c>
      <c r="N2843" s="103">
        <f t="shared" si="320"/>
        <v>7.532</v>
      </c>
    </row>
    <row r="2844" spans="8:14" x14ac:dyDescent="0.25">
      <c r="H2844" s="2" t="str">
        <f t="shared" si="319"/>
        <v>269_250-400_6</v>
      </c>
      <c r="I2844" s="2">
        <f t="shared" si="317"/>
        <v>1342</v>
      </c>
      <c r="J2844" s="2" t="str">
        <f t="shared" si="314"/>
        <v>97-999</v>
      </c>
      <c r="K2844" s="2">
        <f t="shared" si="318"/>
        <v>269</v>
      </c>
      <c r="L2844" s="2" t="str">
        <f t="shared" si="315"/>
        <v>250-400</v>
      </c>
      <c r="M2844" s="2">
        <f t="shared" si="316"/>
        <v>6</v>
      </c>
      <c r="N2844" s="103">
        <f t="shared" si="320"/>
        <v>7.532</v>
      </c>
    </row>
    <row r="2845" spans="8:14" x14ac:dyDescent="0.25">
      <c r="H2845" s="2" t="str">
        <f t="shared" si="319"/>
        <v>269_400-1000_6</v>
      </c>
      <c r="I2845" s="2">
        <f t="shared" si="317"/>
        <v>1343</v>
      </c>
      <c r="J2845" s="2" t="str">
        <f t="shared" si="314"/>
        <v>97-999</v>
      </c>
      <c r="K2845" s="2">
        <f t="shared" si="318"/>
        <v>269</v>
      </c>
      <c r="L2845" s="2" t="str">
        <f t="shared" si="315"/>
        <v>400-1000</v>
      </c>
      <c r="M2845" s="2">
        <f t="shared" si="316"/>
        <v>6</v>
      </c>
      <c r="N2845" s="103">
        <f t="shared" si="320"/>
        <v>7.532</v>
      </c>
    </row>
    <row r="2846" spans="8:14" x14ac:dyDescent="0.25">
      <c r="H2846" s="2" t="str">
        <f t="shared" si="319"/>
        <v>269_1000-9999999_6</v>
      </c>
      <c r="I2846" s="2">
        <f t="shared" si="317"/>
        <v>1344</v>
      </c>
      <c r="J2846" s="2" t="str">
        <f t="shared" si="314"/>
        <v>97-999</v>
      </c>
      <c r="K2846" s="2">
        <f t="shared" si="318"/>
        <v>269</v>
      </c>
      <c r="L2846" s="2" t="str">
        <f t="shared" si="315"/>
        <v>1000-9999999</v>
      </c>
      <c r="M2846" s="2">
        <f t="shared" si="316"/>
        <v>6</v>
      </c>
      <c r="N2846" s="103">
        <f t="shared" si="320"/>
        <v>7.532</v>
      </c>
    </row>
    <row r="2847" spans="8:14" x14ac:dyDescent="0.25">
      <c r="H2847" s="2" t="str">
        <f t="shared" si="319"/>
        <v>270_0-120_6</v>
      </c>
      <c r="I2847" s="2">
        <f t="shared" si="317"/>
        <v>1345</v>
      </c>
      <c r="J2847" s="2" t="str">
        <f t="shared" ref="J2847:J2910" si="321">VLOOKUP(K2847,$U$2:$V$7,2,1)</f>
        <v>97-999</v>
      </c>
      <c r="K2847" s="2">
        <f t="shared" si="318"/>
        <v>270</v>
      </c>
      <c r="L2847" s="2" t="str">
        <f t="shared" ref="L2847:L2910" si="322">VLOOKUP(MOD(I2847,5),$P$2:$Q$6,2,0)</f>
        <v>0-120</v>
      </c>
      <c r="M2847" s="2">
        <f t="shared" ref="M2847:M2910" si="323">$S$3</f>
        <v>6</v>
      </c>
      <c r="N2847" s="103">
        <f t="shared" si="320"/>
        <v>7.5600000000000005</v>
      </c>
    </row>
    <row r="2848" spans="8:14" x14ac:dyDescent="0.25">
      <c r="H2848" s="2" t="str">
        <f t="shared" si="319"/>
        <v>270_120-250_6</v>
      </c>
      <c r="I2848" s="2">
        <f t="shared" ref="I2848:I2911" si="324">+I2847+1</f>
        <v>1346</v>
      </c>
      <c r="J2848" s="2" t="str">
        <f t="shared" si="321"/>
        <v>97-999</v>
      </c>
      <c r="K2848" s="2">
        <f t="shared" si="318"/>
        <v>270</v>
      </c>
      <c r="L2848" s="2" t="str">
        <f t="shared" si="322"/>
        <v>120-250</v>
      </c>
      <c r="M2848" s="2">
        <f t="shared" si="323"/>
        <v>6</v>
      </c>
      <c r="N2848" s="103">
        <f t="shared" si="320"/>
        <v>7.5600000000000005</v>
      </c>
    </row>
    <row r="2849" spans="8:14" x14ac:dyDescent="0.25">
      <c r="H2849" s="2" t="str">
        <f t="shared" si="319"/>
        <v>270_250-400_6</v>
      </c>
      <c r="I2849" s="2">
        <f t="shared" si="324"/>
        <v>1347</v>
      </c>
      <c r="J2849" s="2" t="str">
        <f t="shared" si="321"/>
        <v>97-999</v>
      </c>
      <c r="K2849" s="2">
        <f t="shared" si="318"/>
        <v>270</v>
      </c>
      <c r="L2849" s="2" t="str">
        <f t="shared" si="322"/>
        <v>250-400</v>
      </c>
      <c r="M2849" s="2">
        <f t="shared" si="323"/>
        <v>6</v>
      </c>
      <c r="N2849" s="103">
        <f t="shared" si="320"/>
        <v>7.5600000000000005</v>
      </c>
    </row>
    <row r="2850" spans="8:14" x14ac:dyDescent="0.25">
      <c r="H2850" s="2" t="str">
        <f t="shared" si="319"/>
        <v>270_400-1000_6</v>
      </c>
      <c r="I2850" s="2">
        <f t="shared" si="324"/>
        <v>1348</v>
      </c>
      <c r="J2850" s="2" t="str">
        <f t="shared" si="321"/>
        <v>97-999</v>
      </c>
      <c r="K2850" s="2">
        <f t="shared" si="318"/>
        <v>270</v>
      </c>
      <c r="L2850" s="2" t="str">
        <f t="shared" si="322"/>
        <v>400-1000</v>
      </c>
      <c r="M2850" s="2">
        <f t="shared" si="323"/>
        <v>6</v>
      </c>
      <c r="N2850" s="103">
        <f t="shared" si="320"/>
        <v>7.5600000000000005</v>
      </c>
    </row>
    <row r="2851" spans="8:14" x14ac:dyDescent="0.25">
      <c r="H2851" s="2" t="str">
        <f t="shared" si="319"/>
        <v>270_1000-9999999_6</v>
      </c>
      <c r="I2851" s="2">
        <f t="shared" si="324"/>
        <v>1349</v>
      </c>
      <c r="J2851" s="2" t="str">
        <f t="shared" si="321"/>
        <v>97-999</v>
      </c>
      <c r="K2851" s="2">
        <f t="shared" si="318"/>
        <v>270</v>
      </c>
      <c r="L2851" s="2" t="str">
        <f t="shared" si="322"/>
        <v>1000-9999999</v>
      </c>
      <c r="M2851" s="2">
        <f t="shared" si="323"/>
        <v>6</v>
      </c>
      <c r="N2851" s="103">
        <f t="shared" si="320"/>
        <v>7.5600000000000005</v>
      </c>
    </row>
    <row r="2852" spans="8:14" x14ac:dyDescent="0.25">
      <c r="H2852" s="2" t="str">
        <f t="shared" si="319"/>
        <v>271_0-120_6</v>
      </c>
      <c r="I2852" s="2">
        <f t="shared" si="324"/>
        <v>1350</v>
      </c>
      <c r="J2852" s="2" t="str">
        <f t="shared" si="321"/>
        <v>97-999</v>
      </c>
      <c r="K2852" s="2">
        <f t="shared" ref="K2852:K2915" si="325">+K2847+1</f>
        <v>271</v>
      </c>
      <c r="L2852" s="2" t="str">
        <f t="shared" si="322"/>
        <v>0-120</v>
      </c>
      <c r="M2852" s="2">
        <f t="shared" si="323"/>
        <v>6</v>
      </c>
      <c r="N2852" s="103">
        <f t="shared" si="320"/>
        <v>7.5880000000000001</v>
      </c>
    </row>
    <row r="2853" spans="8:14" x14ac:dyDescent="0.25">
      <c r="H2853" s="2" t="str">
        <f t="shared" si="319"/>
        <v>271_120-250_6</v>
      </c>
      <c r="I2853" s="2">
        <f t="shared" si="324"/>
        <v>1351</v>
      </c>
      <c r="J2853" s="2" t="str">
        <f t="shared" si="321"/>
        <v>97-999</v>
      </c>
      <c r="K2853" s="2">
        <f t="shared" si="325"/>
        <v>271</v>
      </c>
      <c r="L2853" s="2" t="str">
        <f t="shared" si="322"/>
        <v>120-250</v>
      </c>
      <c r="M2853" s="2">
        <f t="shared" si="323"/>
        <v>6</v>
      </c>
      <c r="N2853" s="103">
        <f t="shared" si="320"/>
        <v>7.5880000000000001</v>
      </c>
    </row>
    <row r="2854" spans="8:14" x14ac:dyDescent="0.25">
      <c r="H2854" s="2" t="str">
        <f t="shared" si="319"/>
        <v>271_250-400_6</v>
      </c>
      <c r="I2854" s="2">
        <f t="shared" si="324"/>
        <v>1352</v>
      </c>
      <c r="J2854" s="2" t="str">
        <f t="shared" si="321"/>
        <v>97-999</v>
      </c>
      <c r="K2854" s="2">
        <f t="shared" si="325"/>
        <v>271</v>
      </c>
      <c r="L2854" s="2" t="str">
        <f t="shared" si="322"/>
        <v>250-400</v>
      </c>
      <c r="M2854" s="2">
        <f t="shared" si="323"/>
        <v>6</v>
      </c>
      <c r="N2854" s="103">
        <f t="shared" si="320"/>
        <v>7.5880000000000001</v>
      </c>
    </row>
    <row r="2855" spans="8:14" x14ac:dyDescent="0.25">
      <c r="H2855" s="2" t="str">
        <f t="shared" si="319"/>
        <v>271_400-1000_6</v>
      </c>
      <c r="I2855" s="2">
        <f t="shared" si="324"/>
        <v>1353</v>
      </c>
      <c r="J2855" s="2" t="str">
        <f t="shared" si="321"/>
        <v>97-999</v>
      </c>
      <c r="K2855" s="2">
        <f t="shared" si="325"/>
        <v>271</v>
      </c>
      <c r="L2855" s="2" t="str">
        <f t="shared" si="322"/>
        <v>400-1000</v>
      </c>
      <c r="M2855" s="2">
        <f t="shared" si="323"/>
        <v>6</v>
      </c>
      <c r="N2855" s="103">
        <f t="shared" si="320"/>
        <v>7.5880000000000001</v>
      </c>
    </row>
    <row r="2856" spans="8:14" x14ac:dyDescent="0.25">
      <c r="H2856" s="2" t="str">
        <f t="shared" si="319"/>
        <v>271_1000-9999999_6</v>
      </c>
      <c r="I2856" s="2">
        <f t="shared" si="324"/>
        <v>1354</v>
      </c>
      <c r="J2856" s="2" t="str">
        <f t="shared" si="321"/>
        <v>97-999</v>
      </c>
      <c r="K2856" s="2">
        <f t="shared" si="325"/>
        <v>271</v>
      </c>
      <c r="L2856" s="2" t="str">
        <f t="shared" si="322"/>
        <v>1000-9999999</v>
      </c>
      <c r="M2856" s="2">
        <f t="shared" si="323"/>
        <v>6</v>
      </c>
      <c r="N2856" s="103">
        <f t="shared" si="320"/>
        <v>7.5880000000000001</v>
      </c>
    </row>
    <row r="2857" spans="8:14" x14ac:dyDescent="0.25">
      <c r="H2857" s="2" t="str">
        <f t="shared" si="319"/>
        <v>272_0-120_6</v>
      </c>
      <c r="I2857" s="2">
        <f t="shared" si="324"/>
        <v>1355</v>
      </c>
      <c r="J2857" s="2" t="str">
        <f t="shared" si="321"/>
        <v>97-999</v>
      </c>
      <c r="K2857" s="2">
        <f t="shared" si="325"/>
        <v>272</v>
      </c>
      <c r="L2857" s="2" t="str">
        <f t="shared" si="322"/>
        <v>0-120</v>
      </c>
      <c r="M2857" s="2">
        <f t="shared" si="323"/>
        <v>6</v>
      </c>
      <c r="N2857" s="103">
        <f t="shared" si="320"/>
        <v>7.6160000000000005</v>
      </c>
    </row>
    <row r="2858" spans="8:14" x14ac:dyDescent="0.25">
      <c r="H2858" s="2" t="str">
        <f t="shared" si="319"/>
        <v>272_120-250_6</v>
      </c>
      <c r="I2858" s="2">
        <f t="shared" si="324"/>
        <v>1356</v>
      </c>
      <c r="J2858" s="2" t="str">
        <f t="shared" si="321"/>
        <v>97-999</v>
      </c>
      <c r="K2858" s="2">
        <f t="shared" si="325"/>
        <v>272</v>
      </c>
      <c r="L2858" s="2" t="str">
        <f t="shared" si="322"/>
        <v>120-250</v>
      </c>
      <c r="M2858" s="2">
        <f t="shared" si="323"/>
        <v>6</v>
      </c>
      <c r="N2858" s="103">
        <f t="shared" si="320"/>
        <v>7.6160000000000005</v>
      </c>
    </row>
    <row r="2859" spans="8:14" x14ac:dyDescent="0.25">
      <c r="H2859" s="2" t="str">
        <f t="shared" si="319"/>
        <v>272_250-400_6</v>
      </c>
      <c r="I2859" s="2">
        <f t="shared" si="324"/>
        <v>1357</v>
      </c>
      <c r="J2859" s="2" t="str">
        <f t="shared" si="321"/>
        <v>97-999</v>
      </c>
      <c r="K2859" s="2">
        <f t="shared" si="325"/>
        <v>272</v>
      </c>
      <c r="L2859" s="2" t="str">
        <f t="shared" si="322"/>
        <v>250-400</v>
      </c>
      <c r="M2859" s="2">
        <f t="shared" si="323"/>
        <v>6</v>
      </c>
      <c r="N2859" s="103">
        <f t="shared" si="320"/>
        <v>7.6160000000000005</v>
      </c>
    </row>
    <row r="2860" spans="8:14" x14ac:dyDescent="0.25">
      <c r="H2860" s="2" t="str">
        <f t="shared" si="319"/>
        <v>272_400-1000_6</v>
      </c>
      <c r="I2860" s="2">
        <f t="shared" si="324"/>
        <v>1358</v>
      </c>
      <c r="J2860" s="2" t="str">
        <f t="shared" si="321"/>
        <v>97-999</v>
      </c>
      <c r="K2860" s="2">
        <f t="shared" si="325"/>
        <v>272</v>
      </c>
      <c r="L2860" s="2" t="str">
        <f t="shared" si="322"/>
        <v>400-1000</v>
      </c>
      <c r="M2860" s="2">
        <f t="shared" si="323"/>
        <v>6</v>
      </c>
      <c r="N2860" s="103">
        <f t="shared" si="320"/>
        <v>7.6160000000000005</v>
      </c>
    </row>
    <row r="2861" spans="8:14" x14ac:dyDescent="0.25">
      <c r="H2861" s="2" t="str">
        <f t="shared" si="319"/>
        <v>272_1000-9999999_6</v>
      </c>
      <c r="I2861" s="2">
        <f t="shared" si="324"/>
        <v>1359</v>
      </c>
      <c r="J2861" s="2" t="str">
        <f t="shared" si="321"/>
        <v>97-999</v>
      </c>
      <c r="K2861" s="2">
        <f t="shared" si="325"/>
        <v>272</v>
      </c>
      <c r="L2861" s="2" t="str">
        <f t="shared" si="322"/>
        <v>1000-9999999</v>
      </c>
      <c r="M2861" s="2">
        <f t="shared" si="323"/>
        <v>6</v>
      </c>
      <c r="N2861" s="103">
        <f t="shared" si="320"/>
        <v>7.6160000000000005</v>
      </c>
    </row>
    <row r="2862" spans="8:14" x14ac:dyDescent="0.25">
      <c r="H2862" s="2" t="str">
        <f t="shared" si="319"/>
        <v>273_0-120_6</v>
      </c>
      <c r="I2862" s="2">
        <f t="shared" si="324"/>
        <v>1360</v>
      </c>
      <c r="J2862" s="2" t="str">
        <f t="shared" si="321"/>
        <v>97-999</v>
      </c>
      <c r="K2862" s="2">
        <f t="shared" si="325"/>
        <v>273</v>
      </c>
      <c r="L2862" s="2" t="str">
        <f t="shared" si="322"/>
        <v>0-120</v>
      </c>
      <c r="M2862" s="2">
        <f t="shared" si="323"/>
        <v>6</v>
      </c>
      <c r="N2862" s="103">
        <f t="shared" si="320"/>
        <v>7.6440000000000001</v>
      </c>
    </row>
    <row r="2863" spans="8:14" x14ac:dyDescent="0.25">
      <c r="H2863" s="2" t="str">
        <f t="shared" si="319"/>
        <v>273_120-250_6</v>
      </c>
      <c r="I2863" s="2">
        <f t="shared" si="324"/>
        <v>1361</v>
      </c>
      <c r="J2863" s="2" t="str">
        <f t="shared" si="321"/>
        <v>97-999</v>
      </c>
      <c r="K2863" s="2">
        <f t="shared" si="325"/>
        <v>273</v>
      </c>
      <c r="L2863" s="2" t="str">
        <f t="shared" si="322"/>
        <v>120-250</v>
      </c>
      <c r="M2863" s="2">
        <f t="shared" si="323"/>
        <v>6</v>
      </c>
      <c r="N2863" s="103">
        <f t="shared" si="320"/>
        <v>7.6440000000000001</v>
      </c>
    </row>
    <row r="2864" spans="8:14" x14ac:dyDescent="0.25">
      <c r="H2864" s="2" t="str">
        <f t="shared" si="319"/>
        <v>273_250-400_6</v>
      </c>
      <c r="I2864" s="2">
        <f t="shared" si="324"/>
        <v>1362</v>
      </c>
      <c r="J2864" s="2" t="str">
        <f t="shared" si="321"/>
        <v>97-999</v>
      </c>
      <c r="K2864" s="2">
        <f t="shared" si="325"/>
        <v>273</v>
      </c>
      <c r="L2864" s="2" t="str">
        <f t="shared" si="322"/>
        <v>250-400</v>
      </c>
      <c r="M2864" s="2">
        <f t="shared" si="323"/>
        <v>6</v>
      </c>
      <c r="N2864" s="103">
        <f t="shared" si="320"/>
        <v>7.6440000000000001</v>
      </c>
    </row>
    <row r="2865" spans="8:14" x14ac:dyDescent="0.25">
      <c r="H2865" s="2" t="str">
        <f t="shared" si="319"/>
        <v>273_400-1000_6</v>
      </c>
      <c r="I2865" s="2">
        <f t="shared" si="324"/>
        <v>1363</v>
      </c>
      <c r="J2865" s="2" t="str">
        <f t="shared" si="321"/>
        <v>97-999</v>
      </c>
      <c r="K2865" s="2">
        <f t="shared" si="325"/>
        <v>273</v>
      </c>
      <c r="L2865" s="2" t="str">
        <f t="shared" si="322"/>
        <v>400-1000</v>
      </c>
      <c r="M2865" s="2">
        <f t="shared" si="323"/>
        <v>6</v>
      </c>
      <c r="N2865" s="103">
        <f t="shared" si="320"/>
        <v>7.6440000000000001</v>
      </c>
    </row>
    <row r="2866" spans="8:14" x14ac:dyDescent="0.25">
      <c r="H2866" s="2" t="str">
        <f t="shared" si="319"/>
        <v>273_1000-9999999_6</v>
      </c>
      <c r="I2866" s="2">
        <f t="shared" si="324"/>
        <v>1364</v>
      </c>
      <c r="J2866" s="2" t="str">
        <f t="shared" si="321"/>
        <v>97-999</v>
      </c>
      <c r="K2866" s="2">
        <f t="shared" si="325"/>
        <v>273</v>
      </c>
      <c r="L2866" s="2" t="str">
        <f t="shared" si="322"/>
        <v>1000-9999999</v>
      </c>
      <c r="M2866" s="2">
        <f t="shared" si="323"/>
        <v>6</v>
      </c>
      <c r="N2866" s="103">
        <f t="shared" si="320"/>
        <v>7.6440000000000001</v>
      </c>
    </row>
    <row r="2867" spans="8:14" x14ac:dyDescent="0.25">
      <c r="H2867" s="2" t="str">
        <f t="shared" si="319"/>
        <v>274_0-120_6</v>
      </c>
      <c r="I2867" s="2">
        <f t="shared" si="324"/>
        <v>1365</v>
      </c>
      <c r="J2867" s="2" t="str">
        <f t="shared" si="321"/>
        <v>97-999</v>
      </c>
      <c r="K2867" s="2">
        <f t="shared" si="325"/>
        <v>274</v>
      </c>
      <c r="L2867" s="2" t="str">
        <f t="shared" si="322"/>
        <v>0-120</v>
      </c>
      <c r="M2867" s="2">
        <f t="shared" si="323"/>
        <v>6</v>
      </c>
      <c r="N2867" s="103">
        <f t="shared" si="320"/>
        <v>7.6720000000000006</v>
      </c>
    </row>
    <row r="2868" spans="8:14" x14ac:dyDescent="0.25">
      <c r="H2868" s="2" t="str">
        <f t="shared" si="319"/>
        <v>274_120-250_6</v>
      </c>
      <c r="I2868" s="2">
        <f t="shared" si="324"/>
        <v>1366</v>
      </c>
      <c r="J2868" s="2" t="str">
        <f t="shared" si="321"/>
        <v>97-999</v>
      </c>
      <c r="K2868" s="2">
        <f t="shared" si="325"/>
        <v>274</v>
      </c>
      <c r="L2868" s="2" t="str">
        <f t="shared" si="322"/>
        <v>120-250</v>
      </c>
      <c r="M2868" s="2">
        <f t="shared" si="323"/>
        <v>6</v>
      </c>
      <c r="N2868" s="103">
        <f t="shared" si="320"/>
        <v>7.6720000000000006</v>
      </c>
    </row>
    <row r="2869" spans="8:14" x14ac:dyDescent="0.25">
      <c r="H2869" s="2" t="str">
        <f t="shared" si="319"/>
        <v>274_250-400_6</v>
      </c>
      <c r="I2869" s="2">
        <f t="shared" si="324"/>
        <v>1367</v>
      </c>
      <c r="J2869" s="2" t="str">
        <f t="shared" si="321"/>
        <v>97-999</v>
      </c>
      <c r="K2869" s="2">
        <f t="shared" si="325"/>
        <v>274</v>
      </c>
      <c r="L2869" s="2" t="str">
        <f t="shared" si="322"/>
        <v>250-400</v>
      </c>
      <c r="M2869" s="2">
        <f t="shared" si="323"/>
        <v>6</v>
      </c>
      <c r="N2869" s="103">
        <f t="shared" si="320"/>
        <v>7.6720000000000006</v>
      </c>
    </row>
    <row r="2870" spans="8:14" x14ac:dyDescent="0.25">
      <c r="H2870" s="2" t="str">
        <f t="shared" si="319"/>
        <v>274_400-1000_6</v>
      </c>
      <c r="I2870" s="2">
        <f t="shared" si="324"/>
        <v>1368</v>
      </c>
      <c r="J2870" s="2" t="str">
        <f t="shared" si="321"/>
        <v>97-999</v>
      </c>
      <c r="K2870" s="2">
        <f t="shared" si="325"/>
        <v>274</v>
      </c>
      <c r="L2870" s="2" t="str">
        <f t="shared" si="322"/>
        <v>400-1000</v>
      </c>
      <c r="M2870" s="2">
        <f t="shared" si="323"/>
        <v>6</v>
      </c>
      <c r="N2870" s="103">
        <f t="shared" si="320"/>
        <v>7.6720000000000006</v>
      </c>
    </row>
    <row r="2871" spans="8:14" x14ac:dyDescent="0.25">
      <c r="H2871" s="2" t="str">
        <f t="shared" si="319"/>
        <v>274_1000-9999999_6</v>
      </c>
      <c r="I2871" s="2">
        <f t="shared" si="324"/>
        <v>1369</v>
      </c>
      <c r="J2871" s="2" t="str">
        <f t="shared" si="321"/>
        <v>97-999</v>
      </c>
      <c r="K2871" s="2">
        <f t="shared" si="325"/>
        <v>274</v>
      </c>
      <c r="L2871" s="2" t="str">
        <f t="shared" si="322"/>
        <v>1000-9999999</v>
      </c>
      <c r="M2871" s="2">
        <f t="shared" si="323"/>
        <v>6</v>
      </c>
      <c r="N2871" s="103">
        <f t="shared" si="320"/>
        <v>7.6720000000000006</v>
      </c>
    </row>
    <row r="2872" spans="8:14" x14ac:dyDescent="0.25">
      <c r="H2872" s="2" t="str">
        <f t="shared" si="319"/>
        <v>275_0-120_6</v>
      </c>
      <c r="I2872" s="2">
        <f t="shared" si="324"/>
        <v>1370</v>
      </c>
      <c r="J2872" s="2" t="str">
        <f t="shared" si="321"/>
        <v>97-999</v>
      </c>
      <c r="K2872" s="2">
        <f t="shared" si="325"/>
        <v>275</v>
      </c>
      <c r="L2872" s="2" t="str">
        <f t="shared" si="322"/>
        <v>0-120</v>
      </c>
      <c r="M2872" s="2">
        <f t="shared" si="323"/>
        <v>6</v>
      </c>
      <c r="N2872" s="103">
        <f t="shared" si="320"/>
        <v>7.7</v>
      </c>
    </row>
    <row r="2873" spans="8:14" x14ac:dyDescent="0.25">
      <c r="H2873" s="2" t="str">
        <f t="shared" si="319"/>
        <v>275_120-250_6</v>
      </c>
      <c r="I2873" s="2">
        <f t="shared" si="324"/>
        <v>1371</v>
      </c>
      <c r="J2873" s="2" t="str">
        <f t="shared" si="321"/>
        <v>97-999</v>
      </c>
      <c r="K2873" s="2">
        <f t="shared" si="325"/>
        <v>275</v>
      </c>
      <c r="L2873" s="2" t="str">
        <f t="shared" si="322"/>
        <v>120-250</v>
      </c>
      <c r="M2873" s="2">
        <f t="shared" si="323"/>
        <v>6</v>
      </c>
      <c r="N2873" s="103">
        <f t="shared" si="320"/>
        <v>7.7</v>
      </c>
    </row>
    <row r="2874" spans="8:14" x14ac:dyDescent="0.25">
      <c r="H2874" s="2" t="str">
        <f t="shared" si="319"/>
        <v>275_250-400_6</v>
      </c>
      <c r="I2874" s="2">
        <f t="shared" si="324"/>
        <v>1372</v>
      </c>
      <c r="J2874" s="2" t="str">
        <f t="shared" si="321"/>
        <v>97-999</v>
      </c>
      <c r="K2874" s="2">
        <f t="shared" si="325"/>
        <v>275</v>
      </c>
      <c r="L2874" s="2" t="str">
        <f t="shared" si="322"/>
        <v>250-400</v>
      </c>
      <c r="M2874" s="2">
        <f t="shared" si="323"/>
        <v>6</v>
      </c>
      <c r="N2874" s="103">
        <f t="shared" si="320"/>
        <v>7.7</v>
      </c>
    </row>
    <row r="2875" spans="8:14" x14ac:dyDescent="0.25">
      <c r="H2875" s="2" t="str">
        <f t="shared" si="319"/>
        <v>275_400-1000_6</v>
      </c>
      <c r="I2875" s="2">
        <f t="shared" si="324"/>
        <v>1373</v>
      </c>
      <c r="J2875" s="2" t="str">
        <f t="shared" si="321"/>
        <v>97-999</v>
      </c>
      <c r="K2875" s="2">
        <f t="shared" si="325"/>
        <v>275</v>
      </c>
      <c r="L2875" s="2" t="str">
        <f t="shared" si="322"/>
        <v>400-1000</v>
      </c>
      <c r="M2875" s="2">
        <f t="shared" si="323"/>
        <v>6</v>
      </c>
      <c r="N2875" s="103">
        <f t="shared" si="320"/>
        <v>7.7</v>
      </c>
    </row>
    <row r="2876" spans="8:14" x14ac:dyDescent="0.25">
      <c r="H2876" s="2" t="str">
        <f t="shared" si="319"/>
        <v>275_1000-9999999_6</v>
      </c>
      <c r="I2876" s="2">
        <f t="shared" si="324"/>
        <v>1374</v>
      </c>
      <c r="J2876" s="2" t="str">
        <f t="shared" si="321"/>
        <v>97-999</v>
      </c>
      <c r="K2876" s="2">
        <f t="shared" si="325"/>
        <v>275</v>
      </c>
      <c r="L2876" s="2" t="str">
        <f t="shared" si="322"/>
        <v>1000-9999999</v>
      </c>
      <c r="M2876" s="2">
        <f t="shared" si="323"/>
        <v>6</v>
      </c>
      <c r="N2876" s="103">
        <f t="shared" si="320"/>
        <v>7.7</v>
      </c>
    </row>
    <row r="2877" spans="8:14" x14ac:dyDescent="0.25">
      <c r="H2877" s="2" t="str">
        <f t="shared" si="319"/>
        <v>276_0-120_6</v>
      </c>
      <c r="I2877" s="2">
        <f t="shared" si="324"/>
        <v>1375</v>
      </c>
      <c r="J2877" s="2" t="str">
        <f t="shared" si="321"/>
        <v>97-999</v>
      </c>
      <c r="K2877" s="2">
        <f t="shared" si="325"/>
        <v>276</v>
      </c>
      <c r="L2877" s="2" t="str">
        <f t="shared" si="322"/>
        <v>0-120</v>
      </c>
      <c r="M2877" s="2">
        <f t="shared" si="323"/>
        <v>6</v>
      </c>
      <c r="N2877" s="103">
        <f t="shared" si="320"/>
        <v>7.7279999999999998</v>
      </c>
    </row>
    <row r="2878" spans="8:14" x14ac:dyDescent="0.25">
      <c r="H2878" s="2" t="str">
        <f t="shared" si="319"/>
        <v>276_120-250_6</v>
      </c>
      <c r="I2878" s="2">
        <f t="shared" si="324"/>
        <v>1376</v>
      </c>
      <c r="J2878" s="2" t="str">
        <f t="shared" si="321"/>
        <v>97-999</v>
      </c>
      <c r="K2878" s="2">
        <f t="shared" si="325"/>
        <v>276</v>
      </c>
      <c r="L2878" s="2" t="str">
        <f t="shared" si="322"/>
        <v>120-250</v>
      </c>
      <c r="M2878" s="2">
        <f t="shared" si="323"/>
        <v>6</v>
      </c>
      <c r="N2878" s="103">
        <f t="shared" si="320"/>
        <v>7.7279999999999998</v>
      </c>
    </row>
    <row r="2879" spans="8:14" x14ac:dyDescent="0.25">
      <c r="H2879" s="2" t="str">
        <f t="shared" si="319"/>
        <v>276_250-400_6</v>
      </c>
      <c r="I2879" s="2">
        <f t="shared" si="324"/>
        <v>1377</v>
      </c>
      <c r="J2879" s="2" t="str">
        <f t="shared" si="321"/>
        <v>97-999</v>
      </c>
      <c r="K2879" s="2">
        <f t="shared" si="325"/>
        <v>276</v>
      </c>
      <c r="L2879" s="2" t="str">
        <f t="shared" si="322"/>
        <v>250-400</v>
      </c>
      <c r="M2879" s="2">
        <f t="shared" si="323"/>
        <v>6</v>
      </c>
      <c r="N2879" s="103">
        <f t="shared" si="320"/>
        <v>7.7279999999999998</v>
      </c>
    </row>
    <row r="2880" spans="8:14" x14ac:dyDescent="0.25">
      <c r="H2880" s="2" t="str">
        <f t="shared" si="319"/>
        <v>276_400-1000_6</v>
      </c>
      <c r="I2880" s="2">
        <f t="shared" si="324"/>
        <v>1378</v>
      </c>
      <c r="J2880" s="2" t="str">
        <f t="shared" si="321"/>
        <v>97-999</v>
      </c>
      <c r="K2880" s="2">
        <f t="shared" si="325"/>
        <v>276</v>
      </c>
      <c r="L2880" s="2" t="str">
        <f t="shared" si="322"/>
        <v>400-1000</v>
      </c>
      <c r="M2880" s="2">
        <f t="shared" si="323"/>
        <v>6</v>
      </c>
      <c r="N2880" s="103">
        <f t="shared" si="320"/>
        <v>7.7279999999999998</v>
      </c>
    </row>
    <row r="2881" spans="8:14" x14ac:dyDescent="0.25">
      <c r="H2881" s="2" t="str">
        <f t="shared" si="319"/>
        <v>276_1000-9999999_6</v>
      </c>
      <c r="I2881" s="2">
        <f t="shared" si="324"/>
        <v>1379</v>
      </c>
      <c r="J2881" s="2" t="str">
        <f t="shared" si="321"/>
        <v>97-999</v>
      </c>
      <c r="K2881" s="2">
        <f t="shared" si="325"/>
        <v>276</v>
      </c>
      <c r="L2881" s="2" t="str">
        <f t="shared" si="322"/>
        <v>1000-9999999</v>
      </c>
      <c r="M2881" s="2">
        <f t="shared" si="323"/>
        <v>6</v>
      </c>
      <c r="N2881" s="103">
        <f t="shared" si="320"/>
        <v>7.7279999999999998</v>
      </c>
    </row>
    <row r="2882" spans="8:14" x14ac:dyDescent="0.25">
      <c r="H2882" s="2" t="str">
        <f t="shared" si="319"/>
        <v>277_0-120_6</v>
      </c>
      <c r="I2882" s="2">
        <f t="shared" si="324"/>
        <v>1380</v>
      </c>
      <c r="J2882" s="2" t="str">
        <f t="shared" si="321"/>
        <v>97-999</v>
      </c>
      <c r="K2882" s="2">
        <f t="shared" si="325"/>
        <v>277</v>
      </c>
      <c r="L2882" s="2" t="str">
        <f t="shared" si="322"/>
        <v>0-120</v>
      </c>
      <c r="M2882" s="2">
        <f t="shared" si="323"/>
        <v>6</v>
      </c>
      <c r="N2882" s="103">
        <f t="shared" si="320"/>
        <v>7.7560000000000002</v>
      </c>
    </row>
    <row r="2883" spans="8:14" x14ac:dyDescent="0.25">
      <c r="H2883" s="2" t="str">
        <f t="shared" ref="H2883:H2946" si="326">K2883&amp;"_"&amp;L2883&amp;"_"&amp;M2883</f>
        <v>277_120-250_6</v>
      </c>
      <c r="I2883" s="2">
        <f t="shared" si="324"/>
        <v>1381</v>
      </c>
      <c r="J2883" s="2" t="str">
        <f t="shared" si="321"/>
        <v>97-999</v>
      </c>
      <c r="K2883" s="2">
        <f t="shared" si="325"/>
        <v>277</v>
      </c>
      <c r="L2883" s="2" t="str">
        <f t="shared" si="322"/>
        <v>120-250</v>
      </c>
      <c r="M2883" s="2">
        <f t="shared" si="323"/>
        <v>6</v>
      </c>
      <c r="N2883" s="103">
        <f t="shared" ref="N2883:N2946" si="327">VLOOKUP(J2883&amp;"_"&amp;L2883&amp;"_"&amp;M2883,$A$2:$F$61,6,0)*K2883</f>
        <v>7.7560000000000002</v>
      </c>
    </row>
    <row r="2884" spans="8:14" x14ac:dyDescent="0.25">
      <c r="H2884" s="2" t="str">
        <f t="shared" si="326"/>
        <v>277_250-400_6</v>
      </c>
      <c r="I2884" s="2">
        <f t="shared" si="324"/>
        <v>1382</v>
      </c>
      <c r="J2884" s="2" t="str">
        <f t="shared" si="321"/>
        <v>97-999</v>
      </c>
      <c r="K2884" s="2">
        <f t="shared" si="325"/>
        <v>277</v>
      </c>
      <c r="L2884" s="2" t="str">
        <f t="shared" si="322"/>
        <v>250-400</v>
      </c>
      <c r="M2884" s="2">
        <f t="shared" si="323"/>
        <v>6</v>
      </c>
      <c r="N2884" s="103">
        <f t="shared" si="327"/>
        <v>7.7560000000000002</v>
      </c>
    </row>
    <row r="2885" spans="8:14" x14ac:dyDescent="0.25">
      <c r="H2885" s="2" t="str">
        <f t="shared" si="326"/>
        <v>277_400-1000_6</v>
      </c>
      <c r="I2885" s="2">
        <f t="shared" si="324"/>
        <v>1383</v>
      </c>
      <c r="J2885" s="2" t="str">
        <f t="shared" si="321"/>
        <v>97-999</v>
      </c>
      <c r="K2885" s="2">
        <f t="shared" si="325"/>
        <v>277</v>
      </c>
      <c r="L2885" s="2" t="str">
        <f t="shared" si="322"/>
        <v>400-1000</v>
      </c>
      <c r="M2885" s="2">
        <f t="shared" si="323"/>
        <v>6</v>
      </c>
      <c r="N2885" s="103">
        <f t="shared" si="327"/>
        <v>7.7560000000000002</v>
      </c>
    </row>
    <row r="2886" spans="8:14" x14ac:dyDescent="0.25">
      <c r="H2886" s="2" t="str">
        <f t="shared" si="326"/>
        <v>277_1000-9999999_6</v>
      </c>
      <c r="I2886" s="2">
        <f t="shared" si="324"/>
        <v>1384</v>
      </c>
      <c r="J2886" s="2" t="str">
        <f t="shared" si="321"/>
        <v>97-999</v>
      </c>
      <c r="K2886" s="2">
        <f t="shared" si="325"/>
        <v>277</v>
      </c>
      <c r="L2886" s="2" t="str">
        <f t="shared" si="322"/>
        <v>1000-9999999</v>
      </c>
      <c r="M2886" s="2">
        <f t="shared" si="323"/>
        <v>6</v>
      </c>
      <c r="N2886" s="103">
        <f t="shared" si="327"/>
        <v>7.7560000000000002</v>
      </c>
    </row>
    <row r="2887" spans="8:14" x14ac:dyDescent="0.25">
      <c r="H2887" s="2" t="str">
        <f t="shared" si="326"/>
        <v>278_0-120_6</v>
      </c>
      <c r="I2887" s="2">
        <f t="shared" si="324"/>
        <v>1385</v>
      </c>
      <c r="J2887" s="2" t="str">
        <f t="shared" si="321"/>
        <v>97-999</v>
      </c>
      <c r="K2887" s="2">
        <f t="shared" si="325"/>
        <v>278</v>
      </c>
      <c r="L2887" s="2" t="str">
        <f t="shared" si="322"/>
        <v>0-120</v>
      </c>
      <c r="M2887" s="2">
        <f t="shared" si="323"/>
        <v>6</v>
      </c>
      <c r="N2887" s="103">
        <f t="shared" si="327"/>
        <v>7.7839999999999998</v>
      </c>
    </row>
    <row r="2888" spans="8:14" x14ac:dyDescent="0.25">
      <c r="H2888" s="2" t="str">
        <f t="shared" si="326"/>
        <v>278_120-250_6</v>
      </c>
      <c r="I2888" s="2">
        <f t="shared" si="324"/>
        <v>1386</v>
      </c>
      <c r="J2888" s="2" t="str">
        <f t="shared" si="321"/>
        <v>97-999</v>
      </c>
      <c r="K2888" s="2">
        <f t="shared" si="325"/>
        <v>278</v>
      </c>
      <c r="L2888" s="2" t="str">
        <f t="shared" si="322"/>
        <v>120-250</v>
      </c>
      <c r="M2888" s="2">
        <f t="shared" si="323"/>
        <v>6</v>
      </c>
      <c r="N2888" s="103">
        <f t="shared" si="327"/>
        <v>7.7839999999999998</v>
      </c>
    </row>
    <row r="2889" spans="8:14" x14ac:dyDescent="0.25">
      <c r="H2889" s="2" t="str">
        <f t="shared" si="326"/>
        <v>278_250-400_6</v>
      </c>
      <c r="I2889" s="2">
        <f t="shared" si="324"/>
        <v>1387</v>
      </c>
      <c r="J2889" s="2" t="str">
        <f t="shared" si="321"/>
        <v>97-999</v>
      </c>
      <c r="K2889" s="2">
        <f t="shared" si="325"/>
        <v>278</v>
      </c>
      <c r="L2889" s="2" t="str">
        <f t="shared" si="322"/>
        <v>250-400</v>
      </c>
      <c r="M2889" s="2">
        <f t="shared" si="323"/>
        <v>6</v>
      </c>
      <c r="N2889" s="103">
        <f t="shared" si="327"/>
        <v>7.7839999999999998</v>
      </c>
    </row>
    <row r="2890" spans="8:14" x14ac:dyDescent="0.25">
      <c r="H2890" s="2" t="str">
        <f t="shared" si="326"/>
        <v>278_400-1000_6</v>
      </c>
      <c r="I2890" s="2">
        <f t="shared" si="324"/>
        <v>1388</v>
      </c>
      <c r="J2890" s="2" t="str">
        <f t="shared" si="321"/>
        <v>97-999</v>
      </c>
      <c r="K2890" s="2">
        <f t="shared" si="325"/>
        <v>278</v>
      </c>
      <c r="L2890" s="2" t="str">
        <f t="shared" si="322"/>
        <v>400-1000</v>
      </c>
      <c r="M2890" s="2">
        <f t="shared" si="323"/>
        <v>6</v>
      </c>
      <c r="N2890" s="103">
        <f t="shared" si="327"/>
        <v>7.7839999999999998</v>
      </c>
    </row>
    <row r="2891" spans="8:14" x14ac:dyDescent="0.25">
      <c r="H2891" s="2" t="str">
        <f t="shared" si="326"/>
        <v>278_1000-9999999_6</v>
      </c>
      <c r="I2891" s="2">
        <f t="shared" si="324"/>
        <v>1389</v>
      </c>
      <c r="J2891" s="2" t="str">
        <f t="shared" si="321"/>
        <v>97-999</v>
      </c>
      <c r="K2891" s="2">
        <f t="shared" si="325"/>
        <v>278</v>
      </c>
      <c r="L2891" s="2" t="str">
        <f t="shared" si="322"/>
        <v>1000-9999999</v>
      </c>
      <c r="M2891" s="2">
        <f t="shared" si="323"/>
        <v>6</v>
      </c>
      <c r="N2891" s="103">
        <f t="shared" si="327"/>
        <v>7.7839999999999998</v>
      </c>
    </row>
    <row r="2892" spans="8:14" x14ac:dyDescent="0.25">
      <c r="H2892" s="2" t="str">
        <f t="shared" si="326"/>
        <v>279_0-120_6</v>
      </c>
      <c r="I2892" s="2">
        <f t="shared" si="324"/>
        <v>1390</v>
      </c>
      <c r="J2892" s="2" t="str">
        <f t="shared" si="321"/>
        <v>97-999</v>
      </c>
      <c r="K2892" s="2">
        <f t="shared" si="325"/>
        <v>279</v>
      </c>
      <c r="L2892" s="2" t="str">
        <f t="shared" si="322"/>
        <v>0-120</v>
      </c>
      <c r="M2892" s="2">
        <f t="shared" si="323"/>
        <v>6</v>
      </c>
      <c r="N2892" s="103">
        <f t="shared" si="327"/>
        <v>7.8120000000000003</v>
      </c>
    </row>
    <row r="2893" spans="8:14" x14ac:dyDescent="0.25">
      <c r="H2893" s="2" t="str">
        <f t="shared" si="326"/>
        <v>279_120-250_6</v>
      </c>
      <c r="I2893" s="2">
        <f t="shared" si="324"/>
        <v>1391</v>
      </c>
      <c r="J2893" s="2" t="str">
        <f t="shared" si="321"/>
        <v>97-999</v>
      </c>
      <c r="K2893" s="2">
        <f t="shared" si="325"/>
        <v>279</v>
      </c>
      <c r="L2893" s="2" t="str">
        <f t="shared" si="322"/>
        <v>120-250</v>
      </c>
      <c r="M2893" s="2">
        <f t="shared" si="323"/>
        <v>6</v>
      </c>
      <c r="N2893" s="103">
        <f t="shared" si="327"/>
        <v>7.8120000000000003</v>
      </c>
    </row>
    <row r="2894" spans="8:14" x14ac:dyDescent="0.25">
      <c r="H2894" s="2" t="str">
        <f t="shared" si="326"/>
        <v>279_250-400_6</v>
      </c>
      <c r="I2894" s="2">
        <f t="shared" si="324"/>
        <v>1392</v>
      </c>
      <c r="J2894" s="2" t="str">
        <f t="shared" si="321"/>
        <v>97-999</v>
      </c>
      <c r="K2894" s="2">
        <f t="shared" si="325"/>
        <v>279</v>
      </c>
      <c r="L2894" s="2" t="str">
        <f t="shared" si="322"/>
        <v>250-400</v>
      </c>
      <c r="M2894" s="2">
        <f t="shared" si="323"/>
        <v>6</v>
      </c>
      <c r="N2894" s="103">
        <f t="shared" si="327"/>
        <v>7.8120000000000003</v>
      </c>
    </row>
    <row r="2895" spans="8:14" x14ac:dyDescent="0.25">
      <c r="H2895" s="2" t="str">
        <f t="shared" si="326"/>
        <v>279_400-1000_6</v>
      </c>
      <c r="I2895" s="2">
        <f t="shared" si="324"/>
        <v>1393</v>
      </c>
      <c r="J2895" s="2" t="str">
        <f t="shared" si="321"/>
        <v>97-999</v>
      </c>
      <c r="K2895" s="2">
        <f t="shared" si="325"/>
        <v>279</v>
      </c>
      <c r="L2895" s="2" t="str">
        <f t="shared" si="322"/>
        <v>400-1000</v>
      </c>
      <c r="M2895" s="2">
        <f t="shared" si="323"/>
        <v>6</v>
      </c>
      <c r="N2895" s="103">
        <f t="shared" si="327"/>
        <v>7.8120000000000003</v>
      </c>
    </row>
    <row r="2896" spans="8:14" x14ac:dyDescent="0.25">
      <c r="H2896" s="2" t="str">
        <f t="shared" si="326"/>
        <v>279_1000-9999999_6</v>
      </c>
      <c r="I2896" s="2">
        <f t="shared" si="324"/>
        <v>1394</v>
      </c>
      <c r="J2896" s="2" t="str">
        <f t="shared" si="321"/>
        <v>97-999</v>
      </c>
      <c r="K2896" s="2">
        <f t="shared" si="325"/>
        <v>279</v>
      </c>
      <c r="L2896" s="2" t="str">
        <f t="shared" si="322"/>
        <v>1000-9999999</v>
      </c>
      <c r="M2896" s="2">
        <f t="shared" si="323"/>
        <v>6</v>
      </c>
      <c r="N2896" s="103">
        <f t="shared" si="327"/>
        <v>7.8120000000000003</v>
      </c>
    </row>
    <row r="2897" spans="8:14" x14ac:dyDescent="0.25">
      <c r="H2897" s="2" t="str">
        <f t="shared" si="326"/>
        <v>280_0-120_6</v>
      </c>
      <c r="I2897" s="2">
        <f t="shared" si="324"/>
        <v>1395</v>
      </c>
      <c r="J2897" s="2" t="str">
        <f t="shared" si="321"/>
        <v>97-999</v>
      </c>
      <c r="K2897" s="2">
        <f t="shared" si="325"/>
        <v>280</v>
      </c>
      <c r="L2897" s="2" t="str">
        <f t="shared" si="322"/>
        <v>0-120</v>
      </c>
      <c r="M2897" s="2">
        <f t="shared" si="323"/>
        <v>6</v>
      </c>
      <c r="N2897" s="103">
        <f t="shared" si="327"/>
        <v>7.84</v>
      </c>
    </row>
    <row r="2898" spans="8:14" x14ac:dyDescent="0.25">
      <c r="H2898" s="2" t="str">
        <f t="shared" si="326"/>
        <v>280_120-250_6</v>
      </c>
      <c r="I2898" s="2">
        <f t="shared" si="324"/>
        <v>1396</v>
      </c>
      <c r="J2898" s="2" t="str">
        <f t="shared" si="321"/>
        <v>97-999</v>
      </c>
      <c r="K2898" s="2">
        <f t="shared" si="325"/>
        <v>280</v>
      </c>
      <c r="L2898" s="2" t="str">
        <f t="shared" si="322"/>
        <v>120-250</v>
      </c>
      <c r="M2898" s="2">
        <f t="shared" si="323"/>
        <v>6</v>
      </c>
      <c r="N2898" s="103">
        <f t="shared" si="327"/>
        <v>7.84</v>
      </c>
    </row>
    <row r="2899" spans="8:14" x14ac:dyDescent="0.25">
      <c r="H2899" s="2" t="str">
        <f t="shared" si="326"/>
        <v>280_250-400_6</v>
      </c>
      <c r="I2899" s="2">
        <f t="shared" si="324"/>
        <v>1397</v>
      </c>
      <c r="J2899" s="2" t="str">
        <f t="shared" si="321"/>
        <v>97-999</v>
      </c>
      <c r="K2899" s="2">
        <f t="shared" si="325"/>
        <v>280</v>
      </c>
      <c r="L2899" s="2" t="str">
        <f t="shared" si="322"/>
        <v>250-400</v>
      </c>
      <c r="M2899" s="2">
        <f t="shared" si="323"/>
        <v>6</v>
      </c>
      <c r="N2899" s="103">
        <f t="shared" si="327"/>
        <v>7.84</v>
      </c>
    </row>
    <row r="2900" spans="8:14" x14ac:dyDescent="0.25">
      <c r="H2900" s="2" t="str">
        <f t="shared" si="326"/>
        <v>280_400-1000_6</v>
      </c>
      <c r="I2900" s="2">
        <f t="shared" si="324"/>
        <v>1398</v>
      </c>
      <c r="J2900" s="2" t="str">
        <f t="shared" si="321"/>
        <v>97-999</v>
      </c>
      <c r="K2900" s="2">
        <f t="shared" si="325"/>
        <v>280</v>
      </c>
      <c r="L2900" s="2" t="str">
        <f t="shared" si="322"/>
        <v>400-1000</v>
      </c>
      <c r="M2900" s="2">
        <f t="shared" si="323"/>
        <v>6</v>
      </c>
      <c r="N2900" s="103">
        <f t="shared" si="327"/>
        <v>7.84</v>
      </c>
    </row>
    <row r="2901" spans="8:14" x14ac:dyDescent="0.25">
      <c r="H2901" s="2" t="str">
        <f t="shared" si="326"/>
        <v>280_1000-9999999_6</v>
      </c>
      <c r="I2901" s="2">
        <f t="shared" si="324"/>
        <v>1399</v>
      </c>
      <c r="J2901" s="2" t="str">
        <f t="shared" si="321"/>
        <v>97-999</v>
      </c>
      <c r="K2901" s="2">
        <f t="shared" si="325"/>
        <v>280</v>
      </c>
      <c r="L2901" s="2" t="str">
        <f t="shared" si="322"/>
        <v>1000-9999999</v>
      </c>
      <c r="M2901" s="2">
        <f t="shared" si="323"/>
        <v>6</v>
      </c>
      <c r="N2901" s="103">
        <f t="shared" si="327"/>
        <v>7.84</v>
      </c>
    </row>
    <row r="2902" spans="8:14" x14ac:dyDescent="0.25">
      <c r="H2902" s="2" t="str">
        <f t="shared" si="326"/>
        <v>281_0-120_6</v>
      </c>
      <c r="I2902" s="2">
        <f t="shared" si="324"/>
        <v>1400</v>
      </c>
      <c r="J2902" s="2" t="str">
        <f t="shared" si="321"/>
        <v>97-999</v>
      </c>
      <c r="K2902" s="2">
        <f t="shared" si="325"/>
        <v>281</v>
      </c>
      <c r="L2902" s="2" t="str">
        <f t="shared" si="322"/>
        <v>0-120</v>
      </c>
      <c r="M2902" s="2">
        <f t="shared" si="323"/>
        <v>6</v>
      </c>
      <c r="N2902" s="103">
        <f t="shared" si="327"/>
        <v>7.8680000000000003</v>
      </c>
    </row>
    <row r="2903" spans="8:14" x14ac:dyDescent="0.25">
      <c r="H2903" s="2" t="str">
        <f t="shared" si="326"/>
        <v>281_120-250_6</v>
      </c>
      <c r="I2903" s="2">
        <f t="shared" si="324"/>
        <v>1401</v>
      </c>
      <c r="J2903" s="2" t="str">
        <f t="shared" si="321"/>
        <v>97-999</v>
      </c>
      <c r="K2903" s="2">
        <f t="shared" si="325"/>
        <v>281</v>
      </c>
      <c r="L2903" s="2" t="str">
        <f t="shared" si="322"/>
        <v>120-250</v>
      </c>
      <c r="M2903" s="2">
        <f t="shared" si="323"/>
        <v>6</v>
      </c>
      <c r="N2903" s="103">
        <f t="shared" si="327"/>
        <v>7.8680000000000003</v>
      </c>
    </row>
    <row r="2904" spans="8:14" x14ac:dyDescent="0.25">
      <c r="H2904" s="2" t="str">
        <f t="shared" si="326"/>
        <v>281_250-400_6</v>
      </c>
      <c r="I2904" s="2">
        <f t="shared" si="324"/>
        <v>1402</v>
      </c>
      <c r="J2904" s="2" t="str">
        <f t="shared" si="321"/>
        <v>97-999</v>
      </c>
      <c r="K2904" s="2">
        <f t="shared" si="325"/>
        <v>281</v>
      </c>
      <c r="L2904" s="2" t="str">
        <f t="shared" si="322"/>
        <v>250-400</v>
      </c>
      <c r="M2904" s="2">
        <f t="shared" si="323"/>
        <v>6</v>
      </c>
      <c r="N2904" s="103">
        <f t="shared" si="327"/>
        <v>7.8680000000000003</v>
      </c>
    </row>
    <row r="2905" spans="8:14" x14ac:dyDescent="0.25">
      <c r="H2905" s="2" t="str">
        <f t="shared" si="326"/>
        <v>281_400-1000_6</v>
      </c>
      <c r="I2905" s="2">
        <f t="shared" si="324"/>
        <v>1403</v>
      </c>
      <c r="J2905" s="2" t="str">
        <f t="shared" si="321"/>
        <v>97-999</v>
      </c>
      <c r="K2905" s="2">
        <f t="shared" si="325"/>
        <v>281</v>
      </c>
      <c r="L2905" s="2" t="str">
        <f t="shared" si="322"/>
        <v>400-1000</v>
      </c>
      <c r="M2905" s="2">
        <f t="shared" si="323"/>
        <v>6</v>
      </c>
      <c r="N2905" s="103">
        <f t="shared" si="327"/>
        <v>7.8680000000000003</v>
      </c>
    </row>
    <row r="2906" spans="8:14" x14ac:dyDescent="0.25">
      <c r="H2906" s="2" t="str">
        <f t="shared" si="326"/>
        <v>281_1000-9999999_6</v>
      </c>
      <c r="I2906" s="2">
        <f t="shared" si="324"/>
        <v>1404</v>
      </c>
      <c r="J2906" s="2" t="str">
        <f t="shared" si="321"/>
        <v>97-999</v>
      </c>
      <c r="K2906" s="2">
        <f t="shared" si="325"/>
        <v>281</v>
      </c>
      <c r="L2906" s="2" t="str">
        <f t="shared" si="322"/>
        <v>1000-9999999</v>
      </c>
      <c r="M2906" s="2">
        <f t="shared" si="323"/>
        <v>6</v>
      </c>
      <c r="N2906" s="103">
        <f t="shared" si="327"/>
        <v>7.8680000000000003</v>
      </c>
    </row>
    <row r="2907" spans="8:14" x14ac:dyDescent="0.25">
      <c r="H2907" s="2" t="str">
        <f t="shared" si="326"/>
        <v>282_0-120_6</v>
      </c>
      <c r="I2907" s="2">
        <f t="shared" si="324"/>
        <v>1405</v>
      </c>
      <c r="J2907" s="2" t="str">
        <f t="shared" si="321"/>
        <v>97-999</v>
      </c>
      <c r="K2907" s="2">
        <f t="shared" si="325"/>
        <v>282</v>
      </c>
      <c r="L2907" s="2" t="str">
        <f t="shared" si="322"/>
        <v>0-120</v>
      </c>
      <c r="M2907" s="2">
        <f t="shared" si="323"/>
        <v>6</v>
      </c>
      <c r="N2907" s="103">
        <f t="shared" si="327"/>
        <v>7.8959999999999999</v>
      </c>
    </row>
    <row r="2908" spans="8:14" x14ac:dyDescent="0.25">
      <c r="H2908" s="2" t="str">
        <f t="shared" si="326"/>
        <v>282_120-250_6</v>
      </c>
      <c r="I2908" s="2">
        <f t="shared" si="324"/>
        <v>1406</v>
      </c>
      <c r="J2908" s="2" t="str">
        <f t="shared" si="321"/>
        <v>97-999</v>
      </c>
      <c r="K2908" s="2">
        <f t="shared" si="325"/>
        <v>282</v>
      </c>
      <c r="L2908" s="2" t="str">
        <f t="shared" si="322"/>
        <v>120-250</v>
      </c>
      <c r="M2908" s="2">
        <f t="shared" si="323"/>
        <v>6</v>
      </c>
      <c r="N2908" s="103">
        <f t="shared" si="327"/>
        <v>7.8959999999999999</v>
      </c>
    </row>
    <row r="2909" spans="8:14" x14ac:dyDescent="0.25">
      <c r="H2909" s="2" t="str">
        <f t="shared" si="326"/>
        <v>282_250-400_6</v>
      </c>
      <c r="I2909" s="2">
        <f t="shared" si="324"/>
        <v>1407</v>
      </c>
      <c r="J2909" s="2" t="str">
        <f t="shared" si="321"/>
        <v>97-999</v>
      </c>
      <c r="K2909" s="2">
        <f t="shared" si="325"/>
        <v>282</v>
      </c>
      <c r="L2909" s="2" t="str">
        <f t="shared" si="322"/>
        <v>250-400</v>
      </c>
      <c r="M2909" s="2">
        <f t="shared" si="323"/>
        <v>6</v>
      </c>
      <c r="N2909" s="103">
        <f t="shared" si="327"/>
        <v>7.8959999999999999</v>
      </c>
    </row>
    <row r="2910" spans="8:14" x14ac:dyDescent="0.25">
      <c r="H2910" s="2" t="str">
        <f t="shared" si="326"/>
        <v>282_400-1000_6</v>
      </c>
      <c r="I2910" s="2">
        <f t="shared" si="324"/>
        <v>1408</v>
      </c>
      <c r="J2910" s="2" t="str">
        <f t="shared" si="321"/>
        <v>97-999</v>
      </c>
      <c r="K2910" s="2">
        <f t="shared" si="325"/>
        <v>282</v>
      </c>
      <c r="L2910" s="2" t="str">
        <f t="shared" si="322"/>
        <v>400-1000</v>
      </c>
      <c r="M2910" s="2">
        <f t="shared" si="323"/>
        <v>6</v>
      </c>
      <c r="N2910" s="103">
        <f t="shared" si="327"/>
        <v>7.8959999999999999</v>
      </c>
    </row>
    <row r="2911" spans="8:14" x14ac:dyDescent="0.25">
      <c r="H2911" s="2" t="str">
        <f t="shared" si="326"/>
        <v>282_1000-9999999_6</v>
      </c>
      <c r="I2911" s="2">
        <f t="shared" si="324"/>
        <v>1409</v>
      </c>
      <c r="J2911" s="2" t="str">
        <f t="shared" ref="J2911:J2974" si="328">VLOOKUP(K2911,$U$2:$V$7,2,1)</f>
        <v>97-999</v>
      </c>
      <c r="K2911" s="2">
        <f t="shared" si="325"/>
        <v>282</v>
      </c>
      <c r="L2911" s="2" t="str">
        <f t="shared" ref="L2911:L2974" si="329">VLOOKUP(MOD(I2911,5),$P$2:$Q$6,2,0)</f>
        <v>1000-9999999</v>
      </c>
      <c r="M2911" s="2">
        <f t="shared" ref="M2911:M2974" si="330">$S$3</f>
        <v>6</v>
      </c>
      <c r="N2911" s="103">
        <f t="shared" si="327"/>
        <v>7.8959999999999999</v>
      </c>
    </row>
    <row r="2912" spans="8:14" x14ac:dyDescent="0.25">
      <c r="H2912" s="2" t="str">
        <f t="shared" si="326"/>
        <v>283_0-120_6</v>
      </c>
      <c r="I2912" s="2">
        <f t="shared" ref="I2912:I2975" si="331">+I2911+1</f>
        <v>1410</v>
      </c>
      <c r="J2912" s="2" t="str">
        <f t="shared" si="328"/>
        <v>97-999</v>
      </c>
      <c r="K2912" s="2">
        <f t="shared" si="325"/>
        <v>283</v>
      </c>
      <c r="L2912" s="2" t="str">
        <f t="shared" si="329"/>
        <v>0-120</v>
      </c>
      <c r="M2912" s="2">
        <f t="shared" si="330"/>
        <v>6</v>
      </c>
      <c r="N2912" s="103">
        <f t="shared" si="327"/>
        <v>7.9240000000000004</v>
      </c>
    </row>
    <row r="2913" spans="8:14" x14ac:dyDescent="0.25">
      <c r="H2913" s="2" t="str">
        <f t="shared" si="326"/>
        <v>283_120-250_6</v>
      </c>
      <c r="I2913" s="2">
        <f t="shared" si="331"/>
        <v>1411</v>
      </c>
      <c r="J2913" s="2" t="str">
        <f t="shared" si="328"/>
        <v>97-999</v>
      </c>
      <c r="K2913" s="2">
        <f t="shared" si="325"/>
        <v>283</v>
      </c>
      <c r="L2913" s="2" t="str">
        <f t="shared" si="329"/>
        <v>120-250</v>
      </c>
      <c r="M2913" s="2">
        <f t="shared" si="330"/>
        <v>6</v>
      </c>
      <c r="N2913" s="103">
        <f t="shared" si="327"/>
        <v>7.9240000000000004</v>
      </c>
    </row>
    <row r="2914" spans="8:14" x14ac:dyDescent="0.25">
      <c r="H2914" s="2" t="str">
        <f t="shared" si="326"/>
        <v>283_250-400_6</v>
      </c>
      <c r="I2914" s="2">
        <f t="shared" si="331"/>
        <v>1412</v>
      </c>
      <c r="J2914" s="2" t="str">
        <f t="shared" si="328"/>
        <v>97-999</v>
      </c>
      <c r="K2914" s="2">
        <f t="shared" si="325"/>
        <v>283</v>
      </c>
      <c r="L2914" s="2" t="str">
        <f t="shared" si="329"/>
        <v>250-400</v>
      </c>
      <c r="M2914" s="2">
        <f t="shared" si="330"/>
        <v>6</v>
      </c>
      <c r="N2914" s="103">
        <f t="shared" si="327"/>
        <v>7.9240000000000004</v>
      </c>
    </row>
    <row r="2915" spans="8:14" x14ac:dyDescent="0.25">
      <c r="H2915" s="2" t="str">
        <f t="shared" si="326"/>
        <v>283_400-1000_6</v>
      </c>
      <c r="I2915" s="2">
        <f t="shared" si="331"/>
        <v>1413</v>
      </c>
      <c r="J2915" s="2" t="str">
        <f t="shared" si="328"/>
        <v>97-999</v>
      </c>
      <c r="K2915" s="2">
        <f t="shared" si="325"/>
        <v>283</v>
      </c>
      <c r="L2915" s="2" t="str">
        <f t="shared" si="329"/>
        <v>400-1000</v>
      </c>
      <c r="M2915" s="2">
        <f t="shared" si="330"/>
        <v>6</v>
      </c>
      <c r="N2915" s="103">
        <f t="shared" si="327"/>
        <v>7.9240000000000004</v>
      </c>
    </row>
    <row r="2916" spans="8:14" x14ac:dyDescent="0.25">
      <c r="H2916" s="2" t="str">
        <f t="shared" si="326"/>
        <v>283_1000-9999999_6</v>
      </c>
      <c r="I2916" s="2">
        <f t="shared" si="331"/>
        <v>1414</v>
      </c>
      <c r="J2916" s="2" t="str">
        <f t="shared" si="328"/>
        <v>97-999</v>
      </c>
      <c r="K2916" s="2">
        <f t="shared" ref="K2916:K2979" si="332">+K2911+1</f>
        <v>283</v>
      </c>
      <c r="L2916" s="2" t="str">
        <f t="shared" si="329"/>
        <v>1000-9999999</v>
      </c>
      <c r="M2916" s="2">
        <f t="shared" si="330"/>
        <v>6</v>
      </c>
      <c r="N2916" s="103">
        <f t="shared" si="327"/>
        <v>7.9240000000000004</v>
      </c>
    </row>
    <row r="2917" spans="8:14" x14ac:dyDescent="0.25">
      <c r="H2917" s="2" t="str">
        <f t="shared" si="326"/>
        <v>284_0-120_6</v>
      </c>
      <c r="I2917" s="2">
        <f t="shared" si="331"/>
        <v>1415</v>
      </c>
      <c r="J2917" s="2" t="str">
        <f t="shared" si="328"/>
        <v>97-999</v>
      </c>
      <c r="K2917" s="2">
        <f t="shared" si="332"/>
        <v>284</v>
      </c>
      <c r="L2917" s="2" t="str">
        <f t="shared" si="329"/>
        <v>0-120</v>
      </c>
      <c r="M2917" s="2">
        <f t="shared" si="330"/>
        <v>6</v>
      </c>
      <c r="N2917" s="103">
        <f t="shared" si="327"/>
        <v>7.952</v>
      </c>
    </row>
    <row r="2918" spans="8:14" x14ac:dyDescent="0.25">
      <c r="H2918" s="2" t="str">
        <f t="shared" si="326"/>
        <v>284_120-250_6</v>
      </c>
      <c r="I2918" s="2">
        <f t="shared" si="331"/>
        <v>1416</v>
      </c>
      <c r="J2918" s="2" t="str">
        <f t="shared" si="328"/>
        <v>97-999</v>
      </c>
      <c r="K2918" s="2">
        <f t="shared" si="332"/>
        <v>284</v>
      </c>
      <c r="L2918" s="2" t="str">
        <f t="shared" si="329"/>
        <v>120-250</v>
      </c>
      <c r="M2918" s="2">
        <f t="shared" si="330"/>
        <v>6</v>
      </c>
      <c r="N2918" s="103">
        <f t="shared" si="327"/>
        <v>7.952</v>
      </c>
    </row>
    <row r="2919" spans="8:14" x14ac:dyDescent="0.25">
      <c r="H2919" s="2" t="str">
        <f t="shared" si="326"/>
        <v>284_250-400_6</v>
      </c>
      <c r="I2919" s="2">
        <f t="shared" si="331"/>
        <v>1417</v>
      </c>
      <c r="J2919" s="2" t="str">
        <f t="shared" si="328"/>
        <v>97-999</v>
      </c>
      <c r="K2919" s="2">
        <f t="shared" si="332"/>
        <v>284</v>
      </c>
      <c r="L2919" s="2" t="str">
        <f t="shared" si="329"/>
        <v>250-400</v>
      </c>
      <c r="M2919" s="2">
        <f t="shared" si="330"/>
        <v>6</v>
      </c>
      <c r="N2919" s="103">
        <f t="shared" si="327"/>
        <v>7.952</v>
      </c>
    </row>
    <row r="2920" spans="8:14" x14ac:dyDescent="0.25">
      <c r="H2920" s="2" t="str">
        <f t="shared" si="326"/>
        <v>284_400-1000_6</v>
      </c>
      <c r="I2920" s="2">
        <f t="shared" si="331"/>
        <v>1418</v>
      </c>
      <c r="J2920" s="2" t="str">
        <f t="shared" si="328"/>
        <v>97-999</v>
      </c>
      <c r="K2920" s="2">
        <f t="shared" si="332"/>
        <v>284</v>
      </c>
      <c r="L2920" s="2" t="str">
        <f t="shared" si="329"/>
        <v>400-1000</v>
      </c>
      <c r="M2920" s="2">
        <f t="shared" si="330"/>
        <v>6</v>
      </c>
      <c r="N2920" s="103">
        <f t="shared" si="327"/>
        <v>7.952</v>
      </c>
    </row>
    <row r="2921" spans="8:14" x14ac:dyDescent="0.25">
      <c r="H2921" s="2" t="str">
        <f t="shared" si="326"/>
        <v>284_1000-9999999_6</v>
      </c>
      <c r="I2921" s="2">
        <f t="shared" si="331"/>
        <v>1419</v>
      </c>
      <c r="J2921" s="2" t="str">
        <f t="shared" si="328"/>
        <v>97-999</v>
      </c>
      <c r="K2921" s="2">
        <f t="shared" si="332"/>
        <v>284</v>
      </c>
      <c r="L2921" s="2" t="str">
        <f t="shared" si="329"/>
        <v>1000-9999999</v>
      </c>
      <c r="M2921" s="2">
        <f t="shared" si="330"/>
        <v>6</v>
      </c>
      <c r="N2921" s="103">
        <f t="shared" si="327"/>
        <v>7.952</v>
      </c>
    </row>
    <row r="2922" spans="8:14" x14ac:dyDescent="0.25">
      <c r="H2922" s="2" t="str">
        <f t="shared" si="326"/>
        <v>285_0-120_6</v>
      </c>
      <c r="I2922" s="2">
        <f t="shared" si="331"/>
        <v>1420</v>
      </c>
      <c r="J2922" s="2" t="str">
        <f t="shared" si="328"/>
        <v>97-999</v>
      </c>
      <c r="K2922" s="2">
        <f t="shared" si="332"/>
        <v>285</v>
      </c>
      <c r="L2922" s="2" t="str">
        <f t="shared" si="329"/>
        <v>0-120</v>
      </c>
      <c r="M2922" s="2">
        <f t="shared" si="330"/>
        <v>6</v>
      </c>
      <c r="N2922" s="103">
        <f t="shared" si="327"/>
        <v>7.98</v>
      </c>
    </row>
    <row r="2923" spans="8:14" x14ac:dyDescent="0.25">
      <c r="H2923" s="2" t="str">
        <f t="shared" si="326"/>
        <v>285_120-250_6</v>
      </c>
      <c r="I2923" s="2">
        <f t="shared" si="331"/>
        <v>1421</v>
      </c>
      <c r="J2923" s="2" t="str">
        <f t="shared" si="328"/>
        <v>97-999</v>
      </c>
      <c r="K2923" s="2">
        <f t="shared" si="332"/>
        <v>285</v>
      </c>
      <c r="L2923" s="2" t="str">
        <f t="shared" si="329"/>
        <v>120-250</v>
      </c>
      <c r="M2923" s="2">
        <f t="shared" si="330"/>
        <v>6</v>
      </c>
      <c r="N2923" s="103">
        <f t="shared" si="327"/>
        <v>7.98</v>
      </c>
    </row>
    <row r="2924" spans="8:14" x14ac:dyDescent="0.25">
      <c r="H2924" s="2" t="str">
        <f t="shared" si="326"/>
        <v>285_250-400_6</v>
      </c>
      <c r="I2924" s="2">
        <f t="shared" si="331"/>
        <v>1422</v>
      </c>
      <c r="J2924" s="2" t="str">
        <f t="shared" si="328"/>
        <v>97-999</v>
      </c>
      <c r="K2924" s="2">
        <f t="shared" si="332"/>
        <v>285</v>
      </c>
      <c r="L2924" s="2" t="str">
        <f t="shared" si="329"/>
        <v>250-400</v>
      </c>
      <c r="M2924" s="2">
        <f t="shared" si="330"/>
        <v>6</v>
      </c>
      <c r="N2924" s="103">
        <f t="shared" si="327"/>
        <v>7.98</v>
      </c>
    </row>
    <row r="2925" spans="8:14" x14ac:dyDescent="0.25">
      <c r="H2925" s="2" t="str">
        <f t="shared" si="326"/>
        <v>285_400-1000_6</v>
      </c>
      <c r="I2925" s="2">
        <f t="shared" si="331"/>
        <v>1423</v>
      </c>
      <c r="J2925" s="2" t="str">
        <f t="shared" si="328"/>
        <v>97-999</v>
      </c>
      <c r="K2925" s="2">
        <f t="shared" si="332"/>
        <v>285</v>
      </c>
      <c r="L2925" s="2" t="str">
        <f t="shared" si="329"/>
        <v>400-1000</v>
      </c>
      <c r="M2925" s="2">
        <f t="shared" si="330"/>
        <v>6</v>
      </c>
      <c r="N2925" s="103">
        <f t="shared" si="327"/>
        <v>7.98</v>
      </c>
    </row>
    <row r="2926" spans="8:14" x14ac:dyDescent="0.25">
      <c r="H2926" s="2" t="str">
        <f t="shared" si="326"/>
        <v>285_1000-9999999_6</v>
      </c>
      <c r="I2926" s="2">
        <f t="shared" si="331"/>
        <v>1424</v>
      </c>
      <c r="J2926" s="2" t="str">
        <f t="shared" si="328"/>
        <v>97-999</v>
      </c>
      <c r="K2926" s="2">
        <f t="shared" si="332"/>
        <v>285</v>
      </c>
      <c r="L2926" s="2" t="str">
        <f t="shared" si="329"/>
        <v>1000-9999999</v>
      </c>
      <c r="M2926" s="2">
        <f t="shared" si="330"/>
        <v>6</v>
      </c>
      <c r="N2926" s="103">
        <f t="shared" si="327"/>
        <v>7.98</v>
      </c>
    </row>
    <row r="2927" spans="8:14" x14ac:dyDescent="0.25">
      <c r="H2927" s="2" t="str">
        <f t="shared" si="326"/>
        <v>286_0-120_6</v>
      </c>
      <c r="I2927" s="2">
        <f t="shared" si="331"/>
        <v>1425</v>
      </c>
      <c r="J2927" s="2" t="str">
        <f t="shared" si="328"/>
        <v>97-999</v>
      </c>
      <c r="K2927" s="2">
        <f t="shared" si="332"/>
        <v>286</v>
      </c>
      <c r="L2927" s="2" t="str">
        <f t="shared" si="329"/>
        <v>0-120</v>
      </c>
      <c r="M2927" s="2">
        <f t="shared" si="330"/>
        <v>6</v>
      </c>
      <c r="N2927" s="103">
        <f t="shared" si="327"/>
        <v>8.0080000000000009</v>
      </c>
    </row>
    <row r="2928" spans="8:14" x14ac:dyDescent="0.25">
      <c r="H2928" s="2" t="str">
        <f t="shared" si="326"/>
        <v>286_120-250_6</v>
      </c>
      <c r="I2928" s="2">
        <f t="shared" si="331"/>
        <v>1426</v>
      </c>
      <c r="J2928" s="2" t="str">
        <f t="shared" si="328"/>
        <v>97-999</v>
      </c>
      <c r="K2928" s="2">
        <f t="shared" si="332"/>
        <v>286</v>
      </c>
      <c r="L2928" s="2" t="str">
        <f t="shared" si="329"/>
        <v>120-250</v>
      </c>
      <c r="M2928" s="2">
        <f t="shared" si="330"/>
        <v>6</v>
      </c>
      <c r="N2928" s="103">
        <f t="shared" si="327"/>
        <v>8.0080000000000009</v>
      </c>
    </row>
    <row r="2929" spans="8:14" x14ac:dyDescent="0.25">
      <c r="H2929" s="2" t="str">
        <f t="shared" si="326"/>
        <v>286_250-400_6</v>
      </c>
      <c r="I2929" s="2">
        <f t="shared" si="331"/>
        <v>1427</v>
      </c>
      <c r="J2929" s="2" t="str">
        <f t="shared" si="328"/>
        <v>97-999</v>
      </c>
      <c r="K2929" s="2">
        <f t="shared" si="332"/>
        <v>286</v>
      </c>
      <c r="L2929" s="2" t="str">
        <f t="shared" si="329"/>
        <v>250-400</v>
      </c>
      <c r="M2929" s="2">
        <f t="shared" si="330"/>
        <v>6</v>
      </c>
      <c r="N2929" s="103">
        <f t="shared" si="327"/>
        <v>8.0080000000000009</v>
      </c>
    </row>
    <row r="2930" spans="8:14" x14ac:dyDescent="0.25">
      <c r="H2930" s="2" t="str">
        <f t="shared" si="326"/>
        <v>286_400-1000_6</v>
      </c>
      <c r="I2930" s="2">
        <f t="shared" si="331"/>
        <v>1428</v>
      </c>
      <c r="J2930" s="2" t="str">
        <f t="shared" si="328"/>
        <v>97-999</v>
      </c>
      <c r="K2930" s="2">
        <f t="shared" si="332"/>
        <v>286</v>
      </c>
      <c r="L2930" s="2" t="str">
        <f t="shared" si="329"/>
        <v>400-1000</v>
      </c>
      <c r="M2930" s="2">
        <f t="shared" si="330"/>
        <v>6</v>
      </c>
      <c r="N2930" s="103">
        <f t="shared" si="327"/>
        <v>8.0080000000000009</v>
      </c>
    </row>
    <row r="2931" spans="8:14" x14ac:dyDescent="0.25">
      <c r="H2931" s="2" t="str">
        <f t="shared" si="326"/>
        <v>286_1000-9999999_6</v>
      </c>
      <c r="I2931" s="2">
        <f t="shared" si="331"/>
        <v>1429</v>
      </c>
      <c r="J2931" s="2" t="str">
        <f t="shared" si="328"/>
        <v>97-999</v>
      </c>
      <c r="K2931" s="2">
        <f t="shared" si="332"/>
        <v>286</v>
      </c>
      <c r="L2931" s="2" t="str">
        <f t="shared" si="329"/>
        <v>1000-9999999</v>
      </c>
      <c r="M2931" s="2">
        <f t="shared" si="330"/>
        <v>6</v>
      </c>
      <c r="N2931" s="103">
        <f t="shared" si="327"/>
        <v>8.0080000000000009</v>
      </c>
    </row>
    <row r="2932" spans="8:14" x14ac:dyDescent="0.25">
      <c r="H2932" s="2" t="str">
        <f t="shared" si="326"/>
        <v>287_0-120_6</v>
      </c>
      <c r="I2932" s="2">
        <f t="shared" si="331"/>
        <v>1430</v>
      </c>
      <c r="J2932" s="2" t="str">
        <f t="shared" si="328"/>
        <v>97-999</v>
      </c>
      <c r="K2932" s="2">
        <f t="shared" si="332"/>
        <v>287</v>
      </c>
      <c r="L2932" s="2" t="str">
        <f t="shared" si="329"/>
        <v>0-120</v>
      </c>
      <c r="M2932" s="2">
        <f t="shared" si="330"/>
        <v>6</v>
      </c>
      <c r="N2932" s="103">
        <f t="shared" si="327"/>
        <v>8.0359999999999996</v>
      </c>
    </row>
    <row r="2933" spans="8:14" x14ac:dyDescent="0.25">
      <c r="H2933" s="2" t="str">
        <f t="shared" si="326"/>
        <v>287_120-250_6</v>
      </c>
      <c r="I2933" s="2">
        <f t="shared" si="331"/>
        <v>1431</v>
      </c>
      <c r="J2933" s="2" t="str">
        <f t="shared" si="328"/>
        <v>97-999</v>
      </c>
      <c r="K2933" s="2">
        <f t="shared" si="332"/>
        <v>287</v>
      </c>
      <c r="L2933" s="2" t="str">
        <f t="shared" si="329"/>
        <v>120-250</v>
      </c>
      <c r="M2933" s="2">
        <f t="shared" si="330"/>
        <v>6</v>
      </c>
      <c r="N2933" s="103">
        <f t="shared" si="327"/>
        <v>8.0359999999999996</v>
      </c>
    </row>
    <row r="2934" spans="8:14" x14ac:dyDescent="0.25">
      <c r="H2934" s="2" t="str">
        <f t="shared" si="326"/>
        <v>287_250-400_6</v>
      </c>
      <c r="I2934" s="2">
        <f t="shared" si="331"/>
        <v>1432</v>
      </c>
      <c r="J2934" s="2" t="str">
        <f t="shared" si="328"/>
        <v>97-999</v>
      </c>
      <c r="K2934" s="2">
        <f t="shared" si="332"/>
        <v>287</v>
      </c>
      <c r="L2934" s="2" t="str">
        <f t="shared" si="329"/>
        <v>250-400</v>
      </c>
      <c r="M2934" s="2">
        <f t="shared" si="330"/>
        <v>6</v>
      </c>
      <c r="N2934" s="103">
        <f t="shared" si="327"/>
        <v>8.0359999999999996</v>
      </c>
    </row>
    <row r="2935" spans="8:14" x14ac:dyDescent="0.25">
      <c r="H2935" s="2" t="str">
        <f t="shared" si="326"/>
        <v>287_400-1000_6</v>
      </c>
      <c r="I2935" s="2">
        <f t="shared" si="331"/>
        <v>1433</v>
      </c>
      <c r="J2935" s="2" t="str">
        <f t="shared" si="328"/>
        <v>97-999</v>
      </c>
      <c r="K2935" s="2">
        <f t="shared" si="332"/>
        <v>287</v>
      </c>
      <c r="L2935" s="2" t="str">
        <f t="shared" si="329"/>
        <v>400-1000</v>
      </c>
      <c r="M2935" s="2">
        <f t="shared" si="330"/>
        <v>6</v>
      </c>
      <c r="N2935" s="103">
        <f t="shared" si="327"/>
        <v>8.0359999999999996</v>
      </c>
    </row>
    <row r="2936" spans="8:14" x14ac:dyDescent="0.25">
      <c r="H2936" s="2" t="str">
        <f t="shared" si="326"/>
        <v>287_1000-9999999_6</v>
      </c>
      <c r="I2936" s="2">
        <f t="shared" si="331"/>
        <v>1434</v>
      </c>
      <c r="J2936" s="2" t="str">
        <f t="shared" si="328"/>
        <v>97-999</v>
      </c>
      <c r="K2936" s="2">
        <f t="shared" si="332"/>
        <v>287</v>
      </c>
      <c r="L2936" s="2" t="str">
        <f t="shared" si="329"/>
        <v>1000-9999999</v>
      </c>
      <c r="M2936" s="2">
        <f t="shared" si="330"/>
        <v>6</v>
      </c>
      <c r="N2936" s="103">
        <f t="shared" si="327"/>
        <v>8.0359999999999996</v>
      </c>
    </row>
    <row r="2937" spans="8:14" x14ac:dyDescent="0.25">
      <c r="H2937" s="2" t="str">
        <f t="shared" si="326"/>
        <v>288_0-120_6</v>
      </c>
      <c r="I2937" s="2">
        <f t="shared" si="331"/>
        <v>1435</v>
      </c>
      <c r="J2937" s="2" t="str">
        <f t="shared" si="328"/>
        <v>97-999</v>
      </c>
      <c r="K2937" s="2">
        <f t="shared" si="332"/>
        <v>288</v>
      </c>
      <c r="L2937" s="2" t="str">
        <f t="shared" si="329"/>
        <v>0-120</v>
      </c>
      <c r="M2937" s="2">
        <f t="shared" si="330"/>
        <v>6</v>
      </c>
      <c r="N2937" s="103">
        <f t="shared" si="327"/>
        <v>8.0640000000000001</v>
      </c>
    </row>
    <row r="2938" spans="8:14" x14ac:dyDescent="0.25">
      <c r="H2938" s="2" t="str">
        <f t="shared" si="326"/>
        <v>288_120-250_6</v>
      </c>
      <c r="I2938" s="2">
        <f t="shared" si="331"/>
        <v>1436</v>
      </c>
      <c r="J2938" s="2" t="str">
        <f t="shared" si="328"/>
        <v>97-999</v>
      </c>
      <c r="K2938" s="2">
        <f t="shared" si="332"/>
        <v>288</v>
      </c>
      <c r="L2938" s="2" t="str">
        <f t="shared" si="329"/>
        <v>120-250</v>
      </c>
      <c r="M2938" s="2">
        <f t="shared" si="330"/>
        <v>6</v>
      </c>
      <c r="N2938" s="103">
        <f t="shared" si="327"/>
        <v>8.0640000000000001</v>
      </c>
    </row>
    <row r="2939" spans="8:14" x14ac:dyDescent="0.25">
      <c r="H2939" s="2" t="str">
        <f t="shared" si="326"/>
        <v>288_250-400_6</v>
      </c>
      <c r="I2939" s="2">
        <f t="shared" si="331"/>
        <v>1437</v>
      </c>
      <c r="J2939" s="2" t="str">
        <f t="shared" si="328"/>
        <v>97-999</v>
      </c>
      <c r="K2939" s="2">
        <f t="shared" si="332"/>
        <v>288</v>
      </c>
      <c r="L2939" s="2" t="str">
        <f t="shared" si="329"/>
        <v>250-400</v>
      </c>
      <c r="M2939" s="2">
        <f t="shared" si="330"/>
        <v>6</v>
      </c>
      <c r="N2939" s="103">
        <f t="shared" si="327"/>
        <v>8.0640000000000001</v>
      </c>
    </row>
    <row r="2940" spans="8:14" x14ac:dyDescent="0.25">
      <c r="H2940" s="2" t="str">
        <f t="shared" si="326"/>
        <v>288_400-1000_6</v>
      </c>
      <c r="I2940" s="2">
        <f t="shared" si="331"/>
        <v>1438</v>
      </c>
      <c r="J2940" s="2" t="str">
        <f t="shared" si="328"/>
        <v>97-999</v>
      </c>
      <c r="K2940" s="2">
        <f t="shared" si="332"/>
        <v>288</v>
      </c>
      <c r="L2940" s="2" t="str">
        <f t="shared" si="329"/>
        <v>400-1000</v>
      </c>
      <c r="M2940" s="2">
        <f t="shared" si="330"/>
        <v>6</v>
      </c>
      <c r="N2940" s="103">
        <f t="shared" si="327"/>
        <v>8.0640000000000001</v>
      </c>
    </row>
    <row r="2941" spans="8:14" x14ac:dyDescent="0.25">
      <c r="H2941" s="2" t="str">
        <f t="shared" si="326"/>
        <v>288_1000-9999999_6</v>
      </c>
      <c r="I2941" s="2">
        <f t="shared" si="331"/>
        <v>1439</v>
      </c>
      <c r="J2941" s="2" t="str">
        <f t="shared" si="328"/>
        <v>97-999</v>
      </c>
      <c r="K2941" s="2">
        <f t="shared" si="332"/>
        <v>288</v>
      </c>
      <c r="L2941" s="2" t="str">
        <f t="shared" si="329"/>
        <v>1000-9999999</v>
      </c>
      <c r="M2941" s="2">
        <f t="shared" si="330"/>
        <v>6</v>
      </c>
      <c r="N2941" s="103">
        <f t="shared" si="327"/>
        <v>8.0640000000000001</v>
      </c>
    </row>
    <row r="2942" spans="8:14" x14ac:dyDescent="0.25">
      <c r="H2942" s="2" t="str">
        <f t="shared" si="326"/>
        <v>289_0-120_6</v>
      </c>
      <c r="I2942" s="2">
        <f t="shared" si="331"/>
        <v>1440</v>
      </c>
      <c r="J2942" s="2" t="str">
        <f t="shared" si="328"/>
        <v>97-999</v>
      </c>
      <c r="K2942" s="2">
        <f t="shared" si="332"/>
        <v>289</v>
      </c>
      <c r="L2942" s="2" t="str">
        <f t="shared" si="329"/>
        <v>0-120</v>
      </c>
      <c r="M2942" s="2">
        <f t="shared" si="330"/>
        <v>6</v>
      </c>
      <c r="N2942" s="103">
        <f t="shared" si="327"/>
        <v>8.0920000000000005</v>
      </c>
    </row>
    <row r="2943" spans="8:14" x14ac:dyDescent="0.25">
      <c r="H2943" s="2" t="str">
        <f t="shared" si="326"/>
        <v>289_120-250_6</v>
      </c>
      <c r="I2943" s="2">
        <f t="shared" si="331"/>
        <v>1441</v>
      </c>
      <c r="J2943" s="2" t="str">
        <f t="shared" si="328"/>
        <v>97-999</v>
      </c>
      <c r="K2943" s="2">
        <f t="shared" si="332"/>
        <v>289</v>
      </c>
      <c r="L2943" s="2" t="str">
        <f t="shared" si="329"/>
        <v>120-250</v>
      </c>
      <c r="M2943" s="2">
        <f t="shared" si="330"/>
        <v>6</v>
      </c>
      <c r="N2943" s="103">
        <f t="shared" si="327"/>
        <v>8.0920000000000005</v>
      </c>
    </row>
    <row r="2944" spans="8:14" x14ac:dyDescent="0.25">
      <c r="H2944" s="2" t="str">
        <f t="shared" si="326"/>
        <v>289_250-400_6</v>
      </c>
      <c r="I2944" s="2">
        <f t="shared" si="331"/>
        <v>1442</v>
      </c>
      <c r="J2944" s="2" t="str">
        <f t="shared" si="328"/>
        <v>97-999</v>
      </c>
      <c r="K2944" s="2">
        <f t="shared" si="332"/>
        <v>289</v>
      </c>
      <c r="L2944" s="2" t="str">
        <f t="shared" si="329"/>
        <v>250-400</v>
      </c>
      <c r="M2944" s="2">
        <f t="shared" si="330"/>
        <v>6</v>
      </c>
      <c r="N2944" s="103">
        <f t="shared" si="327"/>
        <v>8.0920000000000005</v>
      </c>
    </row>
    <row r="2945" spans="8:14" x14ac:dyDescent="0.25">
      <c r="H2945" s="2" t="str">
        <f t="shared" si="326"/>
        <v>289_400-1000_6</v>
      </c>
      <c r="I2945" s="2">
        <f t="shared" si="331"/>
        <v>1443</v>
      </c>
      <c r="J2945" s="2" t="str">
        <f t="shared" si="328"/>
        <v>97-999</v>
      </c>
      <c r="K2945" s="2">
        <f t="shared" si="332"/>
        <v>289</v>
      </c>
      <c r="L2945" s="2" t="str">
        <f t="shared" si="329"/>
        <v>400-1000</v>
      </c>
      <c r="M2945" s="2">
        <f t="shared" si="330"/>
        <v>6</v>
      </c>
      <c r="N2945" s="103">
        <f t="shared" si="327"/>
        <v>8.0920000000000005</v>
      </c>
    </row>
    <row r="2946" spans="8:14" x14ac:dyDescent="0.25">
      <c r="H2946" s="2" t="str">
        <f t="shared" si="326"/>
        <v>289_1000-9999999_6</v>
      </c>
      <c r="I2946" s="2">
        <f t="shared" si="331"/>
        <v>1444</v>
      </c>
      <c r="J2946" s="2" t="str">
        <f t="shared" si="328"/>
        <v>97-999</v>
      </c>
      <c r="K2946" s="2">
        <f t="shared" si="332"/>
        <v>289</v>
      </c>
      <c r="L2946" s="2" t="str">
        <f t="shared" si="329"/>
        <v>1000-9999999</v>
      </c>
      <c r="M2946" s="2">
        <f t="shared" si="330"/>
        <v>6</v>
      </c>
      <c r="N2946" s="103">
        <f t="shared" si="327"/>
        <v>8.0920000000000005</v>
      </c>
    </row>
    <row r="2947" spans="8:14" x14ac:dyDescent="0.25">
      <c r="H2947" s="2" t="str">
        <f t="shared" ref="H2947:H3001" si="333">K2947&amp;"_"&amp;L2947&amp;"_"&amp;M2947</f>
        <v>290_0-120_6</v>
      </c>
      <c r="I2947" s="2">
        <f t="shared" si="331"/>
        <v>1445</v>
      </c>
      <c r="J2947" s="2" t="str">
        <f t="shared" si="328"/>
        <v>97-999</v>
      </c>
      <c r="K2947" s="2">
        <f t="shared" si="332"/>
        <v>290</v>
      </c>
      <c r="L2947" s="2" t="str">
        <f t="shared" si="329"/>
        <v>0-120</v>
      </c>
      <c r="M2947" s="2">
        <f t="shared" si="330"/>
        <v>6</v>
      </c>
      <c r="N2947" s="103">
        <f t="shared" ref="N2947:N3001" si="334">VLOOKUP(J2947&amp;"_"&amp;L2947&amp;"_"&amp;M2947,$A$2:$F$61,6,0)*K2947</f>
        <v>8.120000000000001</v>
      </c>
    </row>
    <row r="2948" spans="8:14" x14ac:dyDescent="0.25">
      <c r="H2948" s="2" t="str">
        <f t="shared" si="333"/>
        <v>290_120-250_6</v>
      </c>
      <c r="I2948" s="2">
        <f t="shared" si="331"/>
        <v>1446</v>
      </c>
      <c r="J2948" s="2" t="str">
        <f t="shared" si="328"/>
        <v>97-999</v>
      </c>
      <c r="K2948" s="2">
        <f t="shared" si="332"/>
        <v>290</v>
      </c>
      <c r="L2948" s="2" t="str">
        <f t="shared" si="329"/>
        <v>120-250</v>
      </c>
      <c r="M2948" s="2">
        <f t="shared" si="330"/>
        <v>6</v>
      </c>
      <c r="N2948" s="103">
        <f t="shared" si="334"/>
        <v>8.120000000000001</v>
      </c>
    </row>
    <row r="2949" spans="8:14" x14ac:dyDescent="0.25">
      <c r="H2949" s="2" t="str">
        <f t="shared" si="333"/>
        <v>290_250-400_6</v>
      </c>
      <c r="I2949" s="2">
        <f t="shared" si="331"/>
        <v>1447</v>
      </c>
      <c r="J2949" s="2" t="str">
        <f t="shared" si="328"/>
        <v>97-999</v>
      </c>
      <c r="K2949" s="2">
        <f t="shared" si="332"/>
        <v>290</v>
      </c>
      <c r="L2949" s="2" t="str">
        <f t="shared" si="329"/>
        <v>250-400</v>
      </c>
      <c r="M2949" s="2">
        <f t="shared" si="330"/>
        <v>6</v>
      </c>
      <c r="N2949" s="103">
        <f t="shared" si="334"/>
        <v>8.120000000000001</v>
      </c>
    </row>
    <row r="2950" spans="8:14" x14ac:dyDescent="0.25">
      <c r="H2950" s="2" t="str">
        <f t="shared" si="333"/>
        <v>290_400-1000_6</v>
      </c>
      <c r="I2950" s="2">
        <f t="shared" si="331"/>
        <v>1448</v>
      </c>
      <c r="J2950" s="2" t="str">
        <f t="shared" si="328"/>
        <v>97-999</v>
      </c>
      <c r="K2950" s="2">
        <f t="shared" si="332"/>
        <v>290</v>
      </c>
      <c r="L2950" s="2" t="str">
        <f t="shared" si="329"/>
        <v>400-1000</v>
      </c>
      <c r="M2950" s="2">
        <f t="shared" si="330"/>
        <v>6</v>
      </c>
      <c r="N2950" s="103">
        <f t="shared" si="334"/>
        <v>8.120000000000001</v>
      </c>
    </row>
    <row r="2951" spans="8:14" x14ac:dyDescent="0.25">
      <c r="H2951" s="2" t="str">
        <f t="shared" si="333"/>
        <v>290_1000-9999999_6</v>
      </c>
      <c r="I2951" s="2">
        <f t="shared" si="331"/>
        <v>1449</v>
      </c>
      <c r="J2951" s="2" t="str">
        <f t="shared" si="328"/>
        <v>97-999</v>
      </c>
      <c r="K2951" s="2">
        <f t="shared" si="332"/>
        <v>290</v>
      </c>
      <c r="L2951" s="2" t="str">
        <f t="shared" si="329"/>
        <v>1000-9999999</v>
      </c>
      <c r="M2951" s="2">
        <f t="shared" si="330"/>
        <v>6</v>
      </c>
      <c r="N2951" s="103">
        <f t="shared" si="334"/>
        <v>8.120000000000001</v>
      </c>
    </row>
    <row r="2952" spans="8:14" x14ac:dyDescent="0.25">
      <c r="H2952" s="2" t="str">
        <f t="shared" si="333"/>
        <v>291_0-120_6</v>
      </c>
      <c r="I2952" s="2">
        <f t="shared" si="331"/>
        <v>1450</v>
      </c>
      <c r="J2952" s="2" t="str">
        <f t="shared" si="328"/>
        <v>97-999</v>
      </c>
      <c r="K2952" s="2">
        <f t="shared" si="332"/>
        <v>291</v>
      </c>
      <c r="L2952" s="2" t="str">
        <f t="shared" si="329"/>
        <v>0-120</v>
      </c>
      <c r="M2952" s="2">
        <f t="shared" si="330"/>
        <v>6</v>
      </c>
      <c r="N2952" s="103">
        <f t="shared" si="334"/>
        <v>8.1479999999999997</v>
      </c>
    </row>
    <row r="2953" spans="8:14" x14ac:dyDescent="0.25">
      <c r="H2953" s="2" t="str">
        <f t="shared" si="333"/>
        <v>291_120-250_6</v>
      </c>
      <c r="I2953" s="2">
        <f t="shared" si="331"/>
        <v>1451</v>
      </c>
      <c r="J2953" s="2" t="str">
        <f t="shared" si="328"/>
        <v>97-999</v>
      </c>
      <c r="K2953" s="2">
        <f t="shared" si="332"/>
        <v>291</v>
      </c>
      <c r="L2953" s="2" t="str">
        <f t="shared" si="329"/>
        <v>120-250</v>
      </c>
      <c r="M2953" s="2">
        <f t="shared" si="330"/>
        <v>6</v>
      </c>
      <c r="N2953" s="103">
        <f t="shared" si="334"/>
        <v>8.1479999999999997</v>
      </c>
    </row>
    <row r="2954" spans="8:14" x14ac:dyDescent="0.25">
      <c r="H2954" s="2" t="str">
        <f t="shared" si="333"/>
        <v>291_250-400_6</v>
      </c>
      <c r="I2954" s="2">
        <f t="shared" si="331"/>
        <v>1452</v>
      </c>
      <c r="J2954" s="2" t="str">
        <f t="shared" si="328"/>
        <v>97-999</v>
      </c>
      <c r="K2954" s="2">
        <f t="shared" si="332"/>
        <v>291</v>
      </c>
      <c r="L2954" s="2" t="str">
        <f t="shared" si="329"/>
        <v>250-400</v>
      </c>
      <c r="M2954" s="2">
        <f t="shared" si="330"/>
        <v>6</v>
      </c>
      <c r="N2954" s="103">
        <f t="shared" si="334"/>
        <v>8.1479999999999997</v>
      </c>
    </row>
    <row r="2955" spans="8:14" x14ac:dyDescent="0.25">
      <c r="H2955" s="2" t="str">
        <f t="shared" si="333"/>
        <v>291_400-1000_6</v>
      </c>
      <c r="I2955" s="2">
        <f t="shared" si="331"/>
        <v>1453</v>
      </c>
      <c r="J2955" s="2" t="str">
        <f t="shared" si="328"/>
        <v>97-999</v>
      </c>
      <c r="K2955" s="2">
        <f t="shared" si="332"/>
        <v>291</v>
      </c>
      <c r="L2955" s="2" t="str">
        <f t="shared" si="329"/>
        <v>400-1000</v>
      </c>
      <c r="M2955" s="2">
        <f t="shared" si="330"/>
        <v>6</v>
      </c>
      <c r="N2955" s="103">
        <f t="shared" si="334"/>
        <v>8.1479999999999997</v>
      </c>
    </row>
    <row r="2956" spans="8:14" x14ac:dyDescent="0.25">
      <c r="H2956" s="2" t="str">
        <f t="shared" si="333"/>
        <v>291_1000-9999999_6</v>
      </c>
      <c r="I2956" s="2">
        <f t="shared" si="331"/>
        <v>1454</v>
      </c>
      <c r="J2956" s="2" t="str">
        <f t="shared" si="328"/>
        <v>97-999</v>
      </c>
      <c r="K2956" s="2">
        <f t="shared" si="332"/>
        <v>291</v>
      </c>
      <c r="L2956" s="2" t="str">
        <f t="shared" si="329"/>
        <v>1000-9999999</v>
      </c>
      <c r="M2956" s="2">
        <f t="shared" si="330"/>
        <v>6</v>
      </c>
      <c r="N2956" s="103">
        <f t="shared" si="334"/>
        <v>8.1479999999999997</v>
      </c>
    </row>
    <row r="2957" spans="8:14" x14ac:dyDescent="0.25">
      <c r="H2957" s="2" t="str">
        <f t="shared" si="333"/>
        <v>292_0-120_6</v>
      </c>
      <c r="I2957" s="2">
        <f t="shared" si="331"/>
        <v>1455</v>
      </c>
      <c r="J2957" s="2" t="str">
        <f t="shared" si="328"/>
        <v>97-999</v>
      </c>
      <c r="K2957" s="2">
        <f t="shared" si="332"/>
        <v>292</v>
      </c>
      <c r="L2957" s="2" t="str">
        <f t="shared" si="329"/>
        <v>0-120</v>
      </c>
      <c r="M2957" s="2">
        <f t="shared" si="330"/>
        <v>6</v>
      </c>
      <c r="N2957" s="103">
        <f t="shared" si="334"/>
        <v>8.1760000000000002</v>
      </c>
    </row>
    <row r="2958" spans="8:14" x14ac:dyDescent="0.25">
      <c r="H2958" s="2" t="str">
        <f t="shared" si="333"/>
        <v>292_120-250_6</v>
      </c>
      <c r="I2958" s="2">
        <f t="shared" si="331"/>
        <v>1456</v>
      </c>
      <c r="J2958" s="2" t="str">
        <f t="shared" si="328"/>
        <v>97-999</v>
      </c>
      <c r="K2958" s="2">
        <f t="shared" si="332"/>
        <v>292</v>
      </c>
      <c r="L2958" s="2" t="str">
        <f t="shared" si="329"/>
        <v>120-250</v>
      </c>
      <c r="M2958" s="2">
        <f t="shared" si="330"/>
        <v>6</v>
      </c>
      <c r="N2958" s="103">
        <f t="shared" si="334"/>
        <v>8.1760000000000002</v>
      </c>
    </row>
    <row r="2959" spans="8:14" x14ac:dyDescent="0.25">
      <c r="H2959" s="2" t="str">
        <f t="shared" si="333"/>
        <v>292_250-400_6</v>
      </c>
      <c r="I2959" s="2">
        <f t="shared" si="331"/>
        <v>1457</v>
      </c>
      <c r="J2959" s="2" t="str">
        <f t="shared" si="328"/>
        <v>97-999</v>
      </c>
      <c r="K2959" s="2">
        <f t="shared" si="332"/>
        <v>292</v>
      </c>
      <c r="L2959" s="2" t="str">
        <f t="shared" si="329"/>
        <v>250-400</v>
      </c>
      <c r="M2959" s="2">
        <f t="shared" si="330"/>
        <v>6</v>
      </c>
      <c r="N2959" s="103">
        <f t="shared" si="334"/>
        <v>8.1760000000000002</v>
      </c>
    </row>
    <row r="2960" spans="8:14" x14ac:dyDescent="0.25">
      <c r="H2960" s="2" t="str">
        <f t="shared" si="333"/>
        <v>292_400-1000_6</v>
      </c>
      <c r="I2960" s="2">
        <f t="shared" si="331"/>
        <v>1458</v>
      </c>
      <c r="J2960" s="2" t="str">
        <f t="shared" si="328"/>
        <v>97-999</v>
      </c>
      <c r="K2960" s="2">
        <f t="shared" si="332"/>
        <v>292</v>
      </c>
      <c r="L2960" s="2" t="str">
        <f t="shared" si="329"/>
        <v>400-1000</v>
      </c>
      <c r="M2960" s="2">
        <f t="shared" si="330"/>
        <v>6</v>
      </c>
      <c r="N2960" s="103">
        <f t="shared" si="334"/>
        <v>8.1760000000000002</v>
      </c>
    </row>
    <row r="2961" spans="8:14" x14ac:dyDescent="0.25">
      <c r="H2961" s="2" t="str">
        <f t="shared" si="333"/>
        <v>292_1000-9999999_6</v>
      </c>
      <c r="I2961" s="2">
        <f t="shared" si="331"/>
        <v>1459</v>
      </c>
      <c r="J2961" s="2" t="str">
        <f t="shared" si="328"/>
        <v>97-999</v>
      </c>
      <c r="K2961" s="2">
        <f t="shared" si="332"/>
        <v>292</v>
      </c>
      <c r="L2961" s="2" t="str">
        <f t="shared" si="329"/>
        <v>1000-9999999</v>
      </c>
      <c r="M2961" s="2">
        <f t="shared" si="330"/>
        <v>6</v>
      </c>
      <c r="N2961" s="103">
        <f t="shared" si="334"/>
        <v>8.1760000000000002</v>
      </c>
    </row>
    <row r="2962" spans="8:14" x14ac:dyDescent="0.25">
      <c r="H2962" s="2" t="str">
        <f t="shared" si="333"/>
        <v>293_0-120_6</v>
      </c>
      <c r="I2962" s="2">
        <f t="shared" si="331"/>
        <v>1460</v>
      </c>
      <c r="J2962" s="2" t="str">
        <f t="shared" si="328"/>
        <v>97-999</v>
      </c>
      <c r="K2962" s="2">
        <f t="shared" si="332"/>
        <v>293</v>
      </c>
      <c r="L2962" s="2" t="str">
        <f t="shared" si="329"/>
        <v>0-120</v>
      </c>
      <c r="M2962" s="2">
        <f t="shared" si="330"/>
        <v>6</v>
      </c>
      <c r="N2962" s="103">
        <f t="shared" si="334"/>
        <v>8.2040000000000006</v>
      </c>
    </row>
    <row r="2963" spans="8:14" x14ac:dyDescent="0.25">
      <c r="H2963" s="2" t="str">
        <f t="shared" si="333"/>
        <v>293_120-250_6</v>
      </c>
      <c r="I2963" s="2">
        <f t="shared" si="331"/>
        <v>1461</v>
      </c>
      <c r="J2963" s="2" t="str">
        <f t="shared" si="328"/>
        <v>97-999</v>
      </c>
      <c r="K2963" s="2">
        <f t="shared" si="332"/>
        <v>293</v>
      </c>
      <c r="L2963" s="2" t="str">
        <f t="shared" si="329"/>
        <v>120-250</v>
      </c>
      <c r="M2963" s="2">
        <f t="shared" si="330"/>
        <v>6</v>
      </c>
      <c r="N2963" s="103">
        <f t="shared" si="334"/>
        <v>8.2040000000000006</v>
      </c>
    </row>
    <row r="2964" spans="8:14" x14ac:dyDescent="0.25">
      <c r="H2964" s="2" t="str">
        <f t="shared" si="333"/>
        <v>293_250-400_6</v>
      </c>
      <c r="I2964" s="2">
        <f t="shared" si="331"/>
        <v>1462</v>
      </c>
      <c r="J2964" s="2" t="str">
        <f t="shared" si="328"/>
        <v>97-999</v>
      </c>
      <c r="K2964" s="2">
        <f t="shared" si="332"/>
        <v>293</v>
      </c>
      <c r="L2964" s="2" t="str">
        <f t="shared" si="329"/>
        <v>250-400</v>
      </c>
      <c r="M2964" s="2">
        <f t="shared" si="330"/>
        <v>6</v>
      </c>
      <c r="N2964" s="103">
        <f t="shared" si="334"/>
        <v>8.2040000000000006</v>
      </c>
    </row>
    <row r="2965" spans="8:14" x14ac:dyDescent="0.25">
      <c r="H2965" s="2" t="str">
        <f t="shared" si="333"/>
        <v>293_400-1000_6</v>
      </c>
      <c r="I2965" s="2">
        <f t="shared" si="331"/>
        <v>1463</v>
      </c>
      <c r="J2965" s="2" t="str">
        <f t="shared" si="328"/>
        <v>97-999</v>
      </c>
      <c r="K2965" s="2">
        <f t="shared" si="332"/>
        <v>293</v>
      </c>
      <c r="L2965" s="2" t="str">
        <f t="shared" si="329"/>
        <v>400-1000</v>
      </c>
      <c r="M2965" s="2">
        <f t="shared" si="330"/>
        <v>6</v>
      </c>
      <c r="N2965" s="103">
        <f t="shared" si="334"/>
        <v>8.2040000000000006</v>
      </c>
    </row>
    <row r="2966" spans="8:14" x14ac:dyDescent="0.25">
      <c r="H2966" s="2" t="str">
        <f t="shared" si="333"/>
        <v>293_1000-9999999_6</v>
      </c>
      <c r="I2966" s="2">
        <f t="shared" si="331"/>
        <v>1464</v>
      </c>
      <c r="J2966" s="2" t="str">
        <f t="shared" si="328"/>
        <v>97-999</v>
      </c>
      <c r="K2966" s="2">
        <f t="shared" si="332"/>
        <v>293</v>
      </c>
      <c r="L2966" s="2" t="str">
        <f t="shared" si="329"/>
        <v>1000-9999999</v>
      </c>
      <c r="M2966" s="2">
        <f t="shared" si="330"/>
        <v>6</v>
      </c>
      <c r="N2966" s="103">
        <f t="shared" si="334"/>
        <v>8.2040000000000006</v>
      </c>
    </row>
    <row r="2967" spans="8:14" x14ac:dyDescent="0.25">
      <c r="H2967" s="2" t="str">
        <f t="shared" si="333"/>
        <v>294_0-120_6</v>
      </c>
      <c r="I2967" s="2">
        <f t="shared" si="331"/>
        <v>1465</v>
      </c>
      <c r="J2967" s="2" t="str">
        <f t="shared" si="328"/>
        <v>97-999</v>
      </c>
      <c r="K2967" s="2">
        <f t="shared" si="332"/>
        <v>294</v>
      </c>
      <c r="L2967" s="2" t="str">
        <f t="shared" si="329"/>
        <v>0-120</v>
      </c>
      <c r="M2967" s="2">
        <f t="shared" si="330"/>
        <v>6</v>
      </c>
      <c r="N2967" s="103">
        <f t="shared" si="334"/>
        <v>8.2319999999999993</v>
      </c>
    </row>
    <row r="2968" spans="8:14" x14ac:dyDescent="0.25">
      <c r="H2968" s="2" t="str">
        <f t="shared" si="333"/>
        <v>294_120-250_6</v>
      </c>
      <c r="I2968" s="2">
        <f t="shared" si="331"/>
        <v>1466</v>
      </c>
      <c r="J2968" s="2" t="str">
        <f t="shared" si="328"/>
        <v>97-999</v>
      </c>
      <c r="K2968" s="2">
        <f t="shared" si="332"/>
        <v>294</v>
      </c>
      <c r="L2968" s="2" t="str">
        <f t="shared" si="329"/>
        <v>120-250</v>
      </c>
      <c r="M2968" s="2">
        <f t="shared" si="330"/>
        <v>6</v>
      </c>
      <c r="N2968" s="103">
        <f t="shared" si="334"/>
        <v>8.2319999999999993</v>
      </c>
    </row>
    <row r="2969" spans="8:14" x14ac:dyDescent="0.25">
      <c r="H2969" s="2" t="str">
        <f t="shared" si="333"/>
        <v>294_250-400_6</v>
      </c>
      <c r="I2969" s="2">
        <f t="shared" si="331"/>
        <v>1467</v>
      </c>
      <c r="J2969" s="2" t="str">
        <f t="shared" si="328"/>
        <v>97-999</v>
      </c>
      <c r="K2969" s="2">
        <f t="shared" si="332"/>
        <v>294</v>
      </c>
      <c r="L2969" s="2" t="str">
        <f t="shared" si="329"/>
        <v>250-400</v>
      </c>
      <c r="M2969" s="2">
        <f t="shared" si="330"/>
        <v>6</v>
      </c>
      <c r="N2969" s="103">
        <f t="shared" si="334"/>
        <v>8.2319999999999993</v>
      </c>
    </row>
    <row r="2970" spans="8:14" x14ac:dyDescent="0.25">
      <c r="H2970" s="2" t="str">
        <f t="shared" si="333"/>
        <v>294_400-1000_6</v>
      </c>
      <c r="I2970" s="2">
        <f t="shared" si="331"/>
        <v>1468</v>
      </c>
      <c r="J2970" s="2" t="str">
        <f t="shared" si="328"/>
        <v>97-999</v>
      </c>
      <c r="K2970" s="2">
        <f t="shared" si="332"/>
        <v>294</v>
      </c>
      <c r="L2970" s="2" t="str">
        <f t="shared" si="329"/>
        <v>400-1000</v>
      </c>
      <c r="M2970" s="2">
        <f t="shared" si="330"/>
        <v>6</v>
      </c>
      <c r="N2970" s="103">
        <f t="shared" si="334"/>
        <v>8.2319999999999993</v>
      </c>
    </row>
    <row r="2971" spans="8:14" x14ac:dyDescent="0.25">
      <c r="H2971" s="2" t="str">
        <f t="shared" si="333"/>
        <v>294_1000-9999999_6</v>
      </c>
      <c r="I2971" s="2">
        <f t="shared" si="331"/>
        <v>1469</v>
      </c>
      <c r="J2971" s="2" t="str">
        <f t="shared" si="328"/>
        <v>97-999</v>
      </c>
      <c r="K2971" s="2">
        <f t="shared" si="332"/>
        <v>294</v>
      </c>
      <c r="L2971" s="2" t="str">
        <f t="shared" si="329"/>
        <v>1000-9999999</v>
      </c>
      <c r="M2971" s="2">
        <f t="shared" si="330"/>
        <v>6</v>
      </c>
      <c r="N2971" s="103">
        <f t="shared" si="334"/>
        <v>8.2319999999999993</v>
      </c>
    </row>
    <row r="2972" spans="8:14" x14ac:dyDescent="0.25">
      <c r="H2972" s="2" t="str">
        <f t="shared" si="333"/>
        <v>295_0-120_6</v>
      </c>
      <c r="I2972" s="2">
        <f t="shared" si="331"/>
        <v>1470</v>
      </c>
      <c r="J2972" s="2" t="str">
        <f t="shared" si="328"/>
        <v>97-999</v>
      </c>
      <c r="K2972" s="2">
        <f t="shared" si="332"/>
        <v>295</v>
      </c>
      <c r="L2972" s="2" t="str">
        <f t="shared" si="329"/>
        <v>0-120</v>
      </c>
      <c r="M2972" s="2">
        <f t="shared" si="330"/>
        <v>6</v>
      </c>
      <c r="N2972" s="103">
        <f t="shared" si="334"/>
        <v>8.26</v>
      </c>
    </row>
    <row r="2973" spans="8:14" x14ac:dyDescent="0.25">
      <c r="H2973" s="2" t="str">
        <f t="shared" si="333"/>
        <v>295_120-250_6</v>
      </c>
      <c r="I2973" s="2">
        <f t="shared" si="331"/>
        <v>1471</v>
      </c>
      <c r="J2973" s="2" t="str">
        <f t="shared" si="328"/>
        <v>97-999</v>
      </c>
      <c r="K2973" s="2">
        <f t="shared" si="332"/>
        <v>295</v>
      </c>
      <c r="L2973" s="2" t="str">
        <f t="shared" si="329"/>
        <v>120-250</v>
      </c>
      <c r="M2973" s="2">
        <f t="shared" si="330"/>
        <v>6</v>
      </c>
      <c r="N2973" s="103">
        <f t="shared" si="334"/>
        <v>8.26</v>
      </c>
    </row>
    <row r="2974" spans="8:14" x14ac:dyDescent="0.25">
      <c r="H2974" s="2" t="str">
        <f t="shared" si="333"/>
        <v>295_250-400_6</v>
      </c>
      <c r="I2974" s="2">
        <f t="shared" si="331"/>
        <v>1472</v>
      </c>
      <c r="J2974" s="2" t="str">
        <f t="shared" si="328"/>
        <v>97-999</v>
      </c>
      <c r="K2974" s="2">
        <f t="shared" si="332"/>
        <v>295</v>
      </c>
      <c r="L2974" s="2" t="str">
        <f t="shared" si="329"/>
        <v>250-400</v>
      </c>
      <c r="M2974" s="2">
        <f t="shared" si="330"/>
        <v>6</v>
      </c>
      <c r="N2974" s="103">
        <f t="shared" si="334"/>
        <v>8.26</v>
      </c>
    </row>
    <row r="2975" spans="8:14" x14ac:dyDescent="0.25">
      <c r="H2975" s="2" t="str">
        <f t="shared" si="333"/>
        <v>295_400-1000_6</v>
      </c>
      <c r="I2975" s="2">
        <f t="shared" si="331"/>
        <v>1473</v>
      </c>
      <c r="J2975" s="2" t="str">
        <f t="shared" ref="J2975:J3001" si="335">VLOOKUP(K2975,$U$2:$V$7,2,1)</f>
        <v>97-999</v>
      </c>
      <c r="K2975" s="2">
        <f t="shared" si="332"/>
        <v>295</v>
      </c>
      <c r="L2975" s="2" t="str">
        <f t="shared" ref="L2975:L3001" si="336">VLOOKUP(MOD(I2975,5),$P$2:$Q$6,2,0)</f>
        <v>400-1000</v>
      </c>
      <c r="M2975" s="2">
        <f t="shared" ref="M2975:M3001" si="337">$S$3</f>
        <v>6</v>
      </c>
      <c r="N2975" s="103">
        <f t="shared" si="334"/>
        <v>8.26</v>
      </c>
    </row>
    <row r="2976" spans="8:14" x14ac:dyDescent="0.25">
      <c r="H2976" s="2" t="str">
        <f t="shared" si="333"/>
        <v>295_1000-9999999_6</v>
      </c>
      <c r="I2976" s="2">
        <f t="shared" ref="I2976:I3001" si="338">+I2975+1</f>
        <v>1474</v>
      </c>
      <c r="J2976" s="2" t="str">
        <f t="shared" si="335"/>
        <v>97-999</v>
      </c>
      <c r="K2976" s="2">
        <f t="shared" si="332"/>
        <v>295</v>
      </c>
      <c r="L2976" s="2" t="str">
        <f t="shared" si="336"/>
        <v>1000-9999999</v>
      </c>
      <c r="M2976" s="2">
        <f t="shared" si="337"/>
        <v>6</v>
      </c>
      <c r="N2976" s="103">
        <f t="shared" si="334"/>
        <v>8.26</v>
      </c>
    </row>
    <row r="2977" spans="8:14" x14ac:dyDescent="0.25">
      <c r="H2977" s="2" t="str">
        <f t="shared" si="333"/>
        <v>296_0-120_6</v>
      </c>
      <c r="I2977" s="2">
        <f t="shared" si="338"/>
        <v>1475</v>
      </c>
      <c r="J2977" s="2" t="str">
        <f t="shared" si="335"/>
        <v>97-999</v>
      </c>
      <c r="K2977" s="2">
        <f t="shared" si="332"/>
        <v>296</v>
      </c>
      <c r="L2977" s="2" t="str">
        <f t="shared" si="336"/>
        <v>0-120</v>
      </c>
      <c r="M2977" s="2">
        <f t="shared" si="337"/>
        <v>6</v>
      </c>
      <c r="N2977" s="103">
        <f t="shared" si="334"/>
        <v>8.2880000000000003</v>
      </c>
    </row>
    <row r="2978" spans="8:14" x14ac:dyDescent="0.25">
      <c r="H2978" s="2" t="str">
        <f t="shared" si="333"/>
        <v>296_120-250_6</v>
      </c>
      <c r="I2978" s="2">
        <f t="shared" si="338"/>
        <v>1476</v>
      </c>
      <c r="J2978" s="2" t="str">
        <f t="shared" si="335"/>
        <v>97-999</v>
      </c>
      <c r="K2978" s="2">
        <f t="shared" si="332"/>
        <v>296</v>
      </c>
      <c r="L2978" s="2" t="str">
        <f t="shared" si="336"/>
        <v>120-250</v>
      </c>
      <c r="M2978" s="2">
        <f t="shared" si="337"/>
        <v>6</v>
      </c>
      <c r="N2978" s="103">
        <f t="shared" si="334"/>
        <v>8.2880000000000003</v>
      </c>
    </row>
    <row r="2979" spans="8:14" x14ac:dyDescent="0.25">
      <c r="H2979" s="2" t="str">
        <f t="shared" si="333"/>
        <v>296_250-400_6</v>
      </c>
      <c r="I2979" s="2">
        <f t="shared" si="338"/>
        <v>1477</v>
      </c>
      <c r="J2979" s="2" t="str">
        <f t="shared" si="335"/>
        <v>97-999</v>
      </c>
      <c r="K2979" s="2">
        <f t="shared" si="332"/>
        <v>296</v>
      </c>
      <c r="L2979" s="2" t="str">
        <f t="shared" si="336"/>
        <v>250-400</v>
      </c>
      <c r="M2979" s="2">
        <f t="shared" si="337"/>
        <v>6</v>
      </c>
      <c r="N2979" s="103">
        <f t="shared" si="334"/>
        <v>8.2880000000000003</v>
      </c>
    </row>
    <row r="2980" spans="8:14" x14ac:dyDescent="0.25">
      <c r="H2980" s="2" t="str">
        <f t="shared" si="333"/>
        <v>296_400-1000_6</v>
      </c>
      <c r="I2980" s="2">
        <f t="shared" si="338"/>
        <v>1478</v>
      </c>
      <c r="J2980" s="2" t="str">
        <f t="shared" si="335"/>
        <v>97-999</v>
      </c>
      <c r="K2980" s="2">
        <f t="shared" ref="K2980:K3001" si="339">+K2975+1</f>
        <v>296</v>
      </c>
      <c r="L2980" s="2" t="str">
        <f t="shared" si="336"/>
        <v>400-1000</v>
      </c>
      <c r="M2980" s="2">
        <f t="shared" si="337"/>
        <v>6</v>
      </c>
      <c r="N2980" s="103">
        <f t="shared" si="334"/>
        <v>8.2880000000000003</v>
      </c>
    </row>
    <row r="2981" spans="8:14" x14ac:dyDescent="0.25">
      <c r="H2981" s="2" t="str">
        <f t="shared" si="333"/>
        <v>296_1000-9999999_6</v>
      </c>
      <c r="I2981" s="2">
        <f t="shared" si="338"/>
        <v>1479</v>
      </c>
      <c r="J2981" s="2" t="str">
        <f t="shared" si="335"/>
        <v>97-999</v>
      </c>
      <c r="K2981" s="2">
        <f t="shared" si="339"/>
        <v>296</v>
      </c>
      <c r="L2981" s="2" t="str">
        <f t="shared" si="336"/>
        <v>1000-9999999</v>
      </c>
      <c r="M2981" s="2">
        <f t="shared" si="337"/>
        <v>6</v>
      </c>
      <c r="N2981" s="103">
        <f t="shared" si="334"/>
        <v>8.2880000000000003</v>
      </c>
    </row>
    <row r="2982" spans="8:14" x14ac:dyDescent="0.25">
      <c r="H2982" s="2" t="str">
        <f t="shared" si="333"/>
        <v>297_0-120_6</v>
      </c>
      <c r="I2982" s="2">
        <f t="shared" si="338"/>
        <v>1480</v>
      </c>
      <c r="J2982" s="2" t="str">
        <f t="shared" si="335"/>
        <v>97-999</v>
      </c>
      <c r="K2982" s="2">
        <f t="shared" si="339"/>
        <v>297</v>
      </c>
      <c r="L2982" s="2" t="str">
        <f t="shared" si="336"/>
        <v>0-120</v>
      </c>
      <c r="M2982" s="2">
        <f t="shared" si="337"/>
        <v>6</v>
      </c>
      <c r="N2982" s="103">
        <f t="shared" si="334"/>
        <v>8.3160000000000007</v>
      </c>
    </row>
    <row r="2983" spans="8:14" x14ac:dyDescent="0.25">
      <c r="H2983" s="2" t="str">
        <f t="shared" si="333"/>
        <v>297_120-250_6</v>
      </c>
      <c r="I2983" s="2">
        <f t="shared" si="338"/>
        <v>1481</v>
      </c>
      <c r="J2983" s="2" t="str">
        <f t="shared" si="335"/>
        <v>97-999</v>
      </c>
      <c r="K2983" s="2">
        <f t="shared" si="339"/>
        <v>297</v>
      </c>
      <c r="L2983" s="2" t="str">
        <f t="shared" si="336"/>
        <v>120-250</v>
      </c>
      <c r="M2983" s="2">
        <f t="shared" si="337"/>
        <v>6</v>
      </c>
      <c r="N2983" s="103">
        <f t="shared" si="334"/>
        <v>8.3160000000000007</v>
      </c>
    </row>
    <row r="2984" spans="8:14" x14ac:dyDescent="0.25">
      <c r="H2984" s="2" t="str">
        <f t="shared" si="333"/>
        <v>297_250-400_6</v>
      </c>
      <c r="I2984" s="2">
        <f t="shared" si="338"/>
        <v>1482</v>
      </c>
      <c r="J2984" s="2" t="str">
        <f t="shared" si="335"/>
        <v>97-999</v>
      </c>
      <c r="K2984" s="2">
        <f t="shared" si="339"/>
        <v>297</v>
      </c>
      <c r="L2984" s="2" t="str">
        <f t="shared" si="336"/>
        <v>250-400</v>
      </c>
      <c r="M2984" s="2">
        <f t="shared" si="337"/>
        <v>6</v>
      </c>
      <c r="N2984" s="103">
        <f t="shared" si="334"/>
        <v>8.3160000000000007</v>
      </c>
    </row>
    <row r="2985" spans="8:14" x14ac:dyDescent="0.25">
      <c r="H2985" s="2" t="str">
        <f t="shared" si="333"/>
        <v>297_400-1000_6</v>
      </c>
      <c r="I2985" s="2">
        <f t="shared" si="338"/>
        <v>1483</v>
      </c>
      <c r="J2985" s="2" t="str">
        <f t="shared" si="335"/>
        <v>97-999</v>
      </c>
      <c r="K2985" s="2">
        <f t="shared" si="339"/>
        <v>297</v>
      </c>
      <c r="L2985" s="2" t="str">
        <f t="shared" si="336"/>
        <v>400-1000</v>
      </c>
      <c r="M2985" s="2">
        <f t="shared" si="337"/>
        <v>6</v>
      </c>
      <c r="N2985" s="103">
        <f t="shared" si="334"/>
        <v>8.3160000000000007</v>
      </c>
    </row>
    <row r="2986" spans="8:14" x14ac:dyDescent="0.25">
      <c r="H2986" s="2" t="str">
        <f t="shared" si="333"/>
        <v>297_1000-9999999_6</v>
      </c>
      <c r="I2986" s="2">
        <f t="shared" si="338"/>
        <v>1484</v>
      </c>
      <c r="J2986" s="2" t="str">
        <f t="shared" si="335"/>
        <v>97-999</v>
      </c>
      <c r="K2986" s="2">
        <f t="shared" si="339"/>
        <v>297</v>
      </c>
      <c r="L2986" s="2" t="str">
        <f t="shared" si="336"/>
        <v>1000-9999999</v>
      </c>
      <c r="M2986" s="2">
        <f t="shared" si="337"/>
        <v>6</v>
      </c>
      <c r="N2986" s="103">
        <f t="shared" si="334"/>
        <v>8.3160000000000007</v>
      </c>
    </row>
    <row r="2987" spans="8:14" x14ac:dyDescent="0.25">
      <c r="H2987" s="2" t="str">
        <f t="shared" si="333"/>
        <v>298_0-120_6</v>
      </c>
      <c r="I2987" s="2">
        <f t="shared" si="338"/>
        <v>1485</v>
      </c>
      <c r="J2987" s="2" t="str">
        <f t="shared" si="335"/>
        <v>97-999</v>
      </c>
      <c r="K2987" s="2">
        <f t="shared" si="339"/>
        <v>298</v>
      </c>
      <c r="L2987" s="2" t="str">
        <f t="shared" si="336"/>
        <v>0-120</v>
      </c>
      <c r="M2987" s="2">
        <f t="shared" si="337"/>
        <v>6</v>
      </c>
      <c r="N2987" s="103">
        <f t="shared" si="334"/>
        <v>8.3439999999999994</v>
      </c>
    </row>
    <row r="2988" spans="8:14" x14ac:dyDescent="0.25">
      <c r="H2988" s="2" t="str">
        <f t="shared" si="333"/>
        <v>298_120-250_6</v>
      </c>
      <c r="I2988" s="2">
        <f t="shared" si="338"/>
        <v>1486</v>
      </c>
      <c r="J2988" s="2" t="str">
        <f t="shared" si="335"/>
        <v>97-999</v>
      </c>
      <c r="K2988" s="2">
        <f t="shared" si="339"/>
        <v>298</v>
      </c>
      <c r="L2988" s="2" t="str">
        <f t="shared" si="336"/>
        <v>120-250</v>
      </c>
      <c r="M2988" s="2">
        <f t="shared" si="337"/>
        <v>6</v>
      </c>
      <c r="N2988" s="103">
        <f t="shared" si="334"/>
        <v>8.3439999999999994</v>
      </c>
    </row>
    <row r="2989" spans="8:14" x14ac:dyDescent="0.25">
      <c r="H2989" s="2" t="str">
        <f t="shared" si="333"/>
        <v>298_250-400_6</v>
      </c>
      <c r="I2989" s="2">
        <f t="shared" si="338"/>
        <v>1487</v>
      </c>
      <c r="J2989" s="2" t="str">
        <f t="shared" si="335"/>
        <v>97-999</v>
      </c>
      <c r="K2989" s="2">
        <f t="shared" si="339"/>
        <v>298</v>
      </c>
      <c r="L2989" s="2" t="str">
        <f t="shared" si="336"/>
        <v>250-400</v>
      </c>
      <c r="M2989" s="2">
        <f t="shared" si="337"/>
        <v>6</v>
      </c>
      <c r="N2989" s="103">
        <f t="shared" si="334"/>
        <v>8.3439999999999994</v>
      </c>
    </row>
    <row r="2990" spans="8:14" x14ac:dyDescent="0.25">
      <c r="H2990" s="2" t="str">
        <f t="shared" si="333"/>
        <v>298_400-1000_6</v>
      </c>
      <c r="I2990" s="2">
        <f t="shared" si="338"/>
        <v>1488</v>
      </c>
      <c r="J2990" s="2" t="str">
        <f t="shared" si="335"/>
        <v>97-999</v>
      </c>
      <c r="K2990" s="2">
        <f t="shared" si="339"/>
        <v>298</v>
      </c>
      <c r="L2990" s="2" t="str">
        <f t="shared" si="336"/>
        <v>400-1000</v>
      </c>
      <c r="M2990" s="2">
        <f t="shared" si="337"/>
        <v>6</v>
      </c>
      <c r="N2990" s="103">
        <f t="shared" si="334"/>
        <v>8.3439999999999994</v>
      </c>
    </row>
    <row r="2991" spans="8:14" x14ac:dyDescent="0.25">
      <c r="H2991" s="2" t="str">
        <f t="shared" si="333"/>
        <v>298_1000-9999999_6</v>
      </c>
      <c r="I2991" s="2">
        <f t="shared" si="338"/>
        <v>1489</v>
      </c>
      <c r="J2991" s="2" t="str">
        <f t="shared" si="335"/>
        <v>97-999</v>
      </c>
      <c r="K2991" s="2">
        <f t="shared" si="339"/>
        <v>298</v>
      </c>
      <c r="L2991" s="2" t="str">
        <f t="shared" si="336"/>
        <v>1000-9999999</v>
      </c>
      <c r="M2991" s="2">
        <f t="shared" si="337"/>
        <v>6</v>
      </c>
      <c r="N2991" s="103">
        <f t="shared" si="334"/>
        <v>8.3439999999999994</v>
      </c>
    </row>
    <row r="2992" spans="8:14" x14ac:dyDescent="0.25">
      <c r="H2992" s="2" t="str">
        <f t="shared" si="333"/>
        <v>299_0-120_6</v>
      </c>
      <c r="I2992" s="2">
        <f t="shared" si="338"/>
        <v>1490</v>
      </c>
      <c r="J2992" s="2" t="str">
        <f t="shared" si="335"/>
        <v>97-999</v>
      </c>
      <c r="K2992" s="2">
        <f t="shared" si="339"/>
        <v>299</v>
      </c>
      <c r="L2992" s="2" t="str">
        <f t="shared" si="336"/>
        <v>0-120</v>
      </c>
      <c r="M2992" s="2">
        <f t="shared" si="337"/>
        <v>6</v>
      </c>
      <c r="N2992" s="103">
        <f t="shared" si="334"/>
        <v>8.3719999999999999</v>
      </c>
    </row>
    <row r="2993" spans="8:14" x14ac:dyDescent="0.25">
      <c r="H2993" s="2" t="str">
        <f t="shared" si="333"/>
        <v>299_120-250_6</v>
      </c>
      <c r="I2993" s="2">
        <f t="shared" si="338"/>
        <v>1491</v>
      </c>
      <c r="J2993" s="2" t="str">
        <f t="shared" si="335"/>
        <v>97-999</v>
      </c>
      <c r="K2993" s="2">
        <f t="shared" si="339"/>
        <v>299</v>
      </c>
      <c r="L2993" s="2" t="str">
        <f t="shared" si="336"/>
        <v>120-250</v>
      </c>
      <c r="M2993" s="2">
        <f t="shared" si="337"/>
        <v>6</v>
      </c>
      <c r="N2993" s="103">
        <f t="shared" si="334"/>
        <v>8.3719999999999999</v>
      </c>
    </row>
    <row r="2994" spans="8:14" x14ac:dyDescent="0.25">
      <c r="H2994" s="2" t="str">
        <f t="shared" si="333"/>
        <v>299_250-400_6</v>
      </c>
      <c r="I2994" s="2">
        <f t="shared" si="338"/>
        <v>1492</v>
      </c>
      <c r="J2994" s="2" t="str">
        <f t="shared" si="335"/>
        <v>97-999</v>
      </c>
      <c r="K2994" s="2">
        <f t="shared" si="339"/>
        <v>299</v>
      </c>
      <c r="L2994" s="2" t="str">
        <f t="shared" si="336"/>
        <v>250-400</v>
      </c>
      <c r="M2994" s="2">
        <f t="shared" si="337"/>
        <v>6</v>
      </c>
      <c r="N2994" s="103">
        <f t="shared" si="334"/>
        <v>8.3719999999999999</v>
      </c>
    </row>
    <row r="2995" spans="8:14" x14ac:dyDescent="0.25">
      <c r="H2995" s="2" t="str">
        <f t="shared" si="333"/>
        <v>299_400-1000_6</v>
      </c>
      <c r="I2995" s="2">
        <f t="shared" si="338"/>
        <v>1493</v>
      </c>
      <c r="J2995" s="2" t="str">
        <f t="shared" si="335"/>
        <v>97-999</v>
      </c>
      <c r="K2995" s="2">
        <f t="shared" si="339"/>
        <v>299</v>
      </c>
      <c r="L2995" s="2" t="str">
        <f t="shared" si="336"/>
        <v>400-1000</v>
      </c>
      <c r="M2995" s="2">
        <f t="shared" si="337"/>
        <v>6</v>
      </c>
      <c r="N2995" s="103">
        <f t="shared" si="334"/>
        <v>8.3719999999999999</v>
      </c>
    </row>
    <row r="2996" spans="8:14" x14ac:dyDescent="0.25">
      <c r="H2996" s="2" t="str">
        <f t="shared" si="333"/>
        <v>299_1000-9999999_6</v>
      </c>
      <c r="I2996" s="2">
        <f t="shared" si="338"/>
        <v>1494</v>
      </c>
      <c r="J2996" s="2" t="str">
        <f t="shared" si="335"/>
        <v>97-999</v>
      </c>
      <c r="K2996" s="2">
        <f t="shared" si="339"/>
        <v>299</v>
      </c>
      <c r="L2996" s="2" t="str">
        <f t="shared" si="336"/>
        <v>1000-9999999</v>
      </c>
      <c r="M2996" s="2">
        <f t="shared" si="337"/>
        <v>6</v>
      </c>
      <c r="N2996" s="103">
        <f t="shared" si="334"/>
        <v>8.3719999999999999</v>
      </c>
    </row>
    <row r="2997" spans="8:14" x14ac:dyDescent="0.25">
      <c r="H2997" s="2" t="str">
        <f t="shared" si="333"/>
        <v>300_0-120_6</v>
      </c>
      <c r="I2997" s="2">
        <f t="shared" si="338"/>
        <v>1495</v>
      </c>
      <c r="J2997" s="2" t="str">
        <f t="shared" si="335"/>
        <v>97-999</v>
      </c>
      <c r="K2997" s="2">
        <f t="shared" si="339"/>
        <v>300</v>
      </c>
      <c r="L2997" s="2" t="str">
        <f t="shared" si="336"/>
        <v>0-120</v>
      </c>
      <c r="M2997" s="2">
        <f t="shared" si="337"/>
        <v>6</v>
      </c>
      <c r="N2997" s="103">
        <f t="shared" si="334"/>
        <v>8.4</v>
      </c>
    </row>
    <row r="2998" spans="8:14" x14ac:dyDescent="0.25">
      <c r="H2998" s="2" t="str">
        <f t="shared" si="333"/>
        <v>300_120-250_6</v>
      </c>
      <c r="I2998" s="2">
        <f t="shared" si="338"/>
        <v>1496</v>
      </c>
      <c r="J2998" s="2" t="str">
        <f t="shared" si="335"/>
        <v>97-999</v>
      </c>
      <c r="K2998" s="2">
        <f t="shared" si="339"/>
        <v>300</v>
      </c>
      <c r="L2998" s="2" t="str">
        <f t="shared" si="336"/>
        <v>120-250</v>
      </c>
      <c r="M2998" s="2">
        <f t="shared" si="337"/>
        <v>6</v>
      </c>
      <c r="N2998" s="103">
        <f t="shared" si="334"/>
        <v>8.4</v>
      </c>
    </row>
    <row r="2999" spans="8:14" x14ac:dyDescent="0.25">
      <c r="H2999" s="2" t="str">
        <f t="shared" si="333"/>
        <v>300_250-400_6</v>
      </c>
      <c r="I2999" s="2">
        <f t="shared" si="338"/>
        <v>1497</v>
      </c>
      <c r="J2999" s="2" t="str">
        <f t="shared" si="335"/>
        <v>97-999</v>
      </c>
      <c r="K2999" s="2">
        <f t="shared" si="339"/>
        <v>300</v>
      </c>
      <c r="L2999" s="2" t="str">
        <f t="shared" si="336"/>
        <v>250-400</v>
      </c>
      <c r="M2999" s="2">
        <f t="shared" si="337"/>
        <v>6</v>
      </c>
      <c r="N2999" s="103">
        <f t="shared" si="334"/>
        <v>8.4</v>
      </c>
    </row>
    <row r="3000" spans="8:14" x14ac:dyDescent="0.25">
      <c r="H3000" s="2" t="str">
        <f t="shared" si="333"/>
        <v>300_400-1000_6</v>
      </c>
      <c r="I3000" s="2">
        <f t="shared" si="338"/>
        <v>1498</v>
      </c>
      <c r="J3000" s="2" t="str">
        <f t="shared" si="335"/>
        <v>97-999</v>
      </c>
      <c r="K3000" s="2">
        <f t="shared" si="339"/>
        <v>300</v>
      </c>
      <c r="L3000" s="2" t="str">
        <f t="shared" si="336"/>
        <v>400-1000</v>
      </c>
      <c r="M3000" s="2">
        <f t="shared" si="337"/>
        <v>6</v>
      </c>
      <c r="N3000" s="103">
        <f t="shared" si="334"/>
        <v>8.4</v>
      </c>
    </row>
    <row r="3001" spans="8:14" x14ac:dyDescent="0.25">
      <c r="H3001" s="2" t="str">
        <f t="shared" si="333"/>
        <v>300_1000-9999999_6</v>
      </c>
      <c r="I3001" s="2">
        <f t="shared" si="338"/>
        <v>1499</v>
      </c>
      <c r="J3001" s="2" t="str">
        <f t="shared" si="335"/>
        <v>97-999</v>
      </c>
      <c r="K3001" s="2">
        <f t="shared" si="339"/>
        <v>300</v>
      </c>
      <c r="L3001" s="2" t="str">
        <f t="shared" si="336"/>
        <v>1000-9999999</v>
      </c>
      <c r="M3001" s="2">
        <f t="shared" si="337"/>
        <v>6</v>
      </c>
      <c r="N3001" s="103">
        <f t="shared" si="334"/>
        <v>8.4</v>
      </c>
    </row>
  </sheetData>
  <autoFilter ref="C1:F61" xr:uid="{2E547818-526F-4EAD-B74F-141449CBE6CF}"/>
  <dataValidations count="1">
    <dataValidation type="list" allowBlank="1" showInputMessage="1" showErrorMessage="1" sqref="X2:X4" xr:uid="{00000000-0002-0000-1800-000000000000}">
      <formula1>"QS,Excedente,QS/Excedente"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3F32-5524-4B90-B11E-5DEDDBBCEF9D}">
  <sheetPr>
    <tabColor theme="5" tint="-0.499984740745262"/>
  </sheetPr>
  <dimension ref="A1:E8"/>
  <sheetViews>
    <sheetView showGridLines="0" zoomScale="115" zoomScaleNormal="115" workbookViewId="0">
      <selection activeCell="AB18" sqref="AB18"/>
    </sheetView>
  </sheetViews>
  <sheetFormatPr baseColWidth="10" defaultRowHeight="15" x14ac:dyDescent="0.25"/>
  <sheetData>
    <row r="1" spans="1:5" ht="15.75" thickBot="1" x14ac:dyDescent="0.3">
      <c r="A1" s="117" t="s">
        <v>2011</v>
      </c>
      <c r="D1" s="117" t="s">
        <v>2012</v>
      </c>
    </row>
    <row r="2" spans="1:5" ht="27" thickTop="1" thickBot="1" x14ac:dyDescent="0.3">
      <c r="A2" s="12" t="s">
        <v>40</v>
      </c>
      <c r="B2" s="12" t="s">
        <v>127</v>
      </c>
      <c r="D2" s="12" t="s">
        <v>40</v>
      </c>
      <c r="E2" s="12" t="s">
        <v>127</v>
      </c>
    </row>
    <row r="3" spans="1:5" ht="15.75" thickTop="1" x14ac:dyDescent="0.25">
      <c r="A3" s="13" t="s">
        <v>41</v>
      </c>
      <c r="B3" s="14">
        <v>68500000</v>
      </c>
      <c r="D3" s="13" t="s">
        <v>41</v>
      </c>
      <c r="E3" s="15">
        <v>24000000</v>
      </c>
    </row>
    <row r="4" spans="1:5" x14ac:dyDescent="0.25">
      <c r="A4" s="10" t="s">
        <v>42</v>
      </c>
      <c r="B4" s="11">
        <v>65000000</v>
      </c>
      <c r="D4" s="10" t="s">
        <v>42</v>
      </c>
      <c r="E4" s="16">
        <v>17000000</v>
      </c>
    </row>
    <row r="5" spans="1:5" x14ac:dyDescent="0.25">
      <c r="A5" s="10" t="s">
        <v>43</v>
      </c>
      <c r="B5" s="11">
        <v>406000000</v>
      </c>
      <c r="D5" s="10" t="s">
        <v>43</v>
      </c>
      <c r="E5" s="16">
        <v>99000000</v>
      </c>
    </row>
    <row r="6" spans="1:5" x14ac:dyDescent="0.25">
      <c r="A6" s="10" t="s">
        <v>44</v>
      </c>
      <c r="B6" s="11">
        <v>55000000</v>
      </c>
      <c r="D6" s="10" t="s">
        <v>44</v>
      </c>
      <c r="E6" s="16">
        <v>27000000</v>
      </c>
    </row>
    <row r="7" spans="1:5" x14ac:dyDescent="0.25">
      <c r="A7" s="10" t="s">
        <v>45</v>
      </c>
      <c r="B7" s="11">
        <v>46200000</v>
      </c>
      <c r="D7" s="10" t="s">
        <v>45</v>
      </c>
      <c r="E7" s="16">
        <v>24000000</v>
      </c>
    </row>
    <row r="8" spans="1:5" x14ac:dyDescent="0.25">
      <c r="A8" s="10" t="s">
        <v>46</v>
      </c>
      <c r="B8" s="11">
        <v>999000000</v>
      </c>
      <c r="D8" s="10" t="s">
        <v>46</v>
      </c>
      <c r="E8" s="11">
        <v>999000000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</sheetPr>
  <dimension ref="A1:ED53"/>
  <sheetViews>
    <sheetView showGridLines="0" topLeftCell="F1" zoomScale="130" zoomScaleNormal="130" workbookViewId="0">
      <selection activeCell="AB18" sqref="AB18"/>
    </sheetView>
  </sheetViews>
  <sheetFormatPr baseColWidth="10" defaultRowHeight="15" x14ac:dyDescent="0.25"/>
  <cols>
    <col min="1" max="1" width="22.42578125" bestFit="1" customWidth="1"/>
    <col min="2" max="2" width="14.42578125" customWidth="1"/>
    <col min="3" max="3" width="19" customWidth="1"/>
    <col min="4" max="6" width="14.42578125" customWidth="1"/>
    <col min="7" max="7" width="17.140625" bestFit="1" customWidth="1"/>
    <col min="8" max="8" width="17.7109375" bestFit="1" customWidth="1"/>
    <col min="9" max="19" width="14.42578125" customWidth="1"/>
    <col min="20" max="21" width="18.5703125" customWidth="1"/>
    <col min="22" max="23" width="9.7109375" bestFit="1" customWidth="1"/>
    <col min="24" max="29" width="8.140625" bestFit="1" customWidth="1"/>
    <col min="30" max="30" width="17.7109375" bestFit="1" customWidth="1"/>
    <col min="31" max="31" width="7.42578125" bestFit="1" customWidth="1"/>
    <col min="32" max="33" width="7.5703125" bestFit="1" customWidth="1"/>
    <col min="35" max="35" width="8.140625" bestFit="1" customWidth="1"/>
    <col min="36" max="36" width="17.7109375" bestFit="1" customWidth="1"/>
    <col min="37" max="37" width="7.42578125" bestFit="1" customWidth="1"/>
    <col min="38" max="39" width="7.5703125" bestFit="1" customWidth="1"/>
    <col min="40" max="40" width="24.5703125" bestFit="1" customWidth="1"/>
    <col min="42" max="42" width="17.7109375" bestFit="1" customWidth="1"/>
    <col min="43" max="43" width="7.42578125" bestFit="1" customWidth="1"/>
    <col min="44" max="45" width="11.140625" bestFit="1" customWidth="1"/>
    <col min="47" max="47" width="6" bestFit="1" customWidth="1"/>
    <col min="48" max="48" width="5.28515625" bestFit="1" customWidth="1"/>
    <col min="49" max="49" width="5.5703125" bestFit="1" customWidth="1"/>
    <col min="50" max="50" width="5.140625" bestFit="1" customWidth="1"/>
    <col min="51" max="51" width="5.7109375" bestFit="1" customWidth="1"/>
    <col min="52" max="52" width="5.28515625" bestFit="1" customWidth="1"/>
    <col min="53" max="53" width="5.7109375" bestFit="1" customWidth="1"/>
    <col min="54" max="54" width="5.28515625" bestFit="1" customWidth="1"/>
    <col min="55" max="55" width="5.85546875" bestFit="1" customWidth="1"/>
    <col min="56" max="56" width="5.28515625" bestFit="1" customWidth="1"/>
    <col min="57" max="58" width="8.42578125" bestFit="1" customWidth="1"/>
    <col min="59" max="59" width="6" bestFit="1" customWidth="1"/>
    <col min="60" max="60" width="5.28515625" bestFit="1" customWidth="1"/>
    <col min="61" max="61" width="5.5703125" bestFit="1" customWidth="1"/>
    <col min="62" max="62" width="5.140625" bestFit="1" customWidth="1"/>
    <col min="63" max="63" width="5.7109375" bestFit="1" customWidth="1"/>
    <col min="64" max="64" width="5.28515625" bestFit="1" customWidth="1"/>
    <col min="65" max="65" width="5.7109375" bestFit="1" customWidth="1"/>
    <col min="66" max="66" width="5.28515625" bestFit="1" customWidth="1"/>
    <col min="67" max="67" width="5.85546875" bestFit="1" customWidth="1"/>
    <col min="68" max="68" width="5.28515625" bestFit="1" customWidth="1"/>
    <col min="69" max="69" width="4.85546875" bestFit="1" customWidth="1"/>
    <col min="70" max="70" width="5.42578125" bestFit="1" customWidth="1"/>
    <col min="71" max="71" width="6" bestFit="1" customWidth="1"/>
    <col min="72" max="72" width="5.28515625" bestFit="1" customWidth="1"/>
    <col min="73" max="73" width="5.5703125" bestFit="1" customWidth="1"/>
    <col min="74" max="74" width="5.140625" bestFit="1" customWidth="1"/>
    <col min="75" max="75" width="5.7109375" bestFit="1" customWidth="1"/>
    <col min="76" max="76" width="5.28515625" bestFit="1" customWidth="1"/>
    <col min="77" max="77" width="5.7109375" bestFit="1" customWidth="1"/>
    <col min="78" max="78" width="5.28515625" bestFit="1" customWidth="1"/>
    <col min="79" max="79" width="5.85546875" bestFit="1" customWidth="1"/>
    <col min="80" max="80" width="5.28515625" bestFit="1" customWidth="1"/>
    <col min="81" max="81" width="4.85546875" bestFit="1" customWidth="1"/>
    <col min="82" max="82" width="5.42578125" bestFit="1" customWidth="1"/>
    <col min="83" max="83" width="6" bestFit="1" customWidth="1"/>
    <col min="84" max="84" width="5.28515625" bestFit="1" customWidth="1"/>
    <col min="85" max="85" width="5.5703125" bestFit="1" customWidth="1"/>
    <col min="86" max="86" width="5.140625" bestFit="1" customWidth="1"/>
    <col min="87" max="87" width="5.7109375" bestFit="1" customWidth="1"/>
    <col min="88" max="88" width="5.28515625" bestFit="1" customWidth="1"/>
    <col min="89" max="89" width="5.7109375" bestFit="1" customWidth="1"/>
    <col min="90" max="90" width="5.28515625" bestFit="1" customWidth="1"/>
    <col min="91" max="91" width="5.85546875" bestFit="1" customWidth="1"/>
    <col min="92" max="92" width="5.28515625" bestFit="1" customWidth="1"/>
    <col min="93" max="93" width="4.85546875" bestFit="1" customWidth="1"/>
    <col min="94" max="94" width="5.42578125" bestFit="1" customWidth="1"/>
    <col min="95" max="95" width="6" bestFit="1" customWidth="1"/>
    <col min="96" max="96" width="5.28515625" bestFit="1" customWidth="1"/>
    <col min="97" max="97" width="5.5703125" bestFit="1" customWidth="1"/>
    <col min="98" max="98" width="5.140625" bestFit="1" customWidth="1"/>
    <col min="99" max="99" width="5.7109375" bestFit="1" customWidth="1"/>
    <col min="100" max="100" width="5.28515625" bestFit="1" customWidth="1"/>
    <col min="101" max="101" width="5.7109375" bestFit="1" customWidth="1"/>
    <col min="102" max="102" width="5.28515625" bestFit="1" customWidth="1"/>
    <col min="103" max="103" width="5.85546875" bestFit="1" customWidth="1"/>
    <col min="104" max="104" width="5.28515625" bestFit="1" customWidth="1"/>
    <col min="105" max="105" width="4.85546875" bestFit="1" customWidth="1"/>
    <col min="106" max="106" width="5.42578125" bestFit="1" customWidth="1"/>
    <col min="107" max="107" width="6" bestFit="1" customWidth="1"/>
    <col min="108" max="108" width="5.28515625" bestFit="1" customWidth="1"/>
    <col min="109" max="109" width="5.5703125" bestFit="1" customWidth="1"/>
    <col min="110" max="110" width="5.140625" bestFit="1" customWidth="1"/>
    <col min="111" max="111" width="5.7109375" bestFit="1" customWidth="1"/>
    <col min="112" max="112" width="5.28515625" bestFit="1" customWidth="1"/>
    <col min="113" max="113" width="5.7109375" bestFit="1" customWidth="1"/>
    <col min="114" max="114" width="5.28515625" bestFit="1" customWidth="1"/>
    <col min="115" max="115" width="5.85546875" bestFit="1" customWidth="1"/>
    <col min="116" max="116" width="5.28515625" bestFit="1" customWidth="1"/>
    <col min="117" max="117" width="4.85546875" bestFit="1" customWidth="1"/>
    <col min="118" max="118" width="5.42578125" bestFit="1" customWidth="1"/>
    <col min="119" max="119" width="6" bestFit="1" customWidth="1"/>
    <col min="120" max="120" width="5.28515625" bestFit="1" customWidth="1"/>
    <col min="121" max="121" width="5.5703125" bestFit="1" customWidth="1"/>
    <col min="122" max="122" width="5.140625" bestFit="1" customWidth="1"/>
    <col min="123" max="123" width="5.7109375" bestFit="1" customWidth="1"/>
    <col min="124" max="124" width="5.28515625" bestFit="1" customWidth="1"/>
    <col min="125" max="125" width="5.7109375" bestFit="1" customWidth="1"/>
    <col min="126" max="126" width="5.28515625" bestFit="1" customWidth="1"/>
    <col min="127" max="127" width="5.85546875" bestFit="1" customWidth="1"/>
    <col min="128" max="128" width="5.28515625" bestFit="1" customWidth="1"/>
    <col min="129" max="129" width="4.85546875" bestFit="1" customWidth="1"/>
    <col min="130" max="130" width="5.42578125" bestFit="1" customWidth="1"/>
    <col min="131" max="131" width="6" bestFit="1" customWidth="1"/>
    <col min="132" max="132" width="5.28515625" bestFit="1" customWidth="1"/>
    <col min="133" max="133" width="5.5703125" bestFit="1" customWidth="1"/>
    <col min="134" max="134" width="5.140625" bestFit="1" customWidth="1"/>
    <col min="135" max="135" width="5.7109375" bestFit="1" customWidth="1"/>
  </cols>
  <sheetData>
    <row r="1" spans="1:134" ht="25.5" x14ac:dyDescent="0.25">
      <c r="A1" s="17" t="s">
        <v>47</v>
      </c>
      <c r="B1" s="17" t="s">
        <v>48</v>
      </c>
      <c r="C1" s="17" t="s">
        <v>49</v>
      </c>
      <c r="D1" s="17" t="s">
        <v>50</v>
      </c>
      <c r="E1" s="17" t="s">
        <v>51</v>
      </c>
      <c r="F1" s="17" t="s">
        <v>52</v>
      </c>
      <c r="G1" s="17" t="s">
        <v>53</v>
      </c>
      <c r="H1" s="17" t="s">
        <v>3</v>
      </c>
      <c r="I1" s="18" t="s">
        <v>36</v>
      </c>
      <c r="J1" s="18" t="s">
        <v>37</v>
      </c>
      <c r="K1" s="17" t="s">
        <v>2</v>
      </c>
      <c r="L1" s="19" t="s">
        <v>54</v>
      </c>
      <c r="M1" s="19" t="s">
        <v>55</v>
      </c>
      <c r="N1" s="18" t="s">
        <v>12</v>
      </c>
      <c r="O1" s="18" t="s">
        <v>56</v>
      </c>
      <c r="P1" s="20" t="s">
        <v>57</v>
      </c>
      <c r="Q1" s="20" t="s">
        <v>58</v>
      </c>
      <c r="R1" s="20" t="s">
        <v>59</v>
      </c>
      <c r="S1" s="20" t="s">
        <v>59</v>
      </c>
      <c r="T1" s="20" t="s">
        <v>59</v>
      </c>
      <c r="U1" s="20" t="s">
        <v>59</v>
      </c>
      <c r="V1" s="20" t="s">
        <v>60</v>
      </c>
      <c r="W1" s="20" t="s">
        <v>60</v>
      </c>
      <c r="X1" s="17" t="s">
        <v>61</v>
      </c>
      <c r="Y1" s="17" t="s">
        <v>113</v>
      </c>
      <c r="Z1" s="17" t="s">
        <v>114</v>
      </c>
      <c r="AA1" s="17" t="s">
        <v>115</v>
      </c>
      <c r="AB1" s="17" t="s">
        <v>116</v>
      </c>
      <c r="AC1" s="17" t="s">
        <v>117</v>
      </c>
      <c r="AD1" s="17" t="s">
        <v>3</v>
      </c>
      <c r="AE1" s="17" t="s">
        <v>48</v>
      </c>
      <c r="AF1" s="18" t="s">
        <v>36</v>
      </c>
      <c r="AG1" s="18" t="s">
        <v>37</v>
      </c>
      <c r="AI1" s="17" t="s">
        <v>0</v>
      </c>
      <c r="AJ1" s="17" t="s">
        <v>3</v>
      </c>
      <c r="AK1" s="17" t="s">
        <v>48</v>
      </c>
      <c r="AL1" s="18" t="s">
        <v>36</v>
      </c>
      <c r="AM1" s="18" t="s">
        <v>37</v>
      </c>
      <c r="AP1" s="17" t="s">
        <v>3</v>
      </c>
      <c r="AQ1" s="17" t="s">
        <v>48</v>
      </c>
      <c r="AR1" s="18" t="s">
        <v>36</v>
      </c>
      <c r="AS1" s="18" t="s">
        <v>37</v>
      </c>
      <c r="AU1" s="21">
        <v>42248</v>
      </c>
      <c r="AV1" s="21">
        <f>EOMONTH(AU1,0)+1</f>
        <v>42278</v>
      </c>
      <c r="AW1" s="21">
        <f t="shared" ref="AW1:DH1" si="0">EOMONTH(AV1,0)+1</f>
        <v>42309</v>
      </c>
      <c r="AX1" s="21">
        <f t="shared" si="0"/>
        <v>42339</v>
      </c>
      <c r="AY1" s="21">
        <f t="shared" si="0"/>
        <v>42370</v>
      </c>
      <c r="AZ1" s="21">
        <f t="shared" si="0"/>
        <v>42401</v>
      </c>
      <c r="BA1" s="21">
        <f t="shared" si="0"/>
        <v>42430</v>
      </c>
      <c r="BB1" s="21">
        <f t="shared" si="0"/>
        <v>42461</v>
      </c>
      <c r="BC1" s="21">
        <f t="shared" si="0"/>
        <v>42491</v>
      </c>
      <c r="BD1" s="21">
        <f t="shared" si="0"/>
        <v>42522</v>
      </c>
      <c r="BE1" s="21">
        <f t="shared" si="0"/>
        <v>42552</v>
      </c>
      <c r="BF1" s="21">
        <f t="shared" si="0"/>
        <v>42583</v>
      </c>
      <c r="BG1" s="21">
        <f t="shared" si="0"/>
        <v>42614</v>
      </c>
      <c r="BH1" s="21">
        <f t="shared" si="0"/>
        <v>42644</v>
      </c>
      <c r="BI1" s="21">
        <f t="shared" si="0"/>
        <v>42675</v>
      </c>
      <c r="BJ1" s="21">
        <f t="shared" si="0"/>
        <v>42705</v>
      </c>
      <c r="BK1" s="21">
        <f t="shared" si="0"/>
        <v>42736</v>
      </c>
      <c r="BL1" s="21">
        <f t="shared" si="0"/>
        <v>42767</v>
      </c>
      <c r="BM1" s="21">
        <f t="shared" si="0"/>
        <v>42795</v>
      </c>
      <c r="BN1" s="21">
        <f t="shared" si="0"/>
        <v>42826</v>
      </c>
      <c r="BO1" s="21">
        <f t="shared" si="0"/>
        <v>42856</v>
      </c>
      <c r="BP1" s="21">
        <f t="shared" si="0"/>
        <v>42887</v>
      </c>
      <c r="BQ1" s="21">
        <f t="shared" si="0"/>
        <v>42917</v>
      </c>
      <c r="BR1" s="21">
        <f t="shared" si="0"/>
        <v>42948</v>
      </c>
      <c r="BS1" s="21">
        <f t="shared" si="0"/>
        <v>42979</v>
      </c>
      <c r="BT1" s="21">
        <f t="shared" si="0"/>
        <v>43009</v>
      </c>
      <c r="BU1" s="21">
        <f t="shared" si="0"/>
        <v>43040</v>
      </c>
      <c r="BV1" s="21">
        <f t="shared" si="0"/>
        <v>43070</v>
      </c>
      <c r="BW1" s="21">
        <f t="shared" si="0"/>
        <v>43101</v>
      </c>
      <c r="BX1" s="21">
        <f t="shared" si="0"/>
        <v>43132</v>
      </c>
      <c r="BY1" s="21">
        <f t="shared" si="0"/>
        <v>43160</v>
      </c>
      <c r="BZ1" s="21">
        <f t="shared" si="0"/>
        <v>43191</v>
      </c>
      <c r="CA1" s="21">
        <f t="shared" si="0"/>
        <v>43221</v>
      </c>
      <c r="CB1" s="21">
        <f t="shared" si="0"/>
        <v>43252</v>
      </c>
      <c r="CC1" s="21">
        <f t="shared" si="0"/>
        <v>43282</v>
      </c>
      <c r="CD1" s="21">
        <f t="shared" si="0"/>
        <v>43313</v>
      </c>
      <c r="CE1" s="21">
        <f t="shared" si="0"/>
        <v>43344</v>
      </c>
      <c r="CF1" s="21">
        <f t="shared" si="0"/>
        <v>43374</v>
      </c>
      <c r="CG1" s="21">
        <f t="shared" si="0"/>
        <v>43405</v>
      </c>
      <c r="CH1" s="21">
        <f t="shared" si="0"/>
        <v>43435</v>
      </c>
      <c r="CI1" s="21">
        <f t="shared" si="0"/>
        <v>43466</v>
      </c>
      <c r="CJ1" s="21">
        <f t="shared" si="0"/>
        <v>43497</v>
      </c>
      <c r="CK1" s="21">
        <f t="shared" si="0"/>
        <v>43525</v>
      </c>
      <c r="CL1" s="21">
        <f t="shared" si="0"/>
        <v>43556</v>
      </c>
      <c r="CM1" s="21">
        <f t="shared" si="0"/>
        <v>43586</v>
      </c>
      <c r="CN1" s="21">
        <f t="shared" si="0"/>
        <v>43617</v>
      </c>
      <c r="CO1" s="21">
        <f t="shared" si="0"/>
        <v>43647</v>
      </c>
      <c r="CP1" s="21">
        <f t="shared" si="0"/>
        <v>43678</v>
      </c>
      <c r="CQ1" s="21">
        <f t="shared" si="0"/>
        <v>43709</v>
      </c>
      <c r="CR1" s="21">
        <f t="shared" si="0"/>
        <v>43739</v>
      </c>
      <c r="CS1" s="21">
        <f t="shared" si="0"/>
        <v>43770</v>
      </c>
      <c r="CT1" s="21">
        <f t="shared" si="0"/>
        <v>43800</v>
      </c>
      <c r="CU1" s="21">
        <f t="shared" si="0"/>
        <v>43831</v>
      </c>
      <c r="CV1" s="21">
        <f t="shared" si="0"/>
        <v>43862</v>
      </c>
      <c r="CW1" s="21">
        <f t="shared" si="0"/>
        <v>43891</v>
      </c>
      <c r="CX1" s="21">
        <f t="shared" si="0"/>
        <v>43922</v>
      </c>
      <c r="CY1" s="21">
        <f t="shared" si="0"/>
        <v>43952</v>
      </c>
      <c r="CZ1" s="21">
        <f t="shared" si="0"/>
        <v>43983</v>
      </c>
      <c r="DA1" s="21">
        <f t="shared" si="0"/>
        <v>44013</v>
      </c>
      <c r="DB1" s="21">
        <f t="shared" si="0"/>
        <v>44044</v>
      </c>
      <c r="DC1" s="21">
        <f t="shared" si="0"/>
        <v>44075</v>
      </c>
      <c r="DD1" s="21">
        <f t="shared" si="0"/>
        <v>44105</v>
      </c>
      <c r="DE1" s="21">
        <f t="shared" si="0"/>
        <v>44136</v>
      </c>
      <c r="DF1" s="21">
        <f t="shared" si="0"/>
        <v>44166</v>
      </c>
      <c r="DG1" s="21">
        <f t="shared" si="0"/>
        <v>44197</v>
      </c>
      <c r="DH1" s="21">
        <f t="shared" si="0"/>
        <v>44228</v>
      </c>
      <c r="DI1" s="21">
        <f t="shared" ref="DI1:ED1" si="1">EOMONTH(DH1,0)+1</f>
        <v>44256</v>
      </c>
      <c r="DJ1" s="21">
        <f t="shared" si="1"/>
        <v>44287</v>
      </c>
      <c r="DK1" s="21">
        <f t="shared" si="1"/>
        <v>44317</v>
      </c>
      <c r="DL1" s="21">
        <f t="shared" si="1"/>
        <v>44348</v>
      </c>
      <c r="DM1" s="21">
        <f t="shared" si="1"/>
        <v>44378</v>
      </c>
      <c r="DN1" s="21">
        <f t="shared" si="1"/>
        <v>44409</v>
      </c>
      <c r="DO1" s="21">
        <f t="shared" si="1"/>
        <v>44440</v>
      </c>
      <c r="DP1" s="21">
        <f t="shared" si="1"/>
        <v>44470</v>
      </c>
      <c r="DQ1" s="21">
        <f t="shared" si="1"/>
        <v>44501</v>
      </c>
      <c r="DR1" s="21">
        <f t="shared" si="1"/>
        <v>44531</v>
      </c>
      <c r="DS1" s="21">
        <f t="shared" si="1"/>
        <v>44562</v>
      </c>
      <c r="DT1" s="21">
        <f t="shared" si="1"/>
        <v>44593</v>
      </c>
      <c r="DU1" s="21">
        <f t="shared" si="1"/>
        <v>44621</v>
      </c>
      <c r="DV1" s="21">
        <f t="shared" si="1"/>
        <v>44652</v>
      </c>
      <c r="DW1" s="21">
        <f t="shared" si="1"/>
        <v>44682</v>
      </c>
      <c r="DX1" s="21">
        <f t="shared" si="1"/>
        <v>44713</v>
      </c>
      <c r="DY1" s="21">
        <f t="shared" si="1"/>
        <v>44743</v>
      </c>
      <c r="DZ1" s="21">
        <f t="shared" si="1"/>
        <v>44774</v>
      </c>
      <c r="EA1" s="21">
        <f t="shared" si="1"/>
        <v>44805</v>
      </c>
      <c r="EB1" s="21">
        <f t="shared" si="1"/>
        <v>44835</v>
      </c>
      <c r="EC1" s="21">
        <f t="shared" si="1"/>
        <v>44866</v>
      </c>
      <c r="ED1" s="21">
        <f t="shared" si="1"/>
        <v>44896</v>
      </c>
    </row>
    <row r="2" spans="1:134" x14ac:dyDescent="0.25">
      <c r="A2" s="22" t="s">
        <v>62</v>
      </c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3" t="s">
        <v>68</v>
      </c>
      <c r="H2" s="24" t="s">
        <v>68</v>
      </c>
      <c r="I2" s="25">
        <v>42248</v>
      </c>
      <c r="J2" s="25">
        <v>42613</v>
      </c>
      <c r="K2" s="24" t="s">
        <v>69</v>
      </c>
      <c r="L2" s="26">
        <v>0.8</v>
      </c>
      <c r="M2" s="26"/>
      <c r="N2" s="25" t="s">
        <v>33</v>
      </c>
      <c r="O2" s="27">
        <v>0.5</v>
      </c>
      <c r="P2" s="28">
        <v>1</v>
      </c>
      <c r="Q2" s="29">
        <v>5.13E-3</v>
      </c>
      <c r="R2" s="29"/>
      <c r="S2" s="29"/>
      <c r="T2" s="29"/>
      <c r="U2" s="29"/>
      <c r="V2" s="29"/>
      <c r="W2" s="29"/>
      <c r="X2" s="22">
        <v>5000000226</v>
      </c>
      <c r="Y2" s="22">
        <v>5000000227</v>
      </c>
      <c r="Z2" s="22">
        <v>5000000229</v>
      </c>
      <c r="AA2" s="22">
        <v>5000000230</v>
      </c>
      <c r="AB2" s="22">
        <v>5000000231</v>
      </c>
      <c r="AC2" s="22"/>
      <c r="AD2" s="24" t="s">
        <v>68</v>
      </c>
      <c r="AE2" s="24" t="s">
        <v>63</v>
      </c>
      <c r="AF2" s="30">
        <v>42248</v>
      </c>
      <c r="AG2" s="30">
        <v>42613</v>
      </c>
      <c r="AI2" s="31">
        <v>5000000226</v>
      </c>
      <c r="AJ2" s="32" t="s">
        <v>68</v>
      </c>
      <c r="AK2" s="32" t="str">
        <f t="shared" ref="AK2:AK38" si="2">VLOOKUP($AJ2,$AP$1:$AS$10,2,0)</f>
        <v>P35-C1</v>
      </c>
      <c r="AL2" s="33">
        <f t="shared" ref="AL2:AL38" si="3">VLOOKUP($AJ2,$AP$1:$AS$10,3,0)</f>
        <v>42248</v>
      </c>
      <c r="AM2" s="33">
        <f t="shared" ref="AM2:AM38" si="4">VLOOKUP($AJ2,$AP$1:$AS$10,4,0)</f>
        <v>42613</v>
      </c>
      <c r="AN2" s="34" t="s">
        <v>70</v>
      </c>
      <c r="AP2" s="30" t="s">
        <v>68</v>
      </c>
      <c r="AQ2" s="24" t="s">
        <v>63</v>
      </c>
      <c r="AR2" s="30">
        <v>42248</v>
      </c>
      <c r="AS2" s="30">
        <v>42613</v>
      </c>
      <c r="AU2" s="35" t="str">
        <f>IF(AND(AU$1&gt;=$AR2,AU$1&lt;=$AS2),$AQ2,"")</f>
        <v>P35-C1</v>
      </c>
      <c r="AV2" s="35" t="str">
        <f t="shared" ref="AV2:DG5" si="5">IF(AND(AV$1&gt;=$AR2,AV$1&lt;=$AS2),$AQ2,"")</f>
        <v>P35-C1</v>
      </c>
      <c r="AW2" s="35" t="str">
        <f t="shared" si="5"/>
        <v>P35-C1</v>
      </c>
      <c r="AX2" s="35" t="str">
        <f t="shared" si="5"/>
        <v>P35-C1</v>
      </c>
      <c r="AY2" s="35" t="str">
        <f t="shared" si="5"/>
        <v>P35-C1</v>
      </c>
      <c r="AZ2" s="35" t="str">
        <f t="shared" si="5"/>
        <v>P35-C1</v>
      </c>
      <c r="BA2" s="35" t="str">
        <f t="shared" si="5"/>
        <v>P35-C1</v>
      </c>
      <c r="BB2" s="35" t="str">
        <f t="shared" si="5"/>
        <v>P35-C1</v>
      </c>
      <c r="BC2" s="35" t="str">
        <f t="shared" si="5"/>
        <v>P35-C1</v>
      </c>
      <c r="BD2" s="35" t="str">
        <f t="shared" si="5"/>
        <v>P35-C1</v>
      </c>
      <c r="BE2" s="35" t="str">
        <f t="shared" si="5"/>
        <v>P35-C1</v>
      </c>
      <c r="BF2" s="35" t="str">
        <f t="shared" si="5"/>
        <v>P35-C1</v>
      </c>
      <c r="BG2" s="35" t="str">
        <f t="shared" si="5"/>
        <v/>
      </c>
      <c r="BH2" s="35" t="str">
        <f t="shared" si="5"/>
        <v/>
      </c>
      <c r="BI2" s="35" t="str">
        <f t="shared" si="5"/>
        <v/>
      </c>
      <c r="BJ2" s="35" t="str">
        <f t="shared" si="5"/>
        <v/>
      </c>
      <c r="BK2" s="35" t="str">
        <f t="shared" si="5"/>
        <v/>
      </c>
      <c r="BL2" s="35" t="str">
        <f t="shared" si="5"/>
        <v/>
      </c>
      <c r="BM2" s="35" t="str">
        <f t="shared" si="5"/>
        <v/>
      </c>
      <c r="BN2" s="35" t="str">
        <f t="shared" si="5"/>
        <v/>
      </c>
      <c r="BO2" s="35" t="str">
        <f t="shared" si="5"/>
        <v/>
      </c>
      <c r="BP2" s="35" t="str">
        <f t="shared" si="5"/>
        <v/>
      </c>
      <c r="BQ2" s="35" t="str">
        <f t="shared" si="5"/>
        <v/>
      </c>
      <c r="BR2" s="35" t="str">
        <f t="shared" si="5"/>
        <v/>
      </c>
      <c r="BS2" s="35" t="str">
        <f t="shared" si="5"/>
        <v/>
      </c>
      <c r="BT2" s="35" t="str">
        <f t="shared" si="5"/>
        <v/>
      </c>
      <c r="BU2" s="35" t="str">
        <f t="shared" si="5"/>
        <v/>
      </c>
      <c r="BV2" s="35" t="str">
        <f t="shared" si="5"/>
        <v/>
      </c>
      <c r="BW2" s="35" t="str">
        <f t="shared" si="5"/>
        <v/>
      </c>
      <c r="BX2" s="35" t="str">
        <f t="shared" si="5"/>
        <v/>
      </c>
      <c r="BY2" s="35" t="str">
        <f t="shared" si="5"/>
        <v/>
      </c>
      <c r="BZ2" s="35" t="str">
        <f t="shared" si="5"/>
        <v/>
      </c>
      <c r="CA2" s="35" t="str">
        <f t="shared" si="5"/>
        <v/>
      </c>
      <c r="CB2" s="35" t="str">
        <f t="shared" si="5"/>
        <v/>
      </c>
      <c r="CC2" s="35" t="str">
        <f t="shared" si="5"/>
        <v/>
      </c>
      <c r="CD2" s="35" t="str">
        <f t="shared" si="5"/>
        <v/>
      </c>
      <c r="CE2" s="35" t="str">
        <f t="shared" si="5"/>
        <v/>
      </c>
      <c r="CF2" s="35" t="str">
        <f t="shared" si="5"/>
        <v/>
      </c>
      <c r="CG2" s="35" t="str">
        <f t="shared" si="5"/>
        <v/>
      </c>
      <c r="CH2" s="35" t="str">
        <f t="shared" si="5"/>
        <v/>
      </c>
      <c r="CI2" s="35" t="str">
        <f t="shared" si="5"/>
        <v/>
      </c>
      <c r="CJ2" s="35" t="str">
        <f t="shared" si="5"/>
        <v/>
      </c>
      <c r="CK2" s="35" t="str">
        <f t="shared" si="5"/>
        <v/>
      </c>
      <c r="CL2" s="35" t="str">
        <f t="shared" si="5"/>
        <v/>
      </c>
      <c r="CM2" s="35" t="str">
        <f t="shared" si="5"/>
        <v/>
      </c>
      <c r="CN2" s="35" t="str">
        <f t="shared" si="5"/>
        <v/>
      </c>
      <c r="CO2" s="35" t="str">
        <f t="shared" si="5"/>
        <v/>
      </c>
      <c r="CP2" s="35" t="str">
        <f t="shared" si="5"/>
        <v/>
      </c>
      <c r="CQ2" s="35" t="str">
        <f t="shared" si="5"/>
        <v/>
      </c>
      <c r="CR2" s="35" t="str">
        <f t="shared" si="5"/>
        <v/>
      </c>
      <c r="CS2" s="35" t="str">
        <f t="shared" si="5"/>
        <v/>
      </c>
      <c r="CT2" s="35" t="str">
        <f t="shared" si="5"/>
        <v/>
      </c>
      <c r="CU2" s="35" t="str">
        <f t="shared" si="5"/>
        <v/>
      </c>
      <c r="CV2" s="35" t="str">
        <f t="shared" si="5"/>
        <v/>
      </c>
      <c r="CW2" s="35" t="str">
        <f t="shared" si="5"/>
        <v/>
      </c>
      <c r="CX2" s="35" t="str">
        <f t="shared" si="5"/>
        <v/>
      </c>
      <c r="CY2" s="35" t="str">
        <f t="shared" si="5"/>
        <v/>
      </c>
      <c r="CZ2" s="35" t="str">
        <f t="shared" si="5"/>
        <v/>
      </c>
      <c r="DA2" s="35" t="str">
        <f t="shared" si="5"/>
        <v/>
      </c>
      <c r="DB2" s="35" t="str">
        <f t="shared" si="5"/>
        <v/>
      </c>
      <c r="DC2" s="35" t="str">
        <f t="shared" si="5"/>
        <v/>
      </c>
      <c r="DD2" s="35" t="str">
        <f t="shared" si="5"/>
        <v/>
      </c>
      <c r="DE2" s="35" t="str">
        <f t="shared" si="5"/>
        <v/>
      </c>
      <c r="DF2" s="35" t="str">
        <f t="shared" si="5"/>
        <v/>
      </c>
      <c r="DG2" s="35" t="str">
        <f t="shared" si="5"/>
        <v/>
      </c>
      <c r="DH2" s="35" t="str">
        <f t="shared" ref="DH2:ED10" si="6">IF(AND(DH$1&gt;=$AR2,DH$1&lt;=$AS2),$AQ2,"")</f>
        <v/>
      </c>
      <c r="DI2" s="35" t="str">
        <f t="shared" si="6"/>
        <v/>
      </c>
      <c r="DJ2" s="35" t="str">
        <f t="shared" si="6"/>
        <v/>
      </c>
      <c r="DK2" s="35" t="str">
        <f t="shared" si="6"/>
        <v/>
      </c>
      <c r="DL2" s="35" t="str">
        <f t="shared" si="6"/>
        <v/>
      </c>
      <c r="DM2" s="35" t="str">
        <f t="shared" si="6"/>
        <v/>
      </c>
      <c r="DN2" s="35" t="str">
        <f t="shared" si="6"/>
        <v/>
      </c>
      <c r="DO2" s="35" t="str">
        <f t="shared" si="6"/>
        <v/>
      </c>
      <c r="DP2" s="35" t="str">
        <f t="shared" si="6"/>
        <v/>
      </c>
      <c r="DQ2" s="35" t="str">
        <f t="shared" si="6"/>
        <v/>
      </c>
      <c r="DR2" s="35" t="str">
        <f t="shared" si="6"/>
        <v/>
      </c>
      <c r="DS2" s="35" t="str">
        <f t="shared" si="6"/>
        <v/>
      </c>
      <c r="DT2" s="35" t="str">
        <f t="shared" si="6"/>
        <v/>
      </c>
      <c r="DU2" s="35" t="str">
        <f t="shared" si="6"/>
        <v/>
      </c>
      <c r="DV2" s="35" t="str">
        <f t="shared" si="6"/>
        <v/>
      </c>
      <c r="DW2" s="35" t="str">
        <f t="shared" si="6"/>
        <v/>
      </c>
      <c r="DX2" s="35" t="str">
        <f t="shared" si="6"/>
        <v/>
      </c>
      <c r="DY2" s="35" t="str">
        <f t="shared" si="6"/>
        <v/>
      </c>
      <c r="DZ2" s="35" t="str">
        <f t="shared" si="6"/>
        <v/>
      </c>
      <c r="EA2" s="35" t="str">
        <f t="shared" si="6"/>
        <v/>
      </c>
      <c r="EB2" s="35" t="str">
        <f t="shared" si="6"/>
        <v/>
      </c>
      <c r="EC2" s="35" t="str">
        <f t="shared" si="6"/>
        <v/>
      </c>
      <c r="ED2" s="35" t="str">
        <f t="shared" si="6"/>
        <v/>
      </c>
    </row>
    <row r="3" spans="1:134" x14ac:dyDescent="0.25">
      <c r="A3" s="36" t="s">
        <v>71</v>
      </c>
      <c r="B3" s="36" t="s">
        <v>63</v>
      </c>
      <c r="C3" s="36" t="s">
        <v>64</v>
      </c>
      <c r="D3" s="36" t="s">
        <v>65</v>
      </c>
      <c r="E3" s="36" t="s">
        <v>66</v>
      </c>
      <c r="F3" s="36" t="s">
        <v>67</v>
      </c>
      <c r="G3" s="37" t="s">
        <v>68</v>
      </c>
      <c r="H3" s="38" t="s">
        <v>68</v>
      </c>
      <c r="I3" s="39">
        <v>42248</v>
      </c>
      <c r="J3" s="39">
        <v>42613</v>
      </c>
      <c r="K3" s="38" t="s">
        <v>69</v>
      </c>
      <c r="L3" s="40">
        <v>0.8</v>
      </c>
      <c r="M3" s="40"/>
      <c r="N3" s="39" t="s">
        <v>72</v>
      </c>
      <c r="O3" s="41">
        <v>0.5</v>
      </c>
      <c r="P3" s="42">
        <v>1</v>
      </c>
      <c r="Q3" s="43">
        <v>4.8900000000000002E-3</v>
      </c>
      <c r="R3" s="43"/>
      <c r="S3" s="43"/>
      <c r="T3" s="43"/>
      <c r="U3" s="43"/>
      <c r="V3" s="43"/>
      <c r="W3" s="43"/>
      <c r="X3" s="36">
        <v>5000000226</v>
      </c>
      <c r="Y3" s="36">
        <v>5000000227</v>
      </c>
      <c r="Z3" s="36">
        <v>5000000229</v>
      </c>
      <c r="AA3" s="36">
        <v>5000000230</v>
      </c>
      <c r="AB3" s="36">
        <v>5000000231</v>
      </c>
      <c r="AC3" s="36"/>
      <c r="AD3" s="38" t="s">
        <v>68</v>
      </c>
      <c r="AE3" s="38" t="s">
        <v>63</v>
      </c>
      <c r="AF3" s="44">
        <v>42248</v>
      </c>
      <c r="AG3" s="44">
        <v>42613</v>
      </c>
      <c r="AI3" s="31">
        <v>5000000227</v>
      </c>
      <c r="AJ3" s="32" t="s">
        <v>68</v>
      </c>
      <c r="AK3" s="32" t="str">
        <f t="shared" si="2"/>
        <v>P35-C1</v>
      </c>
      <c r="AL3" s="33">
        <f t="shared" si="3"/>
        <v>42248</v>
      </c>
      <c r="AM3" s="33">
        <f t="shared" si="4"/>
        <v>42613</v>
      </c>
      <c r="AN3" s="34" t="s">
        <v>70</v>
      </c>
      <c r="AP3" s="38" t="s">
        <v>73</v>
      </c>
      <c r="AQ3" s="38" t="s">
        <v>74</v>
      </c>
      <c r="AR3" s="44">
        <v>42552</v>
      </c>
      <c r="AS3" s="44">
        <v>42613</v>
      </c>
      <c r="AU3" s="35" t="str">
        <f t="shared" ref="AU3:BJ10" si="7">IF(AND(AU$1&gt;=$AR3,AU$1&lt;=$AS3),$AQ3,"")</f>
        <v/>
      </c>
      <c r="AV3" s="35" t="str">
        <f t="shared" si="5"/>
        <v/>
      </c>
      <c r="AW3" s="35" t="str">
        <f t="shared" si="5"/>
        <v/>
      </c>
      <c r="AX3" s="35" t="str">
        <f t="shared" si="5"/>
        <v/>
      </c>
      <c r="AY3" s="35" t="str">
        <f t="shared" si="5"/>
        <v/>
      </c>
      <c r="AZ3" s="35" t="str">
        <f t="shared" si="5"/>
        <v/>
      </c>
      <c r="BA3" s="35" t="str">
        <f t="shared" si="5"/>
        <v/>
      </c>
      <c r="BB3" s="35" t="str">
        <f t="shared" si="5"/>
        <v/>
      </c>
      <c r="BC3" s="35" t="str">
        <f t="shared" si="5"/>
        <v/>
      </c>
      <c r="BD3" s="35" t="str">
        <f t="shared" si="5"/>
        <v/>
      </c>
      <c r="BE3" s="35" t="str">
        <f t="shared" si="5"/>
        <v>P35-C1 End</v>
      </c>
      <c r="BF3" s="35" t="str">
        <f t="shared" si="5"/>
        <v>P35-C1 End</v>
      </c>
      <c r="BG3" s="35" t="str">
        <f t="shared" si="5"/>
        <v/>
      </c>
      <c r="BH3" s="35" t="str">
        <f t="shared" si="5"/>
        <v/>
      </c>
      <c r="BI3" s="35" t="str">
        <f t="shared" si="5"/>
        <v/>
      </c>
      <c r="BJ3" s="35" t="str">
        <f t="shared" si="5"/>
        <v/>
      </c>
      <c r="BK3" s="35" t="str">
        <f t="shared" si="5"/>
        <v/>
      </c>
      <c r="BL3" s="35" t="str">
        <f t="shared" si="5"/>
        <v/>
      </c>
      <c r="BM3" s="35" t="str">
        <f t="shared" si="5"/>
        <v/>
      </c>
      <c r="BN3" s="35" t="str">
        <f t="shared" si="5"/>
        <v/>
      </c>
      <c r="BO3" s="35" t="str">
        <f t="shared" si="5"/>
        <v/>
      </c>
      <c r="BP3" s="35" t="str">
        <f t="shared" si="5"/>
        <v/>
      </c>
      <c r="BQ3" s="35" t="str">
        <f t="shared" si="5"/>
        <v/>
      </c>
      <c r="BR3" s="35" t="str">
        <f t="shared" si="5"/>
        <v/>
      </c>
      <c r="BS3" s="35" t="str">
        <f t="shared" si="5"/>
        <v/>
      </c>
      <c r="BT3" s="35" t="str">
        <f t="shared" si="5"/>
        <v/>
      </c>
      <c r="BU3" s="35" t="str">
        <f t="shared" si="5"/>
        <v/>
      </c>
      <c r="BV3" s="35" t="str">
        <f t="shared" si="5"/>
        <v/>
      </c>
      <c r="BW3" s="35" t="str">
        <f t="shared" si="5"/>
        <v/>
      </c>
      <c r="BX3" s="35" t="str">
        <f t="shared" si="5"/>
        <v/>
      </c>
      <c r="BY3" s="35" t="str">
        <f t="shared" si="5"/>
        <v/>
      </c>
      <c r="BZ3" s="35" t="str">
        <f t="shared" si="5"/>
        <v/>
      </c>
      <c r="CA3" s="35" t="str">
        <f t="shared" si="5"/>
        <v/>
      </c>
      <c r="CB3" s="35" t="str">
        <f t="shared" si="5"/>
        <v/>
      </c>
      <c r="CC3" s="35" t="str">
        <f t="shared" si="5"/>
        <v/>
      </c>
      <c r="CD3" s="35" t="str">
        <f t="shared" si="5"/>
        <v/>
      </c>
      <c r="CE3" s="35" t="str">
        <f t="shared" si="5"/>
        <v/>
      </c>
      <c r="CF3" s="35" t="str">
        <f t="shared" si="5"/>
        <v/>
      </c>
      <c r="CG3" s="35" t="str">
        <f t="shared" si="5"/>
        <v/>
      </c>
      <c r="CH3" s="35" t="str">
        <f t="shared" si="5"/>
        <v/>
      </c>
      <c r="CI3" s="35" t="str">
        <f t="shared" si="5"/>
        <v/>
      </c>
      <c r="CJ3" s="35" t="str">
        <f t="shared" si="5"/>
        <v/>
      </c>
      <c r="CK3" s="35" t="str">
        <f t="shared" si="5"/>
        <v/>
      </c>
      <c r="CL3" s="35" t="str">
        <f t="shared" si="5"/>
        <v/>
      </c>
      <c r="CM3" s="35" t="str">
        <f t="shared" si="5"/>
        <v/>
      </c>
      <c r="CN3" s="35" t="str">
        <f t="shared" si="5"/>
        <v/>
      </c>
      <c r="CO3" s="35" t="str">
        <f t="shared" si="5"/>
        <v/>
      </c>
      <c r="CP3" s="35" t="str">
        <f t="shared" si="5"/>
        <v/>
      </c>
      <c r="CQ3" s="35" t="str">
        <f t="shared" si="5"/>
        <v/>
      </c>
      <c r="CR3" s="35" t="str">
        <f t="shared" si="5"/>
        <v/>
      </c>
      <c r="CS3" s="35" t="str">
        <f t="shared" si="5"/>
        <v/>
      </c>
      <c r="CT3" s="35" t="str">
        <f t="shared" si="5"/>
        <v/>
      </c>
      <c r="CU3" s="35" t="str">
        <f t="shared" si="5"/>
        <v/>
      </c>
      <c r="CV3" s="35" t="str">
        <f t="shared" si="5"/>
        <v/>
      </c>
      <c r="CW3" s="35" t="str">
        <f t="shared" si="5"/>
        <v/>
      </c>
      <c r="CX3" s="35" t="str">
        <f t="shared" si="5"/>
        <v/>
      </c>
      <c r="CY3" s="35" t="str">
        <f t="shared" si="5"/>
        <v/>
      </c>
      <c r="CZ3" s="35" t="str">
        <f t="shared" si="5"/>
        <v/>
      </c>
      <c r="DA3" s="35" t="str">
        <f t="shared" si="5"/>
        <v/>
      </c>
      <c r="DB3" s="35" t="str">
        <f t="shared" si="5"/>
        <v/>
      </c>
      <c r="DC3" s="35" t="str">
        <f t="shared" si="5"/>
        <v/>
      </c>
      <c r="DD3" s="35" t="str">
        <f t="shared" si="5"/>
        <v/>
      </c>
      <c r="DE3" s="35" t="str">
        <f t="shared" si="5"/>
        <v/>
      </c>
      <c r="DF3" s="35" t="str">
        <f t="shared" si="5"/>
        <v/>
      </c>
      <c r="DG3" s="35" t="str">
        <f t="shared" si="5"/>
        <v/>
      </c>
      <c r="DH3" s="35" t="str">
        <f t="shared" si="6"/>
        <v/>
      </c>
      <c r="DI3" s="35" t="str">
        <f t="shared" si="6"/>
        <v/>
      </c>
      <c r="DJ3" s="35" t="str">
        <f t="shared" si="6"/>
        <v/>
      </c>
      <c r="DK3" s="35" t="str">
        <f t="shared" si="6"/>
        <v/>
      </c>
      <c r="DL3" s="35" t="str">
        <f t="shared" si="6"/>
        <v/>
      </c>
      <c r="DM3" s="35" t="str">
        <f t="shared" si="6"/>
        <v/>
      </c>
      <c r="DN3" s="35" t="str">
        <f t="shared" si="6"/>
        <v/>
      </c>
      <c r="DO3" s="35" t="str">
        <f t="shared" si="6"/>
        <v/>
      </c>
      <c r="DP3" s="35" t="str">
        <f t="shared" si="6"/>
        <v/>
      </c>
      <c r="DQ3" s="35" t="str">
        <f t="shared" si="6"/>
        <v/>
      </c>
      <c r="DR3" s="35" t="str">
        <f t="shared" si="6"/>
        <v/>
      </c>
      <c r="DS3" s="35" t="str">
        <f t="shared" si="6"/>
        <v/>
      </c>
      <c r="DT3" s="35" t="str">
        <f t="shared" si="6"/>
        <v/>
      </c>
      <c r="DU3" s="35" t="str">
        <f t="shared" si="6"/>
        <v/>
      </c>
      <c r="DV3" s="35" t="str">
        <f t="shared" si="6"/>
        <v/>
      </c>
      <c r="DW3" s="35" t="str">
        <f t="shared" si="6"/>
        <v/>
      </c>
      <c r="DX3" s="35" t="str">
        <f t="shared" si="6"/>
        <v/>
      </c>
      <c r="DY3" s="35" t="str">
        <f t="shared" si="6"/>
        <v/>
      </c>
      <c r="DZ3" s="35" t="str">
        <f t="shared" si="6"/>
        <v/>
      </c>
      <c r="EA3" s="35" t="str">
        <f t="shared" si="6"/>
        <v/>
      </c>
      <c r="EB3" s="35" t="str">
        <f t="shared" si="6"/>
        <v/>
      </c>
      <c r="EC3" s="35" t="str">
        <f t="shared" si="6"/>
        <v/>
      </c>
      <c r="ED3" s="35" t="str">
        <f t="shared" si="6"/>
        <v/>
      </c>
    </row>
    <row r="4" spans="1:134" x14ac:dyDescent="0.25">
      <c r="A4" s="22" t="s">
        <v>75</v>
      </c>
      <c r="B4" s="22" t="s">
        <v>63</v>
      </c>
      <c r="C4" s="22" t="s">
        <v>64</v>
      </c>
      <c r="D4" s="22" t="s">
        <v>65</v>
      </c>
      <c r="E4" s="22" t="s">
        <v>66</v>
      </c>
      <c r="F4" s="22" t="s">
        <v>67</v>
      </c>
      <c r="G4" s="23" t="s">
        <v>73</v>
      </c>
      <c r="H4" s="24" t="s">
        <v>73</v>
      </c>
      <c r="I4" s="25">
        <v>42552</v>
      </c>
      <c r="J4" s="25">
        <v>42613</v>
      </c>
      <c r="K4" s="24" t="s">
        <v>69</v>
      </c>
      <c r="L4" s="26">
        <v>0.8</v>
      </c>
      <c r="M4" s="26"/>
      <c r="N4" s="25" t="s">
        <v>33</v>
      </c>
      <c r="O4" s="27">
        <v>0.5</v>
      </c>
      <c r="P4" s="29" t="s">
        <v>4</v>
      </c>
      <c r="Q4" s="29">
        <v>5.0959999999999998E-3</v>
      </c>
      <c r="R4" s="29"/>
      <c r="S4" s="29"/>
      <c r="T4" s="29"/>
      <c r="U4" s="29"/>
      <c r="V4" s="29"/>
      <c r="W4" s="29"/>
      <c r="X4" s="22">
        <v>5000000269</v>
      </c>
      <c r="Y4" s="22">
        <v>5000000270</v>
      </c>
      <c r="Z4" s="22">
        <v>5000000272</v>
      </c>
      <c r="AA4" s="22">
        <v>5000000273</v>
      </c>
      <c r="AB4" s="22">
        <v>5000000274</v>
      </c>
      <c r="AC4" s="22"/>
      <c r="AD4" s="24" t="s">
        <v>73</v>
      </c>
      <c r="AE4" s="24" t="s">
        <v>63</v>
      </c>
      <c r="AF4" s="30">
        <v>42552</v>
      </c>
      <c r="AG4" s="30">
        <v>42613</v>
      </c>
      <c r="AI4" s="31">
        <v>5000000229</v>
      </c>
      <c r="AJ4" s="32" t="s">
        <v>68</v>
      </c>
      <c r="AK4" s="32" t="str">
        <f t="shared" si="2"/>
        <v>P35-C1</v>
      </c>
      <c r="AL4" s="33">
        <f t="shared" si="3"/>
        <v>42248</v>
      </c>
      <c r="AM4" s="33">
        <f t="shared" si="4"/>
        <v>42613</v>
      </c>
      <c r="AN4" s="34" t="s">
        <v>70</v>
      </c>
      <c r="AP4" s="24" t="s">
        <v>76</v>
      </c>
      <c r="AQ4" s="24" t="s">
        <v>77</v>
      </c>
      <c r="AR4" s="30">
        <v>42614</v>
      </c>
      <c r="AS4" s="30">
        <v>43008</v>
      </c>
      <c r="AU4" s="35" t="str">
        <f t="shared" si="7"/>
        <v/>
      </c>
      <c r="AV4" s="35" t="str">
        <f t="shared" si="5"/>
        <v/>
      </c>
      <c r="AW4" s="35" t="str">
        <f t="shared" si="5"/>
        <v/>
      </c>
      <c r="AX4" s="35" t="str">
        <f t="shared" si="5"/>
        <v/>
      </c>
      <c r="AY4" s="35" t="str">
        <f t="shared" si="5"/>
        <v/>
      </c>
      <c r="AZ4" s="35" t="str">
        <f t="shared" si="5"/>
        <v/>
      </c>
      <c r="BA4" s="35" t="str">
        <f t="shared" si="5"/>
        <v/>
      </c>
      <c r="BB4" s="35" t="str">
        <f t="shared" si="5"/>
        <v/>
      </c>
      <c r="BC4" s="35" t="str">
        <f t="shared" si="5"/>
        <v/>
      </c>
      <c r="BD4" s="35" t="str">
        <f t="shared" si="5"/>
        <v/>
      </c>
      <c r="BE4" s="35" t="str">
        <f t="shared" si="5"/>
        <v/>
      </c>
      <c r="BF4" s="35" t="str">
        <f t="shared" si="5"/>
        <v/>
      </c>
      <c r="BG4" s="35" t="str">
        <f t="shared" si="5"/>
        <v>C2</v>
      </c>
      <c r="BH4" s="35" t="str">
        <f t="shared" si="5"/>
        <v>C2</v>
      </c>
      <c r="BI4" s="35" t="str">
        <f t="shared" si="5"/>
        <v>C2</v>
      </c>
      <c r="BJ4" s="35" t="str">
        <f t="shared" si="5"/>
        <v>C2</v>
      </c>
      <c r="BK4" s="35" t="str">
        <f t="shared" si="5"/>
        <v>C2</v>
      </c>
      <c r="BL4" s="35" t="str">
        <f t="shared" si="5"/>
        <v>C2</v>
      </c>
      <c r="BM4" s="35" t="str">
        <f t="shared" si="5"/>
        <v>C2</v>
      </c>
      <c r="BN4" s="35" t="str">
        <f t="shared" si="5"/>
        <v>C2</v>
      </c>
      <c r="BO4" s="35" t="str">
        <f t="shared" si="5"/>
        <v>C2</v>
      </c>
      <c r="BP4" s="35" t="str">
        <f t="shared" si="5"/>
        <v>C2</v>
      </c>
      <c r="BQ4" s="35" t="str">
        <f t="shared" si="5"/>
        <v>C2</v>
      </c>
      <c r="BR4" s="35" t="str">
        <f t="shared" si="5"/>
        <v>C2</v>
      </c>
      <c r="BS4" s="35" t="str">
        <f t="shared" si="5"/>
        <v>C2</v>
      </c>
      <c r="BT4" s="35" t="str">
        <f t="shared" si="5"/>
        <v/>
      </c>
      <c r="BU4" s="35" t="str">
        <f t="shared" si="5"/>
        <v/>
      </c>
      <c r="BV4" s="35" t="str">
        <f t="shared" si="5"/>
        <v/>
      </c>
      <c r="BW4" s="35" t="str">
        <f t="shared" si="5"/>
        <v/>
      </c>
      <c r="BX4" s="35" t="str">
        <f t="shared" si="5"/>
        <v/>
      </c>
      <c r="BY4" s="35" t="str">
        <f t="shared" si="5"/>
        <v/>
      </c>
      <c r="BZ4" s="35" t="str">
        <f t="shared" si="5"/>
        <v/>
      </c>
      <c r="CA4" s="35" t="str">
        <f t="shared" si="5"/>
        <v/>
      </c>
      <c r="CB4" s="35" t="str">
        <f t="shared" si="5"/>
        <v/>
      </c>
      <c r="CC4" s="35" t="str">
        <f t="shared" si="5"/>
        <v/>
      </c>
      <c r="CD4" s="35" t="str">
        <f t="shared" si="5"/>
        <v/>
      </c>
      <c r="CE4" s="35" t="str">
        <f t="shared" si="5"/>
        <v/>
      </c>
      <c r="CF4" s="35" t="str">
        <f t="shared" si="5"/>
        <v/>
      </c>
      <c r="CG4" s="35" t="str">
        <f t="shared" si="5"/>
        <v/>
      </c>
      <c r="CH4" s="35" t="str">
        <f t="shared" si="5"/>
        <v/>
      </c>
      <c r="CI4" s="35" t="str">
        <f t="shared" si="5"/>
        <v/>
      </c>
      <c r="CJ4" s="35" t="str">
        <f t="shared" si="5"/>
        <v/>
      </c>
      <c r="CK4" s="35" t="str">
        <f t="shared" si="5"/>
        <v/>
      </c>
      <c r="CL4" s="35" t="str">
        <f t="shared" si="5"/>
        <v/>
      </c>
      <c r="CM4" s="35" t="str">
        <f t="shared" si="5"/>
        <v/>
      </c>
      <c r="CN4" s="35" t="str">
        <f t="shared" si="5"/>
        <v/>
      </c>
      <c r="CO4" s="35" t="str">
        <f t="shared" si="5"/>
        <v/>
      </c>
      <c r="CP4" s="35" t="str">
        <f t="shared" si="5"/>
        <v/>
      </c>
      <c r="CQ4" s="35" t="str">
        <f t="shared" si="5"/>
        <v/>
      </c>
      <c r="CR4" s="35" t="str">
        <f t="shared" si="5"/>
        <v/>
      </c>
      <c r="CS4" s="35" t="str">
        <f t="shared" si="5"/>
        <v/>
      </c>
      <c r="CT4" s="35" t="str">
        <f t="shared" si="5"/>
        <v/>
      </c>
      <c r="CU4" s="35" t="str">
        <f t="shared" si="5"/>
        <v/>
      </c>
      <c r="CV4" s="35" t="str">
        <f t="shared" si="5"/>
        <v/>
      </c>
      <c r="CW4" s="35" t="str">
        <f t="shared" si="5"/>
        <v/>
      </c>
      <c r="CX4" s="35" t="str">
        <f t="shared" si="5"/>
        <v/>
      </c>
      <c r="CY4" s="35" t="str">
        <f t="shared" si="5"/>
        <v/>
      </c>
      <c r="CZ4" s="35" t="str">
        <f t="shared" si="5"/>
        <v/>
      </c>
      <c r="DA4" s="35" t="str">
        <f t="shared" si="5"/>
        <v/>
      </c>
      <c r="DB4" s="35" t="str">
        <f t="shared" si="5"/>
        <v/>
      </c>
      <c r="DC4" s="35" t="str">
        <f t="shared" si="5"/>
        <v/>
      </c>
      <c r="DD4" s="35" t="str">
        <f t="shared" si="5"/>
        <v/>
      </c>
      <c r="DE4" s="35" t="str">
        <f t="shared" si="5"/>
        <v/>
      </c>
      <c r="DF4" s="35" t="str">
        <f t="shared" si="5"/>
        <v/>
      </c>
      <c r="DG4" s="35" t="str">
        <f t="shared" si="5"/>
        <v/>
      </c>
      <c r="DH4" s="35" t="str">
        <f t="shared" si="6"/>
        <v/>
      </c>
      <c r="DI4" s="35" t="str">
        <f t="shared" si="6"/>
        <v/>
      </c>
      <c r="DJ4" s="35" t="str">
        <f t="shared" si="6"/>
        <v/>
      </c>
      <c r="DK4" s="35" t="str">
        <f t="shared" si="6"/>
        <v/>
      </c>
      <c r="DL4" s="35" t="str">
        <f t="shared" si="6"/>
        <v/>
      </c>
      <c r="DM4" s="35" t="str">
        <f t="shared" si="6"/>
        <v/>
      </c>
      <c r="DN4" s="35" t="str">
        <f t="shared" si="6"/>
        <v/>
      </c>
      <c r="DO4" s="35" t="str">
        <f t="shared" si="6"/>
        <v/>
      </c>
      <c r="DP4" s="35" t="str">
        <f t="shared" si="6"/>
        <v/>
      </c>
      <c r="DQ4" s="35" t="str">
        <f t="shared" si="6"/>
        <v/>
      </c>
      <c r="DR4" s="35" t="str">
        <f t="shared" si="6"/>
        <v/>
      </c>
      <c r="DS4" s="35" t="str">
        <f t="shared" si="6"/>
        <v/>
      </c>
      <c r="DT4" s="35" t="str">
        <f t="shared" si="6"/>
        <v/>
      </c>
      <c r="DU4" s="35" t="str">
        <f t="shared" si="6"/>
        <v/>
      </c>
      <c r="DV4" s="35" t="str">
        <f t="shared" si="6"/>
        <v/>
      </c>
      <c r="DW4" s="35" t="str">
        <f t="shared" si="6"/>
        <v/>
      </c>
      <c r="DX4" s="35" t="str">
        <f t="shared" si="6"/>
        <v/>
      </c>
      <c r="DY4" s="35" t="str">
        <f t="shared" si="6"/>
        <v/>
      </c>
      <c r="DZ4" s="35" t="str">
        <f t="shared" si="6"/>
        <v/>
      </c>
      <c r="EA4" s="35" t="str">
        <f t="shared" si="6"/>
        <v/>
      </c>
      <c r="EB4" s="35" t="str">
        <f t="shared" si="6"/>
        <v/>
      </c>
      <c r="EC4" s="35" t="str">
        <f t="shared" si="6"/>
        <v/>
      </c>
      <c r="ED4" s="35" t="str">
        <f t="shared" si="6"/>
        <v/>
      </c>
    </row>
    <row r="5" spans="1:134" x14ac:dyDescent="0.25">
      <c r="A5" s="45" t="s">
        <v>78</v>
      </c>
      <c r="B5" s="45" t="s">
        <v>63</v>
      </c>
      <c r="C5" s="45" t="s">
        <v>64</v>
      </c>
      <c r="D5" s="45" t="s">
        <v>65</v>
      </c>
      <c r="E5" s="45" t="s">
        <v>66</v>
      </c>
      <c r="F5" s="45" t="s">
        <v>67</v>
      </c>
      <c r="G5" s="46" t="s">
        <v>73</v>
      </c>
      <c r="H5" s="47" t="s">
        <v>73</v>
      </c>
      <c r="I5" s="48">
        <v>42552</v>
      </c>
      <c r="J5" s="48">
        <v>42613</v>
      </c>
      <c r="K5" s="47" t="s">
        <v>69</v>
      </c>
      <c r="L5" s="49">
        <v>0.8</v>
      </c>
      <c r="M5" s="49"/>
      <c r="N5" s="48" t="s">
        <v>72</v>
      </c>
      <c r="O5" s="50">
        <v>0.5</v>
      </c>
      <c r="P5" s="51" t="s">
        <v>4</v>
      </c>
      <c r="Q5" s="51">
        <v>4.8900000000000002E-3</v>
      </c>
      <c r="R5" s="51"/>
      <c r="S5" s="51"/>
      <c r="T5" s="51"/>
      <c r="U5" s="51"/>
      <c r="V5" s="51"/>
      <c r="W5" s="51"/>
      <c r="X5" s="45">
        <v>5000000269</v>
      </c>
      <c r="Y5" s="45">
        <v>5000000270</v>
      </c>
      <c r="Z5" s="45">
        <v>5000000272</v>
      </c>
      <c r="AA5" s="45">
        <v>5000000273</v>
      </c>
      <c r="AB5" s="45">
        <v>5000000274</v>
      </c>
      <c r="AC5" s="45"/>
      <c r="AD5" s="47" t="s">
        <v>73</v>
      </c>
      <c r="AE5" s="47" t="s">
        <v>63</v>
      </c>
      <c r="AF5" s="52">
        <v>42552</v>
      </c>
      <c r="AG5" s="52">
        <v>42613</v>
      </c>
      <c r="AI5" s="31">
        <v>5000000230</v>
      </c>
      <c r="AJ5" s="32" t="s">
        <v>68</v>
      </c>
      <c r="AK5" s="32" t="str">
        <f t="shared" si="2"/>
        <v>P35-C1</v>
      </c>
      <c r="AL5" s="33">
        <f t="shared" si="3"/>
        <v>42248</v>
      </c>
      <c r="AM5" s="33">
        <f t="shared" si="4"/>
        <v>42613</v>
      </c>
      <c r="AN5" s="34" t="s">
        <v>70</v>
      </c>
      <c r="AP5" s="47" t="s">
        <v>79</v>
      </c>
      <c r="AQ5" s="47" t="s">
        <v>80</v>
      </c>
      <c r="AR5" s="52">
        <v>42705</v>
      </c>
      <c r="AS5" s="52">
        <v>43190</v>
      </c>
      <c r="AU5" s="35" t="str">
        <f t="shared" si="7"/>
        <v/>
      </c>
      <c r="AV5" s="35" t="str">
        <f t="shared" si="5"/>
        <v/>
      </c>
      <c r="AW5" s="35" t="str">
        <f t="shared" si="5"/>
        <v/>
      </c>
      <c r="AX5" s="35" t="str">
        <f t="shared" si="5"/>
        <v/>
      </c>
      <c r="AY5" s="35" t="str">
        <f t="shared" si="5"/>
        <v/>
      </c>
      <c r="AZ5" s="35" t="str">
        <f t="shared" si="5"/>
        <v/>
      </c>
      <c r="BA5" s="35" t="str">
        <f t="shared" si="5"/>
        <v/>
      </c>
      <c r="BB5" s="35" t="str">
        <f t="shared" si="5"/>
        <v/>
      </c>
      <c r="BC5" s="35" t="str">
        <f t="shared" si="5"/>
        <v/>
      </c>
      <c r="BD5" s="35" t="str">
        <f t="shared" si="5"/>
        <v/>
      </c>
      <c r="BE5" s="35" t="str">
        <f t="shared" si="5"/>
        <v/>
      </c>
      <c r="BF5" s="35" t="str">
        <f t="shared" si="5"/>
        <v/>
      </c>
      <c r="BG5" s="35" t="str">
        <f t="shared" si="5"/>
        <v/>
      </c>
      <c r="BH5" s="35" t="str">
        <f t="shared" si="5"/>
        <v/>
      </c>
      <c r="BI5" s="35" t="str">
        <f t="shared" si="5"/>
        <v/>
      </c>
      <c r="BJ5" s="35" t="str">
        <f t="shared" si="5"/>
        <v>C3</v>
      </c>
      <c r="BK5" s="35" t="str">
        <f t="shared" si="5"/>
        <v>C3</v>
      </c>
      <c r="BL5" s="35" t="str">
        <f t="shared" si="5"/>
        <v>C3</v>
      </c>
      <c r="BM5" s="35" t="str">
        <f t="shared" si="5"/>
        <v>C3</v>
      </c>
      <c r="BN5" s="35" t="str">
        <f t="shared" si="5"/>
        <v>C3</v>
      </c>
      <c r="BO5" s="35" t="str">
        <f t="shared" si="5"/>
        <v>C3</v>
      </c>
      <c r="BP5" s="35" t="str">
        <f t="shared" si="5"/>
        <v>C3</v>
      </c>
      <c r="BQ5" s="35" t="str">
        <f t="shared" si="5"/>
        <v>C3</v>
      </c>
      <c r="BR5" s="35" t="str">
        <f t="shared" si="5"/>
        <v>C3</v>
      </c>
      <c r="BS5" s="35" t="str">
        <f t="shared" si="5"/>
        <v>C3</v>
      </c>
      <c r="BT5" s="35" t="str">
        <f t="shared" si="5"/>
        <v>C3</v>
      </c>
      <c r="BU5" s="35" t="str">
        <f t="shared" si="5"/>
        <v>C3</v>
      </c>
      <c r="BV5" s="35" t="str">
        <f t="shared" si="5"/>
        <v>C3</v>
      </c>
      <c r="BW5" s="35" t="str">
        <f t="shared" si="5"/>
        <v>C3</v>
      </c>
      <c r="BX5" s="35" t="str">
        <f t="shared" si="5"/>
        <v>C3</v>
      </c>
      <c r="BY5" s="35" t="str">
        <f t="shared" si="5"/>
        <v>C3</v>
      </c>
      <c r="BZ5" s="35" t="str">
        <f t="shared" si="5"/>
        <v/>
      </c>
      <c r="CA5" s="35" t="str">
        <f t="shared" si="5"/>
        <v/>
      </c>
      <c r="CB5" s="35" t="str">
        <f t="shared" si="5"/>
        <v/>
      </c>
      <c r="CC5" s="35" t="str">
        <f t="shared" si="5"/>
        <v/>
      </c>
      <c r="CD5" s="35" t="str">
        <f t="shared" si="5"/>
        <v/>
      </c>
      <c r="CE5" s="35" t="str">
        <f t="shared" si="5"/>
        <v/>
      </c>
      <c r="CF5" s="35" t="str">
        <f t="shared" si="5"/>
        <v/>
      </c>
      <c r="CG5" s="35" t="str">
        <f t="shared" si="5"/>
        <v/>
      </c>
      <c r="CH5" s="35" t="str">
        <f t="shared" si="5"/>
        <v/>
      </c>
      <c r="CI5" s="35" t="str">
        <f t="shared" si="5"/>
        <v/>
      </c>
      <c r="CJ5" s="35" t="str">
        <f t="shared" si="5"/>
        <v/>
      </c>
      <c r="CK5" s="35" t="str">
        <f t="shared" si="5"/>
        <v/>
      </c>
      <c r="CL5" s="35" t="str">
        <f t="shared" si="5"/>
        <v/>
      </c>
      <c r="CM5" s="35" t="str">
        <f t="shared" si="5"/>
        <v/>
      </c>
      <c r="CN5" s="35" t="str">
        <f t="shared" si="5"/>
        <v/>
      </c>
      <c r="CO5" s="35" t="str">
        <f t="shared" si="5"/>
        <v/>
      </c>
      <c r="CP5" s="35" t="str">
        <f t="shared" si="5"/>
        <v/>
      </c>
      <c r="CQ5" s="35" t="str">
        <f t="shared" si="5"/>
        <v/>
      </c>
      <c r="CR5" s="35" t="str">
        <f t="shared" si="5"/>
        <v/>
      </c>
      <c r="CS5" s="35" t="str">
        <f t="shared" si="5"/>
        <v/>
      </c>
      <c r="CT5" s="35" t="str">
        <f t="shared" si="5"/>
        <v/>
      </c>
      <c r="CU5" s="35" t="str">
        <f t="shared" si="5"/>
        <v/>
      </c>
      <c r="CV5" s="35" t="str">
        <f t="shared" si="5"/>
        <v/>
      </c>
      <c r="CW5" s="35" t="str">
        <f t="shared" si="5"/>
        <v/>
      </c>
      <c r="CX5" s="35" t="str">
        <f t="shared" si="5"/>
        <v/>
      </c>
      <c r="CY5" s="35" t="str">
        <f t="shared" si="5"/>
        <v/>
      </c>
      <c r="CZ5" s="35" t="str">
        <f t="shared" si="5"/>
        <v/>
      </c>
      <c r="DA5" s="35" t="str">
        <f t="shared" si="5"/>
        <v/>
      </c>
      <c r="DB5" s="35" t="str">
        <f t="shared" si="5"/>
        <v/>
      </c>
      <c r="DC5" s="35" t="str">
        <f t="shared" si="5"/>
        <v/>
      </c>
      <c r="DD5" s="35" t="str">
        <f t="shared" si="5"/>
        <v/>
      </c>
      <c r="DE5" s="35" t="str">
        <f t="shared" si="5"/>
        <v/>
      </c>
      <c r="DF5" s="35" t="str">
        <f t="shared" si="5"/>
        <v/>
      </c>
      <c r="DG5" s="35" t="str">
        <f t="shared" ref="DG5" si="8">IF(AND(DG$1&gt;=$AR5,DG$1&lt;=$AS5),$AQ5,"")</f>
        <v/>
      </c>
      <c r="DH5" s="35" t="str">
        <f t="shared" si="6"/>
        <v/>
      </c>
      <c r="DI5" s="35" t="str">
        <f t="shared" si="6"/>
        <v/>
      </c>
      <c r="DJ5" s="35" t="str">
        <f t="shared" si="6"/>
        <v/>
      </c>
      <c r="DK5" s="35" t="str">
        <f t="shared" si="6"/>
        <v/>
      </c>
      <c r="DL5" s="35" t="str">
        <f t="shared" si="6"/>
        <v/>
      </c>
      <c r="DM5" s="35" t="str">
        <f t="shared" si="6"/>
        <v/>
      </c>
      <c r="DN5" s="35" t="str">
        <f t="shared" si="6"/>
        <v/>
      </c>
      <c r="DO5" s="35" t="str">
        <f t="shared" si="6"/>
        <v/>
      </c>
      <c r="DP5" s="35" t="str">
        <f t="shared" si="6"/>
        <v/>
      </c>
      <c r="DQ5" s="35" t="str">
        <f t="shared" si="6"/>
        <v/>
      </c>
      <c r="DR5" s="35" t="str">
        <f t="shared" si="6"/>
        <v/>
      </c>
      <c r="DS5" s="35" t="str">
        <f t="shared" si="6"/>
        <v/>
      </c>
      <c r="DT5" s="35" t="str">
        <f t="shared" si="6"/>
        <v/>
      </c>
      <c r="DU5" s="35" t="str">
        <f t="shared" si="6"/>
        <v/>
      </c>
      <c r="DV5" s="35" t="str">
        <f t="shared" si="6"/>
        <v/>
      </c>
      <c r="DW5" s="35" t="str">
        <f t="shared" si="6"/>
        <v/>
      </c>
      <c r="DX5" s="35" t="str">
        <f t="shared" si="6"/>
        <v/>
      </c>
      <c r="DY5" s="35" t="str">
        <f t="shared" si="6"/>
        <v/>
      </c>
      <c r="DZ5" s="35" t="str">
        <f t="shared" si="6"/>
        <v/>
      </c>
      <c r="EA5" s="35" t="str">
        <f t="shared" si="6"/>
        <v/>
      </c>
      <c r="EB5" s="35" t="str">
        <f t="shared" si="6"/>
        <v/>
      </c>
      <c r="EC5" s="35" t="str">
        <f t="shared" si="6"/>
        <v/>
      </c>
      <c r="ED5" s="35" t="str">
        <f t="shared" si="6"/>
        <v/>
      </c>
    </row>
    <row r="6" spans="1:134" x14ac:dyDescent="0.25">
      <c r="A6" s="53" t="s">
        <v>81</v>
      </c>
      <c r="B6" s="53" t="s">
        <v>77</v>
      </c>
      <c r="C6" s="53" t="s">
        <v>82</v>
      </c>
      <c r="D6" s="53" t="s">
        <v>65</v>
      </c>
      <c r="E6" s="53" t="s">
        <v>66</v>
      </c>
      <c r="F6" s="53" t="s">
        <v>67</v>
      </c>
      <c r="G6" s="54" t="s">
        <v>76</v>
      </c>
      <c r="H6" s="55" t="s">
        <v>76</v>
      </c>
      <c r="I6" s="56">
        <v>42614</v>
      </c>
      <c r="J6" s="56">
        <v>43008</v>
      </c>
      <c r="K6" s="55" t="s">
        <v>69</v>
      </c>
      <c r="L6" s="57">
        <v>0.8</v>
      </c>
      <c r="M6" s="57"/>
      <c r="N6" s="56" t="s">
        <v>72</v>
      </c>
      <c r="O6" s="58">
        <v>1</v>
      </c>
      <c r="P6" s="59">
        <v>1</v>
      </c>
      <c r="Q6" s="60">
        <v>4.79E-3</v>
      </c>
      <c r="R6" s="60"/>
      <c r="S6" s="60"/>
      <c r="T6" s="60"/>
      <c r="U6" s="60"/>
      <c r="V6" s="60"/>
      <c r="W6" s="60"/>
      <c r="X6" s="53">
        <v>5000000269</v>
      </c>
      <c r="Y6" s="53">
        <v>5000000270</v>
      </c>
      <c r="Z6" s="53">
        <v>5000000272</v>
      </c>
      <c r="AA6" s="53">
        <v>5000000273</v>
      </c>
      <c r="AB6" s="53">
        <v>5000000274</v>
      </c>
      <c r="AC6" s="53"/>
      <c r="AD6" s="55" t="s">
        <v>76</v>
      </c>
      <c r="AE6" s="55" t="s">
        <v>77</v>
      </c>
      <c r="AF6" s="61">
        <v>42614</v>
      </c>
      <c r="AG6" s="61">
        <v>43008</v>
      </c>
      <c r="AI6" s="31">
        <v>5000000231</v>
      </c>
      <c r="AJ6" s="32" t="s">
        <v>68</v>
      </c>
      <c r="AK6" s="32" t="str">
        <f t="shared" si="2"/>
        <v>P35-C1</v>
      </c>
      <c r="AL6" s="33">
        <f t="shared" si="3"/>
        <v>42248</v>
      </c>
      <c r="AM6" s="33">
        <f t="shared" si="4"/>
        <v>42613</v>
      </c>
      <c r="AN6" s="34" t="s">
        <v>70</v>
      </c>
      <c r="AP6" s="55" t="s">
        <v>83</v>
      </c>
      <c r="AQ6" s="55" t="s">
        <v>84</v>
      </c>
      <c r="AR6" s="61">
        <v>43009</v>
      </c>
      <c r="AS6" s="61">
        <v>43404</v>
      </c>
      <c r="AU6" s="35" t="str">
        <f t="shared" si="7"/>
        <v/>
      </c>
      <c r="AV6" s="35" t="str">
        <f t="shared" si="7"/>
        <v/>
      </c>
      <c r="AW6" s="35" t="str">
        <f t="shared" si="7"/>
        <v/>
      </c>
      <c r="AX6" s="35" t="str">
        <f t="shared" si="7"/>
        <v/>
      </c>
      <c r="AY6" s="35" t="str">
        <f t="shared" si="7"/>
        <v/>
      </c>
      <c r="AZ6" s="35" t="str">
        <f t="shared" si="7"/>
        <v/>
      </c>
      <c r="BA6" s="35" t="str">
        <f t="shared" si="7"/>
        <v/>
      </c>
      <c r="BB6" s="35" t="str">
        <f t="shared" si="7"/>
        <v/>
      </c>
      <c r="BC6" s="35" t="str">
        <f t="shared" si="7"/>
        <v/>
      </c>
      <c r="BD6" s="35" t="str">
        <f t="shared" si="7"/>
        <v/>
      </c>
      <c r="BE6" s="35" t="str">
        <f t="shared" si="7"/>
        <v/>
      </c>
      <c r="BF6" s="35" t="str">
        <f t="shared" si="7"/>
        <v/>
      </c>
      <c r="BG6" s="35" t="str">
        <f t="shared" si="7"/>
        <v/>
      </c>
      <c r="BH6" s="35" t="str">
        <f t="shared" si="7"/>
        <v/>
      </c>
      <c r="BI6" s="35" t="str">
        <f t="shared" si="7"/>
        <v/>
      </c>
      <c r="BJ6" s="35" t="str">
        <f t="shared" si="7"/>
        <v/>
      </c>
      <c r="BK6" s="35" t="str">
        <f t="shared" ref="BK6:DG10" si="9">IF(AND(BK$1&gt;=$AR6,BK$1&lt;=$AS6),$AQ6,"")</f>
        <v/>
      </c>
      <c r="BL6" s="35" t="str">
        <f t="shared" si="9"/>
        <v/>
      </c>
      <c r="BM6" s="35" t="str">
        <f t="shared" si="9"/>
        <v/>
      </c>
      <c r="BN6" s="35" t="str">
        <f t="shared" si="9"/>
        <v/>
      </c>
      <c r="BO6" s="35" t="str">
        <f t="shared" si="9"/>
        <v/>
      </c>
      <c r="BP6" s="35" t="str">
        <f t="shared" si="9"/>
        <v/>
      </c>
      <c r="BQ6" s="35" t="str">
        <f t="shared" si="9"/>
        <v/>
      </c>
      <c r="BR6" s="35" t="str">
        <f t="shared" si="9"/>
        <v/>
      </c>
      <c r="BS6" s="35" t="str">
        <f t="shared" si="9"/>
        <v/>
      </c>
      <c r="BT6" s="35" t="str">
        <f t="shared" si="9"/>
        <v>C4</v>
      </c>
      <c r="BU6" s="35" t="str">
        <f t="shared" si="9"/>
        <v>C4</v>
      </c>
      <c r="BV6" s="35" t="str">
        <f t="shared" si="9"/>
        <v>C4</v>
      </c>
      <c r="BW6" s="35" t="str">
        <f t="shared" si="9"/>
        <v>C4</v>
      </c>
      <c r="BX6" s="35" t="str">
        <f t="shared" si="9"/>
        <v>C4</v>
      </c>
      <c r="BY6" s="35" t="str">
        <f t="shared" si="9"/>
        <v>C4</v>
      </c>
      <c r="BZ6" s="35" t="str">
        <f t="shared" si="9"/>
        <v>C4</v>
      </c>
      <c r="CA6" s="35" t="str">
        <f t="shared" si="9"/>
        <v>C4</v>
      </c>
      <c r="CB6" s="35" t="str">
        <f t="shared" si="9"/>
        <v>C4</v>
      </c>
      <c r="CC6" s="35" t="str">
        <f t="shared" si="9"/>
        <v>C4</v>
      </c>
      <c r="CD6" s="35" t="str">
        <f t="shared" si="9"/>
        <v>C4</v>
      </c>
      <c r="CE6" s="35" t="str">
        <f t="shared" si="9"/>
        <v>C4</v>
      </c>
      <c r="CF6" s="35" t="str">
        <f t="shared" si="9"/>
        <v>C4</v>
      </c>
      <c r="CG6" s="35" t="str">
        <f t="shared" si="9"/>
        <v/>
      </c>
      <c r="CH6" s="35" t="str">
        <f t="shared" si="9"/>
        <v/>
      </c>
      <c r="CI6" s="35" t="str">
        <f t="shared" si="9"/>
        <v/>
      </c>
      <c r="CJ6" s="35" t="str">
        <f t="shared" si="9"/>
        <v/>
      </c>
      <c r="CK6" s="35" t="str">
        <f t="shared" si="9"/>
        <v/>
      </c>
      <c r="CL6" s="35" t="str">
        <f t="shared" si="9"/>
        <v/>
      </c>
      <c r="CM6" s="35" t="str">
        <f t="shared" si="9"/>
        <v/>
      </c>
      <c r="CN6" s="35" t="str">
        <f t="shared" si="9"/>
        <v/>
      </c>
      <c r="CO6" s="35" t="str">
        <f t="shared" si="9"/>
        <v/>
      </c>
      <c r="CP6" s="35" t="str">
        <f t="shared" si="9"/>
        <v/>
      </c>
      <c r="CQ6" s="35" t="str">
        <f t="shared" si="9"/>
        <v/>
      </c>
      <c r="CR6" s="35" t="str">
        <f t="shared" si="9"/>
        <v/>
      </c>
      <c r="CS6" s="35" t="str">
        <f t="shared" si="9"/>
        <v/>
      </c>
      <c r="CT6" s="35" t="str">
        <f t="shared" si="9"/>
        <v/>
      </c>
      <c r="CU6" s="35" t="str">
        <f t="shared" si="9"/>
        <v/>
      </c>
      <c r="CV6" s="35" t="str">
        <f t="shared" si="9"/>
        <v/>
      </c>
      <c r="CW6" s="35" t="str">
        <f t="shared" si="9"/>
        <v/>
      </c>
      <c r="CX6" s="35" t="str">
        <f t="shared" si="9"/>
        <v/>
      </c>
      <c r="CY6" s="35" t="str">
        <f t="shared" si="9"/>
        <v/>
      </c>
      <c r="CZ6" s="35" t="str">
        <f t="shared" si="9"/>
        <v/>
      </c>
      <c r="DA6" s="35" t="str">
        <f t="shared" si="9"/>
        <v/>
      </c>
      <c r="DB6" s="35" t="str">
        <f t="shared" si="9"/>
        <v/>
      </c>
      <c r="DC6" s="35" t="str">
        <f t="shared" si="9"/>
        <v/>
      </c>
      <c r="DD6" s="35" t="str">
        <f t="shared" si="9"/>
        <v/>
      </c>
      <c r="DE6" s="35" t="str">
        <f t="shared" si="9"/>
        <v/>
      </c>
      <c r="DF6" s="35" t="str">
        <f t="shared" si="9"/>
        <v/>
      </c>
      <c r="DG6" s="35" t="str">
        <f t="shared" si="9"/>
        <v/>
      </c>
      <c r="DH6" s="35" t="str">
        <f t="shared" si="6"/>
        <v/>
      </c>
      <c r="DI6" s="35" t="str">
        <f t="shared" si="6"/>
        <v/>
      </c>
      <c r="DJ6" s="35" t="str">
        <f t="shared" si="6"/>
        <v/>
      </c>
      <c r="DK6" s="35" t="str">
        <f t="shared" si="6"/>
        <v/>
      </c>
      <c r="DL6" s="35" t="str">
        <f t="shared" si="6"/>
        <v/>
      </c>
      <c r="DM6" s="35" t="str">
        <f t="shared" si="6"/>
        <v/>
      </c>
      <c r="DN6" s="35" t="str">
        <f t="shared" si="6"/>
        <v/>
      </c>
      <c r="DO6" s="35" t="str">
        <f t="shared" si="6"/>
        <v/>
      </c>
      <c r="DP6" s="35" t="str">
        <f t="shared" si="6"/>
        <v/>
      </c>
      <c r="DQ6" s="35" t="str">
        <f t="shared" si="6"/>
        <v/>
      </c>
      <c r="DR6" s="35" t="str">
        <f t="shared" si="6"/>
        <v/>
      </c>
      <c r="DS6" s="35" t="str">
        <f t="shared" si="6"/>
        <v/>
      </c>
      <c r="DT6" s="35" t="str">
        <f t="shared" si="6"/>
        <v/>
      </c>
      <c r="DU6" s="35" t="str">
        <f t="shared" si="6"/>
        <v/>
      </c>
      <c r="DV6" s="35" t="str">
        <f t="shared" si="6"/>
        <v/>
      </c>
      <c r="DW6" s="35" t="str">
        <f t="shared" si="6"/>
        <v/>
      </c>
      <c r="DX6" s="35" t="str">
        <f t="shared" si="6"/>
        <v/>
      </c>
      <c r="DY6" s="35" t="str">
        <f t="shared" si="6"/>
        <v/>
      </c>
      <c r="DZ6" s="35" t="str">
        <f t="shared" si="6"/>
        <v/>
      </c>
      <c r="EA6" s="35" t="str">
        <f t="shared" si="6"/>
        <v/>
      </c>
      <c r="EB6" s="35" t="str">
        <f t="shared" si="6"/>
        <v/>
      </c>
      <c r="EC6" s="35" t="str">
        <f t="shared" si="6"/>
        <v/>
      </c>
      <c r="ED6" s="35" t="str">
        <f t="shared" si="6"/>
        <v/>
      </c>
    </row>
    <row r="7" spans="1:134" x14ac:dyDescent="0.25">
      <c r="A7" s="53" t="s">
        <v>85</v>
      </c>
      <c r="B7" s="53" t="s">
        <v>80</v>
      </c>
      <c r="C7" s="53" t="s">
        <v>82</v>
      </c>
      <c r="D7" s="53" t="s">
        <v>65</v>
      </c>
      <c r="E7" s="53" t="s">
        <v>66</v>
      </c>
      <c r="F7" s="53" t="s">
        <v>67</v>
      </c>
      <c r="G7" s="54" t="s">
        <v>79</v>
      </c>
      <c r="H7" s="55" t="s">
        <v>79</v>
      </c>
      <c r="I7" s="56">
        <v>42705</v>
      </c>
      <c r="J7" s="56">
        <v>43190</v>
      </c>
      <c r="K7" s="55" t="s">
        <v>69</v>
      </c>
      <c r="L7" s="57">
        <v>0.8</v>
      </c>
      <c r="M7" s="57"/>
      <c r="N7" s="56" t="s">
        <v>72</v>
      </c>
      <c r="O7" s="58">
        <v>1</v>
      </c>
      <c r="P7" s="60"/>
      <c r="Q7" s="60">
        <v>4.79E-3</v>
      </c>
      <c r="R7" s="60"/>
      <c r="S7" s="60"/>
      <c r="T7" s="60"/>
      <c r="U7" s="60"/>
      <c r="V7" s="60"/>
      <c r="W7" s="60"/>
      <c r="X7" s="62">
        <v>5000000280</v>
      </c>
      <c r="Y7" s="62"/>
      <c r="Z7" s="62"/>
      <c r="AA7" s="62"/>
      <c r="AB7" s="62"/>
      <c r="AC7" s="62"/>
      <c r="AD7" s="63" t="s">
        <v>79</v>
      </c>
      <c r="AE7" s="63" t="s">
        <v>80</v>
      </c>
      <c r="AF7" s="64">
        <v>42705</v>
      </c>
      <c r="AG7" s="64">
        <v>43190</v>
      </c>
      <c r="AI7" s="65">
        <v>5000000269</v>
      </c>
      <c r="AJ7" s="66" t="s">
        <v>73</v>
      </c>
      <c r="AK7" s="66" t="str">
        <f t="shared" si="2"/>
        <v>P35-C1 End</v>
      </c>
      <c r="AL7" s="67">
        <f t="shared" si="3"/>
        <v>42552</v>
      </c>
      <c r="AM7" s="67">
        <f t="shared" si="4"/>
        <v>42613</v>
      </c>
      <c r="AN7" s="34"/>
      <c r="AP7" s="55" t="s">
        <v>86</v>
      </c>
      <c r="AQ7" s="55" t="s">
        <v>87</v>
      </c>
      <c r="AR7" s="61">
        <v>43191</v>
      </c>
      <c r="AS7" s="61">
        <v>43404</v>
      </c>
      <c r="AU7" s="35" t="str">
        <f t="shared" si="7"/>
        <v/>
      </c>
      <c r="AV7" s="35" t="str">
        <f t="shared" si="7"/>
        <v/>
      </c>
      <c r="AW7" s="35" t="str">
        <f t="shared" si="7"/>
        <v/>
      </c>
      <c r="AX7" s="35" t="str">
        <f t="shared" si="7"/>
        <v/>
      </c>
      <c r="AY7" s="35" t="str">
        <f t="shared" si="7"/>
        <v/>
      </c>
      <c r="AZ7" s="35" t="str">
        <f t="shared" si="7"/>
        <v/>
      </c>
      <c r="BA7" s="35" t="str">
        <f t="shared" si="7"/>
        <v/>
      </c>
      <c r="BB7" s="35" t="str">
        <f t="shared" si="7"/>
        <v/>
      </c>
      <c r="BC7" s="35" t="str">
        <f t="shared" si="7"/>
        <v/>
      </c>
      <c r="BD7" s="35" t="str">
        <f t="shared" si="7"/>
        <v/>
      </c>
      <c r="BE7" s="35" t="str">
        <f t="shared" si="7"/>
        <v/>
      </c>
      <c r="BF7" s="35" t="str">
        <f t="shared" si="7"/>
        <v/>
      </c>
      <c r="BG7" s="35" t="str">
        <f t="shared" si="7"/>
        <v/>
      </c>
      <c r="BH7" s="35" t="str">
        <f t="shared" si="7"/>
        <v/>
      </c>
      <c r="BI7" s="35" t="str">
        <f t="shared" si="7"/>
        <v/>
      </c>
      <c r="BJ7" s="35" t="str">
        <f t="shared" si="7"/>
        <v/>
      </c>
      <c r="BK7" s="35" t="str">
        <f t="shared" si="9"/>
        <v/>
      </c>
      <c r="BL7" s="35" t="str">
        <f t="shared" si="9"/>
        <v/>
      </c>
      <c r="BM7" s="35" t="str">
        <f t="shared" si="9"/>
        <v/>
      </c>
      <c r="BN7" s="35" t="str">
        <f t="shared" si="9"/>
        <v/>
      </c>
      <c r="BO7" s="35" t="str">
        <f t="shared" si="9"/>
        <v/>
      </c>
      <c r="BP7" s="35" t="str">
        <f t="shared" si="9"/>
        <v/>
      </c>
      <c r="BQ7" s="35" t="str">
        <f t="shared" si="9"/>
        <v/>
      </c>
      <c r="BR7" s="35" t="str">
        <f t="shared" si="9"/>
        <v/>
      </c>
      <c r="BS7" s="35" t="str">
        <f t="shared" si="9"/>
        <v/>
      </c>
      <c r="BT7" s="35" t="str">
        <f t="shared" si="9"/>
        <v/>
      </c>
      <c r="BU7" s="35" t="str">
        <f t="shared" si="9"/>
        <v/>
      </c>
      <c r="BV7" s="35" t="str">
        <f t="shared" si="9"/>
        <v/>
      </c>
      <c r="BW7" s="35" t="str">
        <f t="shared" si="9"/>
        <v/>
      </c>
      <c r="BX7" s="35" t="str">
        <f t="shared" si="9"/>
        <v/>
      </c>
      <c r="BY7" s="35" t="str">
        <f t="shared" si="9"/>
        <v/>
      </c>
      <c r="BZ7" s="35" t="str">
        <f t="shared" si="9"/>
        <v>C5</v>
      </c>
      <c r="CA7" s="35" t="str">
        <f t="shared" si="9"/>
        <v>C5</v>
      </c>
      <c r="CB7" s="35" t="str">
        <f t="shared" si="9"/>
        <v>C5</v>
      </c>
      <c r="CC7" s="35" t="str">
        <f t="shared" si="9"/>
        <v>C5</v>
      </c>
      <c r="CD7" s="35" t="str">
        <f t="shared" si="9"/>
        <v>C5</v>
      </c>
      <c r="CE7" s="35" t="str">
        <f t="shared" si="9"/>
        <v>C5</v>
      </c>
      <c r="CF7" s="35" t="str">
        <f t="shared" si="9"/>
        <v>C5</v>
      </c>
      <c r="CG7" s="35" t="str">
        <f t="shared" si="9"/>
        <v/>
      </c>
      <c r="CH7" s="35" t="str">
        <f t="shared" si="9"/>
        <v/>
      </c>
      <c r="CI7" s="35" t="str">
        <f t="shared" si="9"/>
        <v/>
      </c>
      <c r="CJ7" s="35" t="str">
        <f t="shared" si="9"/>
        <v/>
      </c>
      <c r="CK7" s="35" t="str">
        <f t="shared" si="9"/>
        <v/>
      </c>
      <c r="CL7" s="35" t="str">
        <f t="shared" si="9"/>
        <v/>
      </c>
      <c r="CM7" s="35" t="str">
        <f t="shared" si="9"/>
        <v/>
      </c>
      <c r="CN7" s="35" t="str">
        <f t="shared" si="9"/>
        <v/>
      </c>
      <c r="CO7" s="35" t="str">
        <f t="shared" si="9"/>
        <v/>
      </c>
      <c r="CP7" s="35" t="str">
        <f t="shared" si="9"/>
        <v/>
      </c>
      <c r="CQ7" s="35" t="str">
        <f t="shared" si="9"/>
        <v/>
      </c>
      <c r="CR7" s="35" t="str">
        <f t="shared" si="9"/>
        <v/>
      </c>
      <c r="CS7" s="35" t="str">
        <f t="shared" si="9"/>
        <v/>
      </c>
      <c r="CT7" s="35" t="str">
        <f t="shared" si="9"/>
        <v/>
      </c>
      <c r="CU7" s="35" t="str">
        <f t="shared" si="9"/>
        <v/>
      </c>
      <c r="CV7" s="35" t="str">
        <f t="shared" si="9"/>
        <v/>
      </c>
      <c r="CW7" s="35" t="str">
        <f t="shared" si="9"/>
        <v/>
      </c>
      <c r="CX7" s="35" t="str">
        <f t="shared" si="9"/>
        <v/>
      </c>
      <c r="CY7" s="35" t="str">
        <f t="shared" si="9"/>
        <v/>
      </c>
      <c r="CZ7" s="35" t="str">
        <f t="shared" si="9"/>
        <v/>
      </c>
      <c r="DA7" s="35" t="str">
        <f t="shared" si="9"/>
        <v/>
      </c>
      <c r="DB7" s="35" t="str">
        <f t="shared" si="9"/>
        <v/>
      </c>
      <c r="DC7" s="35" t="str">
        <f t="shared" si="9"/>
        <v/>
      </c>
      <c r="DD7" s="35" t="str">
        <f t="shared" si="9"/>
        <v/>
      </c>
      <c r="DE7" s="35" t="str">
        <f t="shared" si="9"/>
        <v/>
      </c>
      <c r="DF7" s="35" t="str">
        <f t="shared" si="9"/>
        <v/>
      </c>
      <c r="DG7" s="35" t="str">
        <f t="shared" si="9"/>
        <v/>
      </c>
      <c r="DH7" s="35" t="str">
        <f t="shared" si="6"/>
        <v/>
      </c>
      <c r="DI7" s="35" t="str">
        <f t="shared" si="6"/>
        <v/>
      </c>
      <c r="DJ7" s="35" t="str">
        <f t="shared" si="6"/>
        <v/>
      </c>
      <c r="DK7" s="35" t="str">
        <f t="shared" si="6"/>
        <v/>
      </c>
      <c r="DL7" s="35" t="str">
        <f t="shared" si="6"/>
        <v/>
      </c>
      <c r="DM7" s="35" t="str">
        <f t="shared" si="6"/>
        <v/>
      </c>
      <c r="DN7" s="35" t="str">
        <f t="shared" si="6"/>
        <v/>
      </c>
      <c r="DO7" s="35" t="str">
        <f t="shared" si="6"/>
        <v/>
      </c>
      <c r="DP7" s="35" t="str">
        <f t="shared" si="6"/>
        <v/>
      </c>
      <c r="DQ7" s="35" t="str">
        <f t="shared" si="6"/>
        <v/>
      </c>
      <c r="DR7" s="35" t="str">
        <f t="shared" si="6"/>
        <v/>
      </c>
      <c r="DS7" s="35" t="str">
        <f t="shared" si="6"/>
        <v/>
      </c>
      <c r="DT7" s="35" t="str">
        <f t="shared" si="6"/>
        <v/>
      </c>
      <c r="DU7" s="35" t="str">
        <f t="shared" si="6"/>
        <v/>
      </c>
      <c r="DV7" s="35" t="str">
        <f t="shared" si="6"/>
        <v/>
      </c>
      <c r="DW7" s="35" t="str">
        <f t="shared" si="6"/>
        <v/>
      </c>
      <c r="DX7" s="35" t="str">
        <f t="shared" si="6"/>
        <v/>
      </c>
      <c r="DY7" s="35" t="str">
        <f t="shared" si="6"/>
        <v/>
      </c>
      <c r="DZ7" s="35" t="str">
        <f t="shared" si="6"/>
        <v/>
      </c>
      <c r="EA7" s="35" t="str">
        <f t="shared" si="6"/>
        <v/>
      </c>
      <c r="EB7" s="35" t="str">
        <f t="shared" si="6"/>
        <v/>
      </c>
      <c r="EC7" s="35" t="str">
        <f t="shared" si="6"/>
        <v/>
      </c>
      <c r="ED7" s="35" t="str">
        <f t="shared" si="6"/>
        <v/>
      </c>
    </row>
    <row r="8" spans="1:134" x14ac:dyDescent="0.25">
      <c r="A8" s="22" t="s">
        <v>88</v>
      </c>
      <c r="B8" s="22" t="s">
        <v>84</v>
      </c>
      <c r="C8" s="22" t="s">
        <v>89</v>
      </c>
      <c r="D8" s="22" t="s">
        <v>65</v>
      </c>
      <c r="E8" s="22" t="s">
        <v>90</v>
      </c>
      <c r="F8" s="22" t="s">
        <v>67</v>
      </c>
      <c r="G8" s="23" t="s">
        <v>83</v>
      </c>
      <c r="H8" s="24" t="s">
        <v>83</v>
      </c>
      <c r="I8" s="25">
        <v>43009</v>
      </c>
      <c r="J8" s="25">
        <v>43404</v>
      </c>
      <c r="K8" s="24" t="s">
        <v>69</v>
      </c>
      <c r="L8" s="26">
        <v>0.8</v>
      </c>
      <c r="M8" s="26"/>
      <c r="N8" s="25" t="s">
        <v>91</v>
      </c>
      <c r="O8" s="27">
        <v>0.6</v>
      </c>
      <c r="P8" s="29"/>
      <c r="Q8" s="29">
        <v>4.1726666666666665E-3</v>
      </c>
      <c r="R8" s="29"/>
      <c r="S8" s="29"/>
      <c r="T8" s="29"/>
      <c r="U8" s="29"/>
      <c r="V8" s="29"/>
      <c r="W8" s="29"/>
      <c r="X8" s="22">
        <v>5000000269</v>
      </c>
      <c r="Y8" s="22">
        <v>5000000270</v>
      </c>
      <c r="Z8" s="22">
        <v>5000000272</v>
      </c>
      <c r="AA8" s="22">
        <v>5000000273</v>
      </c>
      <c r="AB8" s="22">
        <v>5000000274</v>
      </c>
      <c r="AC8" s="22">
        <v>5000000287</v>
      </c>
      <c r="AD8" s="24" t="s">
        <v>83</v>
      </c>
      <c r="AE8" s="24" t="s">
        <v>84</v>
      </c>
      <c r="AF8" s="30">
        <v>43009</v>
      </c>
      <c r="AG8" s="30">
        <v>43404</v>
      </c>
      <c r="AI8" s="65">
        <v>5000000269</v>
      </c>
      <c r="AJ8" s="66" t="s">
        <v>76</v>
      </c>
      <c r="AK8" s="66" t="str">
        <f t="shared" si="2"/>
        <v>C2</v>
      </c>
      <c r="AL8" s="67">
        <f t="shared" si="3"/>
        <v>42614</v>
      </c>
      <c r="AM8" s="67">
        <f t="shared" si="4"/>
        <v>43008</v>
      </c>
      <c r="AN8" s="34"/>
      <c r="AP8" s="24" t="s">
        <v>92</v>
      </c>
      <c r="AQ8" s="24" t="s">
        <v>93</v>
      </c>
      <c r="AR8" s="30">
        <v>43405</v>
      </c>
      <c r="AS8" s="30">
        <v>43769</v>
      </c>
      <c r="AU8" s="35" t="str">
        <f t="shared" si="7"/>
        <v/>
      </c>
      <c r="AV8" s="35" t="str">
        <f t="shared" si="7"/>
        <v/>
      </c>
      <c r="AW8" s="35" t="str">
        <f t="shared" si="7"/>
        <v/>
      </c>
      <c r="AX8" s="35" t="str">
        <f t="shared" si="7"/>
        <v/>
      </c>
      <c r="AY8" s="35" t="str">
        <f t="shared" si="7"/>
        <v/>
      </c>
      <c r="AZ8" s="35" t="str">
        <f t="shared" si="7"/>
        <v/>
      </c>
      <c r="BA8" s="35" t="str">
        <f t="shared" si="7"/>
        <v/>
      </c>
      <c r="BB8" s="35" t="str">
        <f t="shared" si="7"/>
        <v/>
      </c>
      <c r="BC8" s="35" t="str">
        <f t="shared" si="7"/>
        <v/>
      </c>
      <c r="BD8" s="35" t="str">
        <f t="shared" si="7"/>
        <v/>
      </c>
      <c r="BE8" s="35" t="str">
        <f t="shared" si="7"/>
        <v/>
      </c>
      <c r="BF8" s="35" t="str">
        <f t="shared" si="7"/>
        <v/>
      </c>
      <c r="BG8" s="35" t="str">
        <f t="shared" si="7"/>
        <v/>
      </c>
      <c r="BH8" s="35" t="str">
        <f t="shared" si="7"/>
        <v/>
      </c>
      <c r="BI8" s="35" t="str">
        <f t="shared" si="7"/>
        <v/>
      </c>
      <c r="BJ8" s="35" t="str">
        <f t="shared" si="7"/>
        <v/>
      </c>
      <c r="BK8" s="35" t="str">
        <f t="shared" si="9"/>
        <v/>
      </c>
      <c r="BL8" s="35" t="str">
        <f t="shared" si="9"/>
        <v/>
      </c>
      <c r="BM8" s="35" t="str">
        <f t="shared" si="9"/>
        <v/>
      </c>
      <c r="BN8" s="35" t="str">
        <f t="shared" si="9"/>
        <v/>
      </c>
      <c r="BO8" s="35" t="str">
        <f t="shared" si="9"/>
        <v/>
      </c>
      <c r="BP8" s="35" t="str">
        <f t="shared" si="9"/>
        <v/>
      </c>
      <c r="BQ8" s="35" t="str">
        <f t="shared" si="9"/>
        <v/>
      </c>
      <c r="BR8" s="35" t="str">
        <f t="shared" si="9"/>
        <v/>
      </c>
      <c r="BS8" s="35" t="str">
        <f t="shared" si="9"/>
        <v/>
      </c>
      <c r="BT8" s="35" t="str">
        <f t="shared" si="9"/>
        <v/>
      </c>
      <c r="BU8" s="35" t="str">
        <f t="shared" si="9"/>
        <v/>
      </c>
      <c r="BV8" s="35" t="str">
        <f t="shared" si="9"/>
        <v/>
      </c>
      <c r="BW8" s="35" t="str">
        <f t="shared" si="9"/>
        <v/>
      </c>
      <c r="BX8" s="35" t="str">
        <f t="shared" si="9"/>
        <v/>
      </c>
      <c r="BY8" s="35" t="str">
        <f t="shared" si="9"/>
        <v/>
      </c>
      <c r="BZ8" s="35" t="str">
        <f t="shared" si="9"/>
        <v/>
      </c>
      <c r="CA8" s="35" t="str">
        <f t="shared" si="9"/>
        <v/>
      </c>
      <c r="CB8" s="35" t="str">
        <f t="shared" si="9"/>
        <v/>
      </c>
      <c r="CC8" s="35" t="str">
        <f t="shared" si="9"/>
        <v/>
      </c>
      <c r="CD8" s="35" t="str">
        <f t="shared" si="9"/>
        <v/>
      </c>
      <c r="CE8" s="35" t="str">
        <f t="shared" si="9"/>
        <v/>
      </c>
      <c r="CF8" s="35" t="str">
        <f t="shared" si="9"/>
        <v/>
      </c>
      <c r="CG8" s="35" t="str">
        <f t="shared" si="9"/>
        <v>C6</v>
      </c>
      <c r="CH8" s="35" t="str">
        <f t="shared" si="9"/>
        <v>C6</v>
      </c>
      <c r="CI8" s="35" t="str">
        <f t="shared" si="9"/>
        <v>C6</v>
      </c>
      <c r="CJ8" s="35" t="str">
        <f t="shared" si="9"/>
        <v>C6</v>
      </c>
      <c r="CK8" s="35" t="str">
        <f t="shared" si="9"/>
        <v>C6</v>
      </c>
      <c r="CL8" s="35" t="str">
        <f t="shared" si="9"/>
        <v>C6</v>
      </c>
      <c r="CM8" s="35" t="str">
        <f t="shared" si="9"/>
        <v>C6</v>
      </c>
      <c r="CN8" s="35" t="str">
        <f t="shared" si="9"/>
        <v>C6</v>
      </c>
      <c r="CO8" s="35" t="str">
        <f t="shared" si="9"/>
        <v>C6</v>
      </c>
      <c r="CP8" s="35" t="str">
        <f t="shared" si="9"/>
        <v>C6</v>
      </c>
      <c r="CQ8" s="35" t="str">
        <f t="shared" si="9"/>
        <v>C6</v>
      </c>
      <c r="CR8" s="35" t="str">
        <f t="shared" si="9"/>
        <v>C6</v>
      </c>
      <c r="CS8" s="35" t="str">
        <f t="shared" si="9"/>
        <v/>
      </c>
      <c r="CT8" s="35" t="str">
        <f t="shared" si="9"/>
        <v/>
      </c>
      <c r="CU8" s="35" t="str">
        <f t="shared" si="9"/>
        <v/>
      </c>
      <c r="CV8" s="35" t="str">
        <f t="shared" si="9"/>
        <v/>
      </c>
      <c r="CW8" s="35" t="str">
        <f t="shared" si="9"/>
        <v/>
      </c>
      <c r="CX8" s="35" t="str">
        <f t="shared" si="9"/>
        <v/>
      </c>
      <c r="CY8" s="35" t="str">
        <f t="shared" si="9"/>
        <v/>
      </c>
      <c r="CZ8" s="35" t="str">
        <f t="shared" si="9"/>
        <v/>
      </c>
      <c r="DA8" s="35" t="str">
        <f t="shared" si="9"/>
        <v/>
      </c>
      <c r="DB8" s="35" t="str">
        <f t="shared" si="9"/>
        <v/>
      </c>
      <c r="DC8" s="35" t="str">
        <f t="shared" si="9"/>
        <v/>
      </c>
      <c r="DD8" s="35" t="str">
        <f t="shared" si="9"/>
        <v/>
      </c>
      <c r="DE8" s="35" t="str">
        <f t="shared" si="9"/>
        <v/>
      </c>
      <c r="DF8" s="35" t="str">
        <f t="shared" si="9"/>
        <v/>
      </c>
      <c r="DG8" s="35" t="str">
        <f t="shared" si="9"/>
        <v/>
      </c>
      <c r="DH8" s="35" t="str">
        <f t="shared" si="6"/>
        <v/>
      </c>
      <c r="DI8" s="35" t="str">
        <f t="shared" si="6"/>
        <v/>
      </c>
      <c r="DJ8" s="35" t="str">
        <f t="shared" si="6"/>
        <v/>
      </c>
      <c r="DK8" s="35" t="str">
        <f t="shared" si="6"/>
        <v/>
      </c>
      <c r="DL8" s="35" t="str">
        <f t="shared" si="6"/>
        <v/>
      </c>
      <c r="DM8" s="35" t="str">
        <f t="shared" si="6"/>
        <v/>
      </c>
      <c r="DN8" s="35" t="str">
        <f t="shared" si="6"/>
        <v/>
      </c>
      <c r="DO8" s="35" t="str">
        <f t="shared" si="6"/>
        <v/>
      </c>
      <c r="DP8" s="35" t="str">
        <f t="shared" si="6"/>
        <v/>
      </c>
      <c r="DQ8" s="35" t="str">
        <f t="shared" si="6"/>
        <v/>
      </c>
      <c r="DR8" s="35" t="str">
        <f t="shared" si="6"/>
        <v/>
      </c>
      <c r="DS8" s="35" t="str">
        <f t="shared" si="6"/>
        <v/>
      </c>
      <c r="DT8" s="35" t="str">
        <f t="shared" si="6"/>
        <v/>
      </c>
      <c r="DU8" s="35" t="str">
        <f t="shared" si="6"/>
        <v/>
      </c>
      <c r="DV8" s="35" t="str">
        <f t="shared" si="6"/>
        <v/>
      </c>
      <c r="DW8" s="35" t="str">
        <f t="shared" si="6"/>
        <v/>
      </c>
      <c r="DX8" s="35" t="str">
        <f t="shared" si="6"/>
        <v/>
      </c>
      <c r="DY8" s="35" t="str">
        <f t="shared" si="6"/>
        <v/>
      </c>
      <c r="DZ8" s="35" t="str">
        <f t="shared" si="6"/>
        <v/>
      </c>
      <c r="EA8" s="35" t="str">
        <f t="shared" si="6"/>
        <v/>
      </c>
      <c r="EB8" s="35" t="str">
        <f t="shared" si="6"/>
        <v/>
      </c>
      <c r="EC8" s="35" t="str">
        <f t="shared" si="6"/>
        <v/>
      </c>
      <c r="ED8" s="35" t="str">
        <f t="shared" si="6"/>
        <v/>
      </c>
    </row>
    <row r="9" spans="1:134" x14ac:dyDescent="0.25">
      <c r="A9" s="45" t="s">
        <v>94</v>
      </c>
      <c r="B9" s="45" t="s">
        <v>84</v>
      </c>
      <c r="C9" s="45" t="s">
        <v>89</v>
      </c>
      <c r="D9" s="45" t="s">
        <v>65</v>
      </c>
      <c r="E9" s="45" t="s">
        <v>90</v>
      </c>
      <c r="F9" s="45" t="s">
        <v>67</v>
      </c>
      <c r="G9" s="46" t="s">
        <v>83</v>
      </c>
      <c r="H9" s="47" t="s">
        <v>83</v>
      </c>
      <c r="I9" s="48">
        <v>43009</v>
      </c>
      <c r="J9" s="48">
        <v>43404</v>
      </c>
      <c r="K9" s="47" t="s">
        <v>69</v>
      </c>
      <c r="L9" s="49">
        <v>0.8</v>
      </c>
      <c r="M9" s="49"/>
      <c r="N9" s="48" t="s">
        <v>72</v>
      </c>
      <c r="O9" s="50">
        <v>0.4</v>
      </c>
      <c r="P9" s="51"/>
      <c r="Q9" s="51">
        <v>4.6899999999999997E-3</v>
      </c>
      <c r="R9" s="51"/>
      <c r="S9" s="51"/>
      <c r="T9" s="51"/>
      <c r="U9" s="51"/>
      <c r="V9" s="51"/>
      <c r="W9" s="51"/>
      <c r="X9" s="45">
        <v>5000000269</v>
      </c>
      <c r="Y9" s="45">
        <v>5000000270</v>
      </c>
      <c r="Z9" s="45">
        <v>5000000272</v>
      </c>
      <c r="AA9" s="45">
        <v>5000000273</v>
      </c>
      <c r="AB9" s="45">
        <v>5000000274</v>
      </c>
      <c r="AC9" s="45">
        <v>5000000287</v>
      </c>
      <c r="AD9" s="47" t="s">
        <v>83</v>
      </c>
      <c r="AE9" s="47" t="s">
        <v>84</v>
      </c>
      <c r="AF9" s="52">
        <v>43009</v>
      </c>
      <c r="AG9" s="52">
        <v>43404</v>
      </c>
      <c r="AI9" s="65">
        <v>5000000269</v>
      </c>
      <c r="AJ9" s="66" t="s">
        <v>83</v>
      </c>
      <c r="AK9" s="66" t="str">
        <f t="shared" si="2"/>
        <v>C4</v>
      </c>
      <c r="AL9" s="67">
        <f t="shared" si="3"/>
        <v>43009</v>
      </c>
      <c r="AM9" s="67">
        <f t="shared" si="4"/>
        <v>43404</v>
      </c>
      <c r="AN9" s="34"/>
      <c r="AP9" s="47" t="s">
        <v>95</v>
      </c>
      <c r="AQ9" s="47" t="s">
        <v>96</v>
      </c>
      <c r="AR9" s="52">
        <v>43770</v>
      </c>
      <c r="AS9" s="52">
        <v>44500</v>
      </c>
      <c r="AU9" s="35" t="str">
        <f t="shared" si="7"/>
        <v/>
      </c>
      <c r="AV9" s="35" t="str">
        <f t="shared" si="7"/>
        <v/>
      </c>
      <c r="AW9" s="35" t="str">
        <f t="shared" si="7"/>
        <v/>
      </c>
      <c r="AX9" s="35" t="str">
        <f t="shared" si="7"/>
        <v/>
      </c>
      <c r="AY9" s="35" t="str">
        <f t="shared" si="7"/>
        <v/>
      </c>
      <c r="AZ9" s="35" t="str">
        <f t="shared" si="7"/>
        <v/>
      </c>
      <c r="BA9" s="35" t="str">
        <f t="shared" si="7"/>
        <v/>
      </c>
      <c r="BB9" s="35" t="str">
        <f t="shared" si="7"/>
        <v/>
      </c>
      <c r="BC9" s="35" t="str">
        <f t="shared" si="7"/>
        <v/>
      </c>
      <c r="BD9" s="35" t="str">
        <f t="shared" si="7"/>
        <v/>
      </c>
      <c r="BE9" s="35" t="str">
        <f t="shared" si="7"/>
        <v/>
      </c>
      <c r="BF9" s="35" t="str">
        <f t="shared" si="7"/>
        <v/>
      </c>
      <c r="BG9" s="35" t="str">
        <f t="shared" si="7"/>
        <v/>
      </c>
      <c r="BH9" s="35" t="str">
        <f t="shared" si="7"/>
        <v/>
      </c>
      <c r="BI9" s="35" t="str">
        <f t="shared" si="7"/>
        <v/>
      </c>
      <c r="BJ9" s="35" t="str">
        <f t="shared" si="7"/>
        <v/>
      </c>
      <c r="BK9" s="35" t="str">
        <f t="shared" si="9"/>
        <v/>
      </c>
      <c r="BL9" s="35" t="str">
        <f t="shared" si="9"/>
        <v/>
      </c>
      <c r="BM9" s="35" t="str">
        <f t="shared" si="9"/>
        <v/>
      </c>
      <c r="BN9" s="35" t="str">
        <f t="shared" si="9"/>
        <v/>
      </c>
      <c r="BO9" s="35" t="str">
        <f t="shared" si="9"/>
        <v/>
      </c>
      <c r="BP9" s="35" t="str">
        <f t="shared" si="9"/>
        <v/>
      </c>
      <c r="BQ9" s="35" t="str">
        <f t="shared" si="9"/>
        <v/>
      </c>
      <c r="BR9" s="35" t="str">
        <f t="shared" si="9"/>
        <v/>
      </c>
      <c r="BS9" s="35" t="str">
        <f t="shared" si="9"/>
        <v/>
      </c>
      <c r="BT9" s="35" t="str">
        <f t="shared" si="9"/>
        <v/>
      </c>
      <c r="BU9" s="35" t="str">
        <f t="shared" si="9"/>
        <v/>
      </c>
      <c r="BV9" s="35" t="str">
        <f t="shared" si="9"/>
        <v/>
      </c>
      <c r="BW9" s="35" t="str">
        <f t="shared" si="9"/>
        <v/>
      </c>
      <c r="BX9" s="35" t="str">
        <f t="shared" si="9"/>
        <v/>
      </c>
      <c r="BY9" s="35" t="str">
        <f t="shared" si="9"/>
        <v/>
      </c>
      <c r="BZ9" s="35" t="str">
        <f t="shared" si="9"/>
        <v/>
      </c>
      <c r="CA9" s="35" t="str">
        <f t="shared" si="9"/>
        <v/>
      </c>
      <c r="CB9" s="35" t="str">
        <f t="shared" si="9"/>
        <v/>
      </c>
      <c r="CC9" s="35" t="str">
        <f t="shared" si="9"/>
        <v/>
      </c>
      <c r="CD9" s="35" t="str">
        <f t="shared" si="9"/>
        <v/>
      </c>
      <c r="CE9" s="35" t="str">
        <f t="shared" si="9"/>
        <v/>
      </c>
      <c r="CF9" s="35" t="str">
        <f t="shared" si="9"/>
        <v/>
      </c>
      <c r="CG9" s="35" t="str">
        <f t="shared" si="9"/>
        <v/>
      </c>
      <c r="CH9" s="35" t="str">
        <f t="shared" si="9"/>
        <v/>
      </c>
      <c r="CI9" s="35" t="str">
        <f t="shared" si="9"/>
        <v/>
      </c>
      <c r="CJ9" s="35" t="str">
        <f t="shared" si="9"/>
        <v/>
      </c>
      <c r="CK9" s="35" t="str">
        <f t="shared" si="9"/>
        <v/>
      </c>
      <c r="CL9" s="35" t="str">
        <f t="shared" si="9"/>
        <v/>
      </c>
      <c r="CM9" s="35" t="str">
        <f t="shared" si="9"/>
        <v/>
      </c>
      <c r="CN9" s="35" t="str">
        <f t="shared" si="9"/>
        <v/>
      </c>
      <c r="CO9" s="35" t="str">
        <f t="shared" si="9"/>
        <v/>
      </c>
      <c r="CP9" s="35" t="str">
        <f t="shared" si="9"/>
        <v/>
      </c>
      <c r="CQ9" s="35" t="str">
        <f t="shared" si="9"/>
        <v/>
      </c>
      <c r="CR9" s="35" t="str">
        <f t="shared" si="9"/>
        <v/>
      </c>
      <c r="CS9" s="35" t="str">
        <f t="shared" si="9"/>
        <v>C7</v>
      </c>
      <c r="CT9" s="35" t="str">
        <f t="shared" si="9"/>
        <v>C7</v>
      </c>
      <c r="CU9" s="35" t="str">
        <f t="shared" si="9"/>
        <v>C7</v>
      </c>
      <c r="CV9" s="35" t="str">
        <f t="shared" si="9"/>
        <v>C7</v>
      </c>
      <c r="CW9" s="35" t="str">
        <f t="shared" si="9"/>
        <v>C7</v>
      </c>
      <c r="CX9" s="35" t="str">
        <f t="shared" si="9"/>
        <v>C7</v>
      </c>
      <c r="CY9" s="35" t="str">
        <f t="shared" si="9"/>
        <v>C7</v>
      </c>
      <c r="CZ9" s="35" t="str">
        <f t="shared" si="9"/>
        <v>C7</v>
      </c>
      <c r="DA9" s="35" t="str">
        <f t="shared" si="9"/>
        <v>C7</v>
      </c>
      <c r="DB9" s="35" t="str">
        <f t="shared" si="9"/>
        <v>C7</v>
      </c>
      <c r="DC9" s="35" t="str">
        <f t="shared" si="9"/>
        <v>C7</v>
      </c>
      <c r="DD9" s="35" t="str">
        <f t="shared" si="9"/>
        <v>C7</v>
      </c>
      <c r="DE9" s="35" t="str">
        <f t="shared" si="9"/>
        <v>C7</v>
      </c>
      <c r="DF9" s="35" t="str">
        <f t="shared" si="9"/>
        <v>C7</v>
      </c>
      <c r="DG9" s="35" t="str">
        <f t="shared" si="9"/>
        <v>C7</v>
      </c>
      <c r="DH9" s="35" t="str">
        <f t="shared" si="6"/>
        <v>C7</v>
      </c>
      <c r="DI9" s="35" t="str">
        <f t="shared" si="6"/>
        <v>C7</v>
      </c>
      <c r="DJ9" s="35" t="str">
        <f t="shared" si="6"/>
        <v>C7</v>
      </c>
      <c r="DK9" s="35" t="str">
        <f t="shared" si="6"/>
        <v>C7</v>
      </c>
      <c r="DL9" s="35" t="str">
        <f t="shared" si="6"/>
        <v>C7</v>
      </c>
      <c r="DM9" s="35" t="str">
        <f t="shared" si="6"/>
        <v>C7</v>
      </c>
      <c r="DN9" s="35" t="str">
        <f t="shared" si="6"/>
        <v>C7</v>
      </c>
      <c r="DO9" s="35" t="str">
        <f t="shared" si="6"/>
        <v>C7</v>
      </c>
      <c r="DP9" s="35" t="str">
        <f t="shared" si="6"/>
        <v>C7</v>
      </c>
      <c r="DQ9" s="35" t="str">
        <f t="shared" si="6"/>
        <v/>
      </c>
      <c r="DR9" s="35" t="str">
        <f t="shared" si="6"/>
        <v/>
      </c>
      <c r="DS9" s="35" t="str">
        <f t="shared" si="6"/>
        <v/>
      </c>
      <c r="DT9" s="35" t="str">
        <f t="shared" si="6"/>
        <v/>
      </c>
      <c r="DU9" s="35" t="str">
        <f t="shared" si="6"/>
        <v/>
      </c>
      <c r="DV9" s="35" t="str">
        <f t="shared" si="6"/>
        <v/>
      </c>
      <c r="DW9" s="35" t="str">
        <f t="shared" si="6"/>
        <v/>
      </c>
      <c r="DX9" s="35" t="str">
        <f t="shared" si="6"/>
        <v/>
      </c>
      <c r="DY9" s="35" t="str">
        <f t="shared" si="6"/>
        <v/>
      </c>
      <c r="DZ9" s="35" t="str">
        <f t="shared" si="6"/>
        <v/>
      </c>
      <c r="EA9" s="35" t="str">
        <f t="shared" si="6"/>
        <v/>
      </c>
      <c r="EB9" s="35" t="str">
        <f t="shared" si="6"/>
        <v/>
      </c>
      <c r="EC9" s="35" t="str">
        <f t="shared" si="6"/>
        <v/>
      </c>
      <c r="ED9" s="35" t="str">
        <f t="shared" si="6"/>
        <v/>
      </c>
    </row>
    <row r="10" spans="1:134" x14ac:dyDescent="0.25">
      <c r="A10" s="22" t="s">
        <v>97</v>
      </c>
      <c r="B10" s="22" t="s">
        <v>87</v>
      </c>
      <c r="C10" s="22" t="s">
        <v>89</v>
      </c>
      <c r="D10" s="22" t="s">
        <v>65</v>
      </c>
      <c r="E10" s="22" t="s">
        <v>90</v>
      </c>
      <c r="F10" s="22" t="s">
        <v>67</v>
      </c>
      <c r="G10" s="23" t="s">
        <v>86</v>
      </c>
      <c r="H10" s="24" t="s">
        <v>86</v>
      </c>
      <c r="I10" s="25">
        <v>43191</v>
      </c>
      <c r="J10" s="25">
        <v>43404</v>
      </c>
      <c r="K10" s="24" t="s">
        <v>69</v>
      </c>
      <c r="L10" s="26">
        <v>0.8</v>
      </c>
      <c r="M10" s="26"/>
      <c r="N10" s="25" t="s">
        <v>91</v>
      </c>
      <c r="O10" s="27">
        <v>0.6</v>
      </c>
      <c r="P10" s="29"/>
      <c r="Q10" s="29">
        <v>4.1726666666666665E-3</v>
      </c>
      <c r="R10" s="29"/>
      <c r="S10" s="29"/>
      <c r="T10" s="29"/>
      <c r="U10" s="29"/>
      <c r="V10" s="29"/>
      <c r="W10" s="29"/>
      <c r="X10" s="68">
        <v>5000000280</v>
      </c>
      <c r="Y10" s="68"/>
      <c r="Z10" s="68"/>
      <c r="AA10" s="68"/>
      <c r="AB10" s="68"/>
      <c r="AC10" s="68"/>
      <c r="AD10" s="69" t="s">
        <v>86</v>
      </c>
      <c r="AE10" s="69" t="s">
        <v>87</v>
      </c>
      <c r="AF10" s="70">
        <v>43191</v>
      </c>
      <c r="AG10" s="70">
        <v>43404</v>
      </c>
      <c r="AI10" s="71">
        <v>5000000270</v>
      </c>
      <c r="AJ10" s="72" t="s">
        <v>73</v>
      </c>
      <c r="AK10" s="72" t="str">
        <f t="shared" si="2"/>
        <v>P35-C1 End</v>
      </c>
      <c r="AL10" s="73">
        <f t="shared" si="3"/>
        <v>42552</v>
      </c>
      <c r="AM10" s="73">
        <f t="shared" si="4"/>
        <v>42613</v>
      </c>
      <c r="AN10" s="34" t="s">
        <v>98</v>
      </c>
      <c r="AP10" s="24" t="s">
        <v>99</v>
      </c>
      <c r="AQ10" s="24" t="s">
        <v>100</v>
      </c>
      <c r="AR10" s="30">
        <v>44501</v>
      </c>
      <c r="AS10" s="30">
        <v>44865</v>
      </c>
      <c r="AU10" s="35" t="str">
        <f t="shared" si="7"/>
        <v/>
      </c>
      <c r="AV10" s="35" t="str">
        <f t="shared" si="7"/>
        <v/>
      </c>
      <c r="AW10" s="35" t="str">
        <f t="shared" si="7"/>
        <v/>
      </c>
      <c r="AX10" s="35" t="str">
        <f t="shared" si="7"/>
        <v/>
      </c>
      <c r="AY10" s="35" t="str">
        <f t="shared" si="7"/>
        <v/>
      </c>
      <c r="AZ10" s="35" t="str">
        <f t="shared" si="7"/>
        <v/>
      </c>
      <c r="BA10" s="35" t="str">
        <f t="shared" si="7"/>
        <v/>
      </c>
      <c r="BB10" s="35" t="str">
        <f t="shared" si="7"/>
        <v/>
      </c>
      <c r="BC10" s="35" t="str">
        <f t="shared" si="7"/>
        <v/>
      </c>
      <c r="BD10" s="35" t="str">
        <f t="shared" si="7"/>
        <v/>
      </c>
      <c r="BE10" s="35" t="str">
        <f t="shared" si="7"/>
        <v/>
      </c>
      <c r="BF10" s="35" t="str">
        <f t="shared" si="7"/>
        <v/>
      </c>
      <c r="BG10" s="35" t="str">
        <f t="shared" si="7"/>
        <v/>
      </c>
      <c r="BH10" s="35" t="str">
        <f t="shared" si="7"/>
        <v/>
      </c>
      <c r="BI10" s="35" t="str">
        <f t="shared" si="7"/>
        <v/>
      </c>
      <c r="BJ10" s="35" t="str">
        <f t="shared" si="7"/>
        <v/>
      </c>
      <c r="BK10" s="35" t="str">
        <f t="shared" si="9"/>
        <v/>
      </c>
      <c r="BL10" s="35" t="str">
        <f t="shared" si="9"/>
        <v/>
      </c>
      <c r="BM10" s="35" t="str">
        <f t="shared" si="9"/>
        <v/>
      </c>
      <c r="BN10" s="35" t="str">
        <f t="shared" si="9"/>
        <v/>
      </c>
      <c r="BO10" s="35" t="str">
        <f t="shared" si="9"/>
        <v/>
      </c>
      <c r="BP10" s="35" t="str">
        <f t="shared" si="9"/>
        <v/>
      </c>
      <c r="BQ10" s="35" t="str">
        <f t="shared" si="9"/>
        <v/>
      </c>
      <c r="BR10" s="35" t="str">
        <f t="shared" si="9"/>
        <v/>
      </c>
      <c r="BS10" s="35" t="str">
        <f t="shared" si="9"/>
        <v/>
      </c>
      <c r="BT10" s="35" t="str">
        <f t="shared" si="9"/>
        <v/>
      </c>
      <c r="BU10" s="35" t="str">
        <f t="shared" si="9"/>
        <v/>
      </c>
      <c r="BV10" s="35" t="str">
        <f t="shared" si="9"/>
        <v/>
      </c>
      <c r="BW10" s="35" t="str">
        <f t="shared" si="9"/>
        <v/>
      </c>
      <c r="BX10" s="35" t="str">
        <f t="shared" si="9"/>
        <v/>
      </c>
      <c r="BY10" s="35" t="str">
        <f t="shared" si="9"/>
        <v/>
      </c>
      <c r="BZ10" s="35" t="str">
        <f t="shared" si="9"/>
        <v/>
      </c>
      <c r="CA10" s="35" t="str">
        <f t="shared" si="9"/>
        <v/>
      </c>
      <c r="CB10" s="35" t="str">
        <f t="shared" si="9"/>
        <v/>
      </c>
      <c r="CC10" s="35" t="str">
        <f t="shared" si="9"/>
        <v/>
      </c>
      <c r="CD10" s="35" t="str">
        <f t="shared" si="9"/>
        <v/>
      </c>
      <c r="CE10" s="35" t="str">
        <f t="shared" si="9"/>
        <v/>
      </c>
      <c r="CF10" s="35" t="str">
        <f t="shared" si="9"/>
        <v/>
      </c>
      <c r="CG10" s="35" t="str">
        <f t="shared" si="9"/>
        <v/>
      </c>
      <c r="CH10" s="35" t="str">
        <f t="shared" si="9"/>
        <v/>
      </c>
      <c r="CI10" s="35" t="str">
        <f t="shared" si="9"/>
        <v/>
      </c>
      <c r="CJ10" s="35" t="str">
        <f t="shared" si="9"/>
        <v/>
      </c>
      <c r="CK10" s="35" t="str">
        <f t="shared" si="9"/>
        <v/>
      </c>
      <c r="CL10" s="35" t="str">
        <f t="shared" si="9"/>
        <v/>
      </c>
      <c r="CM10" s="35" t="str">
        <f t="shared" si="9"/>
        <v/>
      </c>
      <c r="CN10" s="35" t="str">
        <f t="shared" si="9"/>
        <v/>
      </c>
      <c r="CO10" s="35" t="str">
        <f t="shared" si="9"/>
        <v/>
      </c>
      <c r="CP10" s="35" t="str">
        <f t="shared" si="9"/>
        <v/>
      </c>
      <c r="CQ10" s="35" t="str">
        <f t="shared" si="9"/>
        <v/>
      </c>
      <c r="CR10" s="35" t="str">
        <f t="shared" si="9"/>
        <v/>
      </c>
      <c r="CS10" s="35" t="str">
        <f t="shared" si="9"/>
        <v/>
      </c>
      <c r="CT10" s="35" t="str">
        <f t="shared" si="9"/>
        <v/>
      </c>
      <c r="CU10" s="35" t="str">
        <f t="shared" si="9"/>
        <v/>
      </c>
      <c r="CV10" s="35" t="str">
        <f t="shared" si="9"/>
        <v/>
      </c>
      <c r="CW10" s="35" t="str">
        <f t="shared" si="9"/>
        <v/>
      </c>
      <c r="CX10" s="35" t="str">
        <f t="shared" si="9"/>
        <v/>
      </c>
      <c r="CY10" s="35" t="str">
        <f t="shared" si="9"/>
        <v/>
      </c>
      <c r="CZ10" s="35" t="str">
        <f t="shared" si="9"/>
        <v/>
      </c>
      <c r="DA10" s="35" t="str">
        <f t="shared" si="9"/>
        <v/>
      </c>
      <c r="DB10" s="35" t="str">
        <f t="shared" si="9"/>
        <v/>
      </c>
      <c r="DC10" s="35" t="str">
        <f t="shared" si="9"/>
        <v/>
      </c>
      <c r="DD10" s="35" t="str">
        <f t="shared" si="9"/>
        <v/>
      </c>
      <c r="DE10" s="35" t="str">
        <f t="shared" si="9"/>
        <v/>
      </c>
      <c r="DF10" s="35" t="str">
        <f t="shared" si="9"/>
        <v/>
      </c>
      <c r="DG10" s="35" t="str">
        <f t="shared" si="9"/>
        <v/>
      </c>
      <c r="DH10" s="35" t="str">
        <f t="shared" si="6"/>
        <v/>
      </c>
      <c r="DI10" s="35" t="str">
        <f t="shared" si="6"/>
        <v/>
      </c>
      <c r="DJ10" s="35" t="str">
        <f t="shared" si="6"/>
        <v/>
      </c>
      <c r="DK10" s="35" t="str">
        <f t="shared" si="6"/>
        <v/>
      </c>
      <c r="DL10" s="35" t="str">
        <f t="shared" si="6"/>
        <v/>
      </c>
      <c r="DM10" s="35" t="str">
        <f t="shared" si="6"/>
        <v/>
      </c>
      <c r="DN10" s="35" t="str">
        <f t="shared" si="6"/>
        <v/>
      </c>
      <c r="DO10" s="35" t="str">
        <f t="shared" si="6"/>
        <v/>
      </c>
      <c r="DP10" s="35" t="str">
        <f t="shared" si="6"/>
        <v/>
      </c>
      <c r="DQ10" s="35" t="str">
        <f t="shared" si="6"/>
        <v>C8</v>
      </c>
      <c r="DR10" s="35" t="str">
        <f t="shared" si="6"/>
        <v>C8</v>
      </c>
      <c r="DS10" s="35" t="str">
        <f t="shared" si="6"/>
        <v>C8</v>
      </c>
      <c r="DT10" s="35" t="str">
        <f t="shared" si="6"/>
        <v>C8</v>
      </c>
      <c r="DU10" s="35" t="str">
        <f t="shared" si="6"/>
        <v>C8</v>
      </c>
      <c r="DV10" s="35" t="str">
        <f t="shared" si="6"/>
        <v>C8</v>
      </c>
      <c r="DW10" s="35" t="str">
        <f t="shared" si="6"/>
        <v>C8</v>
      </c>
      <c r="DX10" s="35" t="str">
        <f t="shared" si="6"/>
        <v>C8</v>
      </c>
      <c r="DY10" s="35" t="str">
        <f t="shared" si="6"/>
        <v>C8</v>
      </c>
      <c r="DZ10" s="35" t="str">
        <f t="shared" si="6"/>
        <v>C8</v>
      </c>
      <c r="EA10" s="35" t="str">
        <f t="shared" si="6"/>
        <v>C8</v>
      </c>
      <c r="EB10" s="35" t="str">
        <f t="shared" si="6"/>
        <v>C8</v>
      </c>
      <c r="EC10" s="35" t="str">
        <f t="shared" si="6"/>
        <v/>
      </c>
      <c r="ED10" s="35" t="str">
        <f t="shared" si="6"/>
        <v/>
      </c>
    </row>
    <row r="11" spans="1:134" x14ac:dyDescent="0.25">
      <c r="A11" s="45" t="s">
        <v>101</v>
      </c>
      <c r="B11" s="45" t="s">
        <v>87</v>
      </c>
      <c r="C11" s="45" t="s">
        <v>89</v>
      </c>
      <c r="D11" s="45" t="s">
        <v>65</v>
      </c>
      <c r="E11" s="45" t="s">
        <v>90</v>
      </c>
      <c r="F11" s="45" t="s">
        <v>67</v>
      </c>
      <c r="G11" s="46" t="s">
        <v>86</v>
      </c>
      <c r="H11" s="47" t="s">
        <v>86</v>
      </c>
      <c r="I11" s="48">
        <v>43191</v>
      </c>
      <c r="J11" s="48">
        <v>43404</v>
      </c>
      <c r="K11" s="47" t="s">
        <v>69</v>
      </c>
      <c r="L11" s="49">
        <v>0.8</v>
      </c>
      <c r="M11" s="49"/>
      <c r="N11" s="48" t="s">
        <v>72</v>
      </c>
      <c r="O11" s="50">
        <v>0.4</v>
      </c>
      <c r="P11" s="51"/>
      <c r="Q11" s="51">
        <v>4.6899999999999997E-3</v>
      </c>
      <c r="R11" s="51"/>
      <c r="S11" s="51"/>
      <c r="T11" s="51"/>
      <c r="U11" s="51"/>
      <c r="V11" s="51"/>
      <c r="W11" s="51"/>
      <c r="X11" s="74">
        <v>5000000280</v>
      </c>
      <c r="Y11" s="74"/>
      <c r="Z11" s="74"/>
      <c r="AA11" s="74"/>
      <c r="AB11" s="74"/>
      <c r="AC11" s="74"/>
      <c r="AD11" s="75" t="s">
        <v>86</v>
      </c>
      <c r="AE11" s="75" t="s">
        <v>87</v>
      </c>
      <c r="AF11" s="76">
        <v>43191</v>
      </c>
      <c r="AG11" s="76">
        <v>43404</v>
      </c>
      <c r="AI11" s="71">
        <v>5000000270</v>
      </c>
      <c r="AJ11" s="72" t="s">
        <v>76</v>
      </c>
      <c r="AK11" s="72" t="str">
        <f t="shared" si="2"/>
        <v>C2</v>
      </c>
      <c r="AL11" s="73">
        <f t="shared" si="3"/>
        <v>42614</v>
      </c>
      <c r="AM11" s="73">
        <f t="shared" si="4"/>
        <v>43008</v>
      </c>
      <c r="AN11" s="34" t="s">
        <v>98</v>
      </c>
    </row>
    <row r="12" spans="1:134" x14ac:dyDescent="0.25">
      <c r="A12" s="22" t="s">
        <v>102</v>
      </c>
      <c r="B12" s="22" t="s">
        <v>93</v>
      </c>
      <c r="C12" s="22" t="s">
        <v>103</v>
      </c>
      <c r="D12" s="22" t="s">
        <v>65</v>
      </c>
      <c r="E12" s="22" t="s">
        <v>90</v>
      </c>
      <c r="F12" s="22" t="s">
        <v>67</v>
      </c>
      <c r="G12" s="23" t="s">
        <v>92</v>
      </c>
      <c r="H12" s="24" t="s">
        <v>92</v>
      </c>
      <c r="I12" s="25">
        <v>43405</v>
      </c>
      <c r="J12" s="25">
        <v>43769</v>
      </c>
      <c r="K12" s="24" t="s">
        <v>69</v>
      </c>
      <c r="L12" s="26">
        <v>0.8</v>
      </c>
      <c r="M12" s="26"/>
      <c r="N12" s="25" t="s">
        <v>91</v>
      </c>
      <c r="O12" s="27">
        <v>0.8</v>
      </c>
      <c r="P12" s="29"/>
      <c r="Q12" s="77">
        <v>3.9463333333333338E-3</v>
      </c>
      <c r="R12" s="29"/>
      <c r="S12" s="29"/>
      <c r="T12" s="22" t="s">
        <v>104</v>
      </c>
      <c r="U12" s="22" t="s">
        <v>105</v>
      </c>
      <c r="V12" s="29"/>
      <c r="W12" s="29"/>
      <c r="X12" s="22">
        <v>5000000270</v>
      </c>
      <c r="Y12" s="22">
        <v>5000000272</v>
      </c>
      <c r="Z12" s="22">
        <v>5000000273</v>
      </c>
      <c r="AA12" s="22">
        <v>5000000274</v>
      </c>
      <c r="AB12" s="22">
        <v>5000000280</v>
      </c>
      <c r="AC12" s="22">
        <v>5000000287</v>
      </c>
      <c r="AD12" s="24" t="s">
        <v>92</v>
      </c>
      <c r="AE12" s="24" t="s">
        <v>93</v>
      </c>
      <c r="AF12" s="30">
        <v>43405</v>
      </c>
      <c r="AG12" s="30">
        <v>43769</v>
      </c>
      <c r="AI12" s="71">
        <v>5000000270</v>
      </c>
      <c r="AJ12" s="72" t="s">
        <v>83</v>
      </c>
      <c r="AK12" s="72" t="str">
        <f t="shared" si="2"/>
        <v>C4</v>
      </c>
      <c r="AL12" s="73">
        <f t="shared" si="3"/>
        <v>43009</v>
      </c>
      <c r="AM12" s="73">
        <f t="shared" si="4"/>
        <v>43404</v>
      </c>
      <c r="AN12" s="34" t="s">
        <v>98</v>
      </c>
    </row>
    <row r="13" spans="1:134" x14ac:dyDescent="0.25">
      <c r="A13" s="36" t="s">
        <v>106</v>
      </c>
      <c r="B13" s="36" t="s">
        <v>93</v>
      </c>
      <c r="C13" s="36" t="s">
        <v>103</v>
      </c>
      <c r="D13" s="36" t="s">
        <v>65</v>
      </c>
      <c r="E13" s="36" t="s">
        <v>90</v>
      </c>
      <c r="F13" s="36" t="s">
        <v>67</v>
      </c>
      <c r="G13" s="37" t="s">
        <v>92</v>
      </c>
      <c r="H13" s="38" t="s">
        <v>92</v>
      </c>
      <c r="I13" s="39">
        <v>43405</v>
      </c>
      <c r="J13" s="39">
        <v>43769</v>
      </c>
      <c r="K13" s="38" t="s">
        <v>69</v>
      </c>
      <c r="L13" s="40">
        <v>0.8</v>
      </c>
      <c r="M13" s="40"/>
      <c r="N13" s="39" t="s">
        <v>72</v>
      </c>
      <c r="O13" s="41">
        <v>0.1</v>
      </c>
      <c r="P13" s="43"/>
      <c r="Q13" s="78">
        <v>4.6899999999999997E-3</v>
      </c>
      <c r="R13" s="43"/>
      <c r="S13" s="43"/>
      <c r="T13" s="36" t="s">
        <v>104</v>
      </c>
      <c r="U13" s="36" t="s">
        <v>105</v>
      </c>
      <c r="V13" s="43"/>
      <c r="W13" s="43"/>
      <c r="X13" s="36">
        <v>5000000270</v>
      </c>
      <c r="Y13" s="36">
        <v>5000000272</v>
      </c>
      <c r="Z13" s="36">
        <v>5000000273</v>
      </c>
      <c r="AA13" s="36">
        <v>5000000274</v>
      </c>
      <c r="AB13" s="36">
        <v>5000000280</v>
      </c>
      <c r="AC13" s="36">
        <v>5000000287</v>
      </c>
      <c r="AD13" s="38" t="s">
        <v>92</v>
      </c>
      <c r="AE13" s="38" t="s">
        <v>93</v>
      </c>
      <c r="AF13" s="44">
        <v>43405</v>
      </c>
      <c r="AG13" s="44">
        <v>43769</v>
      </c>
      <c r="AI13" s="71">
        <v>5000000270</v>
      </c>
      <c r="AJ13" s="72" t="s">
        <v>92</v>
      </c>
      <c r="AK13" s="72" t="str">
        <f t="shared" si="2"/>
        <v>C6</v>
      </c>
      <c r="AL13" s="73">
        <f t="shared" si="3"/>
        <v>43405</v>
      </c>
      <c r="AM13" s="73">
        <f t="shared" si="4"/>
        <v>43769</v>
      </c>
      <c r="AN13" s="34" t="s">
        <v>98</v>
      </c>
    </row>
    <row r="14" spans="1:134" x14ac:dyDescent="0.25">
      <c r="A14" s="45" t="s">
        <v>107</v>
      </c>
      <c r="B14" s="45" t="s">
        <v>93</v>
      </c>
      <c r="C14" s="45" t="s">
        <v>103</v>
      </c>
      <c r="D14" s="45" t="s">
        <v>65</v>
      </c>
      <c r="E14" s="45" t="s">
        <v>90</v>
      </c>
      <c r="F14" s="45" t="s">
        <v>67</v>
      </c>
      <c r="G14" s="46" t="s">
        <v>92</v>
      </c>
      <c r="H14" s="47" t="s">
        <v>92</v>
      </c>
      <c r="I14" s="48">
        <v>43405</v>
      </c>
      <c r="J14" s="48">
        <v>43769</v>
      </c>
      <c r="K14" s="47" t="s">
        <v>69</v>
      </c>
      <c r="L14" s="49">
        <v>0.8</v>
      </c>
      <c r="M14" s="49"/>
      <c r="N14" s="48" t="s">
        <v>108</v>
      </c>
      <c r="O14" s="50">
        <v>0.1</v>
      </c>
      <c r="P14" s="51"/>
      <c r="Q14" s="79">
        <v>4.1666666666666666E-3</v>
      </c>
      <c r="R14" s="51"/>
      <c r="S14" s="51"/>
      <c r="T14" s="45" t="s">
        <v>104</v>
      </c>
      <c r="U14" s="45" t="s">
        <v>105</v>
      </c>
      <c r="V14" s="51"/>
      <c r="W14" s="51"/>
      <c r="X14" s="45">
        <v>5000000270</v>
      </c>
      <c r="Y14" s="45">
        <v>5000000272</v>
      </c>
      <c r="Z14" s="45">
        <v>5000000273</v>
      </c>
      <c r="AA14" s="45">
        <v>5000000274</v>
      </c>
      <c r="AB14" s="45">
        <v>5000000280</v>
      </c>
      <c r="AC14" s="45">
        <v>5000000287</v>
      </c>
      <c r="AD14" s="47" t="s">
        <v>92</v>
      </c>
      <c r="AE14" s="47" t="s">
        <v>93</v>
      </c>
      <c r="AF14" s="52">
        <v>43405</v>
      </c>
      <c r="AG14" s="52">
        <v>43769</v>
      </c>
      <c r="AI14" s="71">
        <v>5000000270</v>
      </c>
      <c r="AJ14" s="72" t="s">
        <v>95</v>
      </c>
      <c r="AK14" s="72" t="str">
        <f t="shared" si="2"/>
        <v>C7</v>
      </c>
      <c r="AL14" s="73">
        <f t="shared" si="3"/>
        <v>43770</v>
      </c>
      <c r="AM14" s="73">
        <f t="shared" si="4"/>
        <v>44500</v>
      </c>
      <c r="AN14" s="34" t="s">
        <v>98</v>
      </c>
    </row>
    <row r="15" spans="1:134" x14ac:dyDescent="0.25">
      <c r="A15" s="53" t="s">
        <v>109</v>
      </c>
      <c r="B15" s="53" t="s">
        <v>96</v>
      </c>
      <c r="C15" s="53"/>
      <c r="D15" s="53" t="s">
        <v>65</v>
      </c>
      <c r="E15" s="53" t="s">
        <v>90</v>
      </c>
      <c r="F15" s="53" t="s">
        <v>67</v>
      </c>
      <c r="G15" s="54" t="s">
        <v>95</v>
      </c>
      <c r="H15" s="55" t="s">
        <v>95</v>
      </c>
      <c r="I15" s="56">
        <v>43770</v>
      </c>
      <c r="J15" s="56">
        <v>44500</v>
      </c>
      <c r="K15" s="55" t="s">
        <v>69</v>
      </c>
      <c r="L15" s="57">
        <v>0.8</v>
      </c>
      <c r="M15" s="57"/>
      <c r="N15" s="56" t="s">
        <v>91</v>
      </c>
      <c r="O15" s="58">
        <v>1</v>
      </c>
      <c r="P15" s="59">
        <v>3</v>
      </c>
      <c r="Q15" s="80">
        <v>3.7166666666666667E-3</v>
      </c>
      <c r="R15" s="60"/>
      <c r="S15" s="60"/>
      <c r="T15" s="53" t="s">
        <v>104</v>
      </c>
      <c r="U15" s="53" t="s">
        <v>105</v>
      </c>
      <c r="V15" s="60"/>
      <c r="W15" s="60"/>
      <c r="X15" s="53">
        <v>5000000270</v>
      </c>
      <c r="Y15" s="53">
        <v>5000000272</v>
      </c>
      <c r="Z15" s="53">
        <v>5000000273</v>
      </c>
      <c r="AA15" s="53">
        <v>5000000274</v>
      </c>
      <c r="AB15" s="53">
        <v>5000000280</v>
      </c>
      <c r="AC15" s="53">
        <v>5000000287</v>
      </c>
      <c r="AD15" s="55" t="s">
        <v>95</v>
      </c>
      <c r="AE15" s="55" t="s">
        <v>96</v>
      </c>
      <c r="AF15" s="61">
        <v>43770</v>
      </c>
      <c r="AG15" s="61">
        <v>44500</v>
      </c>
      <c r="AI15" s="81">
        <v>5000000272</v>
      </c>
      <c r="AJ15" s="82" t="s">
        <v>73</v>
      </c>
      <c r="AK15" s="82" t="str">
        <f t="shared" si="2"/>
        <v>P35-C1 End</v>
      </c>
      <c r="AL15" s="83">
        <f t="shared" si="3"/>
        <v>42552</v>
      </c>
      <c r="AM15" s="83">
        <f t="shared" si="4"/>
        <v>42613</v>
      </c>
      <c r="AN15" s="34" t="s">
        <v>98</v>
      </c>
    </row>
    <row r="16" spans="1:134" x14ac:dyDescent="0.25">
      <c r="A16" s="53" t="s">
        <v>110</v>
      </c>
      <c r="B16" s="53" t="s">
        <v>100</v>
      </c>
      <c r="C16" s="53"/>
      <c r="D16" s="53" t="s">
        <v>65</v>
      </c>
      <c r="E16" s="53" t="s">
        <v>90</v>
      </c>
      <c r="F16" s="53" t="s">
        <v>67</v>
      </c>
      <c r="G16" s="54" t="s">
        <v>99</v>
      </c>
      <c r="H16" s="55" t="s">
        <v>99</v>
      </c>
      <c r="I16" s="56">
        <v>44501</v>
      </c>
      <c r="J16" s="56">
        <v>44865</v>
      </c>
      <c r="K16" s="55" t="s">
        <v>11</v>
      </c>
      <c r="L16" s="57">
        <v>0.8</v>
      </c>
      <c r="M16" s="57"/>
      <c r="N16" s="56" t="s">
        <v>91</v>
      </c>
      <c r="O16" s="58">
        <v>1</v>
      </c>
      <c r="P16" s="59">
        <v>3</v>
      </c>
      <c r="Q16" s="80"/>
      <c r="R16" s="60"/>
      <c r="S16" s="60"/>
      <c r="T16" s="53" t="s">
        <v>104</v>
      </c>
      <c r="U16" s="53" t="s">
        <v>105</v>
      </c>
      <c r="V16" s="60"/>
      <c r="W16" s="60"/>
      <c r="X16" s="53">
        <v>5000000280</v>
      </c>
      <c r="Y16" s="53">
        <v>5000000319</v>
      </c>
      <c r="Z16" s="53"/>
      <c r="AA16" s="53"/>
      <c r="AB16" s="53"/>
      <c r="AC16" s="53"/>
      <c r="AD16" s="55" t="s">
        <v>99</v>
      </c>
      <c r="AE16" s="55" t="s">
        <v>100</v>
      </c>
      <c r="AF16" s="61">
        <v>44501</v>
      </c>
      <c r="AG16" s="61">
        <v>44865</v>
      </c>
      <c r="AI16" s="81">
        <v>5000000272</v>
      </c>
      <c r="AJ16" s="82" t="s">
        <v>76</v>
      </c>
      <c r="AK16" s="82" t="str">
        <f t="shared" si="2"/>
        <v>C2</v>
      </c>
      <c r="AL16" s="83">
        <f t="shared" si="3"/>
        <v>42614</v>
      </c>
      <c r="AM16" s="83">
        <f t="shared" si="4"/>
        <v>43008</v>
      </c>
      <c r="AN16" s="34" t="s">
        <v>98</v>
      </c>
    </row>
    <row r="17" spans="35:40" x14ac:dyDescent="0.25">
      <c r="AI17" s="81">
        <v>5000000272</v>
      </c>
      <c r="AJ17" s="82" t="s">
        <v>83</v>
      </c>
      <c r="AK17" s="82" t="str">
        <f t="shared" si="2"/>
        <v>C4</v>
      </c>
      <c r="AL17" s="83">
        <f t="shared" si="3"/>
        <v>43009</v>
      </c>
      <c r="AM17" s="83">
        <f t="shared" si="4"/>
        <v>43404</v>
      </c>
      <c r="AN17" s="34" t="s">
        <v>98</v>
      </c>
    </row>
    <row r="18" spans="35:40" x14ac:dyDescent="0.25">
      <c r="AI18" s="81">
        <v>5000000272</v>
      </c>
      <c r="AJ18" s="82" t="s">
        <v>92</v>
      </c>
      <c r="AK18" s="82" t="str">
        <f t="shared" si="2"/>
        <v>C6</v>
      </c>
      <c r="AL18" s="83">
        <f t="shared" si="3"/>
        <v>43405</v>
      </c>
      <c r="AM18" s="83">
        <f t="shared" si="4"/>
        <v>43769</v>
      </c>
      <c r="AN18" s="34" t="s">
        <v>98</v>
      </c>
    </row>
    <row r="19" spans="35:40" x14ac:dyDescent="0.25">
      <c r="AI19" s="81">
        <v>5000000272</v>
      </c>
      <c r="AJ19" s="82" t="s">
        <v>95</v>
      </c>
      <c r="AK19" s="82" t="str">
        <f t="shared" si="2"/>
        <v>C7</v>
      </c>
      <c r="AL19" s="83">
        <f t="shared" si="3"/>
        <v>43770</v>
      </c>
      <c r="AM19" s="83">
        <f t="shared" si="4"/>
        <v>44500</v>
      </c>
      <c r="AN19" s="34" t="s">
        <v>98</v>
      </c>
    </row>
    <row r="20" spans="35:40" x14ac:dyDescent="0.25">
      <c r="AI20" s="84">
        <v>5000000273</v>
      </c>
      <c r="AJ20" s="85" t="s">
        <v>73</v>
      </c>
      <c r="AK20" s="85" t="str">
        <f t="shared" si="2"/>
        <v>P35-C1 End</v>
      </c>
      <c r="AL20" s="86">
        <f t="shared" si="3"/>
        <v>42552</v>
      </c>
      <c r="AM20" s="86">
        <f t="shared" si="4"/>
        <v>42613</v>
      </c>
      <c r="AN20" s="34" t="s">
        <v>98</v>
      </c>
    </row>
    <row r="21" spans="35:40" x14ac:dyDescent="0.25">
      <c r="AI21" s="84">
        <v>5000000273</v>
      </c>
      <c r="AJ21" s="85" t="s">
        <v>76</v>
      </c>
      <c r="AK21" s="85" t="str">
        <f t="shared" si="2"/>
        <v>C2</v>
      </c>
      <c r="AL21" s="86">
        <f t="shared" si="3"/>
        <v>42614</v>
      </c>
      <c r="AM21" s="86">
        <f t="shared" si="4"/>
        <v>43008</v>
      </c>
      <c r="AN21" s="34" t="s">
        <v>98</v>
      </c>
    </row>
    <row r="22" spans="35:40" x14ac:dyDescent="0.25">
      <c r="AI22" s="84">
        <v>5000000273</v>
      </c>
      <c r="AJ22" s="85" t="s">
        <v>83</v>
      </c>
      <c r="AK22" s="85" t="str">
        <f t="shared" si="2"/>
        <v>C4</v>
      </c>
      <c r="AL22" s="86">
        <f t="shared" si="3"/>
        <v>43009</v>
      </c>
      <c r="AM22" s="86">
        <f t="shared" si="4"/>
        <v>43404</v>
      </c>
      <c r="AN22" s="34" t="s">
        <v>98</v>
      </c>
    </row>
    <row r="23" spans="35:40" x14ac:dyDescent="0.25">
      <c r="AI23" s="84">
        <v>5000000273</v>
      </c>
      <c r="AJ23" s="85" t="s">
        <v>92</v>
      </c>
      <c r="AK23" s="85" t="str">
        <f t="shared" si="2"/>
        <v>C6</v>
      </c>
      <c r="AL23" s="86">
        <f t="shared" si="3"/>
        <v>43405</v>
      </c>
      <c r="AM23" s="86">
        <f t="shared" si="4"/>
        <v>43769</v>
      </c>
      <c r="AN23" s="34" t="s">
        <v>98</v>
      </c>
    </row>
    <row r="24" spans="35:40" x14ac:dyDescent="0.25">
      <c r="AI24" s="84">
        <v>5000000273</v>
      </c>
      <c r="AJ24" s="85" t="s">
        <v>95</v>
      </c>
      <c r="AK24" s="85" t="str">
        <f t="shared" si="2"/>
        <v>C7</v>
      </c>
      <c r="AL24" s="86">
        <f t="shared" si="3"/>
        <v>43770</v>
      </c>
      <c r="AM24" s="86">
        <f t="shared" si="4"/>
        <v>44500</v>
      </c>
      <c r="AN24" s="34" t="s">
        <v>98</v>
      </c>
    </row>
    <row r="25" spans="35:40" x14ac:dyDescent="0.25">
      <c r="AI25" s="87">
        <v>5000000274</v>
      </c>
      <c r="AJ25" s="88" t="s">
        <v>73</v>
      </c>
      <c r="AK25" s="88" t="str">
        <f t="shared" si="2"/>
        <v>P35-C1 End</v>
      </c>
      <c r="AL25" s="89">
        <f t="shared" si="3"/>
        <v>42552</v>
      </c>
      <c r="AM25" s="89">
        <f t="shared" si="4"/>
        <v>42613</v>
      </c>
      <c r="AN25" s="34" t="s">
        <v>98</v>
      </c>
    </row>
    <row r="26" spans="35:40" x14ac:dyDescent="0.25">
      <c r="AI26" s="87">
        <v>5000000274</v>
      </c>
      <c r="AJ26" s="88" t="s">
        <v>76</v>
      </c>
      <c r="AK26" s="88" t="str">
        <f t="shared" si="2"/>
        <v>C2</v>
      </c>
      <c r="AL26" s="89">
        <f t="shared" si="3"/>
        <v>42614</v>
      </c>
      <c r="AM26" s="89">
        <f t="shared" si="4"/>
        <v>43008</v>
      </c>
      <c r="AN26" s="34" t="s">
        <v>98</v>
      </c>
    </row>
    <row r="27" spans="35:40" x14ac:dyDescent="0.25">
      <c r="AI27" s="87">
        <v>5000000274</v>
      </c>
      <c r="AJ27" s="88" t="s">
        <v>83</v>
      </c>
      <c r="AK27" s="88" t="str">
        <f t="shared" si="2"/>
        <v>C4</v>
      </c>
      <c r="AL27" s="89">
        <f t="shared" si="3"/>
        <v>43009</v>
      </c>
      <c r="AM27" s="89">
        <f t="shared" si="4"/>
        <v>43404</v>
      </c>
      <c r="AN27" s="34" t="s">
        <v>98</v>
      </c>
    </row>
    <row r="28" spans="35:40" x14ac:dyDescent="0.25">
      <c r="AI28" s="87">
        <v>5000000274</v>
      </c>
      <c r="AJ28" s="88" t="s">
        <v>92</v>
      </c>
      <c r="AK28" s="88" t="str">
        <f t="shared" si="2"/>
        <v>C6</v>
      </c>
      <c r="AL28" s="89">
        <f t="shared" si="3"/>
        <v>43405</v>
      </c>
      <c r="AM28" s="89">
        <f t="shared" si="4"/>
        <v>43769</v>
      </c>
      <c r="AN28" s="34" t="s">
        <v>98</v>
      </c>
    </row>
    <row r="29" spans="35:40" x14ac:dyDescent="0.25">
      <c r="AI29" s="87">
        <v>5000000274</v>
      </c>
      <c r="AJ29" s="88" t="s">
        <v>95</v>
      </c>
      <c r="AK29" s="88" t="str">
        <f t="shared" si="2"/>
        <v>C7</v>
      </c>
      <c r="AL29" s="89">
        <f t="shared" si="3"/>
        <v>43770</v>
      </c>
      <c r="AM29" s="89">
        <f t="shared" si="4"/>
        <v>44500</v>
      </c>
      <c r="AN29" s="34" t="s">
        <v>98</v>
      </c>
    </row>
    <row r="30" spans="35:40" x14ac:dyDescent="0.25">
      <c r="AI30" s="90">
        <v>5000000280</v>
      </c>
      <c r="AJ30" s="91" t="s">
        <v>79</v>
      </c>
      <c r="AK30" s="91" t="str">
        <f t="shared" si="2"/>
        <v>C3</v>
      </c>
      <c r="AL30" s="92">
        <f t="shared" si="3"/>
        <v>42705</v>
      </c>
      <c r="AM30" s="92">
        <f t="shared" si="4"/>
        <v>43190</v>
      </c>
      <c r="AN30" s="34" t="s">
        <v>111</v>
      </c>
    </row>
    <row r="31" spans="35:40" x14ac:dyDescent="0.25">
      <c r="AI31" s="90">
        <v>5000000280</v>
      </c>
      <c r="AJ31" s="91" t="s">
        <v>86</v>
      </c>
      <c r="AK31" s="91" t="str">
        <f t="shared" si="2"/>
        <v>C5</v>
      </c>
      <c r="AL31" s="92">
        <f t="shared" si="3"/>
        <v>43191</v>
      </c>
      <c r="AM31" s="92">
        <f t="shared" si="4"/>
        <v>43404</v>
      </c>
      <c r="AN31" s="34" t="s">
        <v>111</v>
      </c>
    </row>
    <row r="32" spans="35:40" x14ac:dyDescent="0.25">
      <c r="AI32" s="93">
        <v>5000000280</v>
      </c>
      <c r="AJ32" s="91" t="s">
        <v>92</v>
      </c>
      <c r="AK32" s="91" t="str">
        <f t="shared" si="2"/>
        <v>C6</v>
      </c>
      <c r="AL32" s="92">
        <f t="shared" si="3"/>
        <v>43405</v>
      </c>
      <c r="AM32" s="92">
        <f t="shared" si="4"/>
        <v>43769</v>
      </c>
      <c r="AN32" s="34" t="s">
        <v>111</v>
      </c>
    </row>
    <row r="33" spans="35:40" x14ac:dyDescent="0.25">
      <c r="AI33" s="93">
        <v>5000000280</v>
      </c>
      <c r="AJ33" s="91" t="s">
        <v>95</v>
      </c>
      <c r="AK33" s="91" t="str">
        <f t="shared" si="2"/>
        <v>C7</v>
      </c>
      <c r="AL33" s="92">
        <f t="shared" si="3"/>
        <v>43770</v>
      </c>
      <c r="AM33" s="92">
        <f t="shared" si="4"/>
        <v>44500</v>
      </c>
      <c r="AN33" s="34" t="s">
        <v>111</v>
      </c>
    </row>
    <row r="34" spans="35:40" x14ac:dyDescent="0.25">
      <c r="AI34" s="93">
        <v>5000000280</v>
      </c>
      <c r="AJ34" s="91" t="s">
        <v>99</v>
      </c>
      <c r="AK34" s="91" t="str">
        <f t="shared" si="2"/>
        <v>C8</v>
      </c>
      <c r="AL34" s="92">
        <f t="shared" si="3"/>
        <v>44501</v>
      </c>
      <c r="AM34" s="92">
        <f t="shared" si="4"/>
        <v>44865</v>
      </c>
      <c r="AN34" s="34" t="s">
        <v>111</v>
      </c>
    </row>
    <row r="35" spans="35:40" x14ac:dyDescent="0.25">
      <c r="AI35" s="94">
        <v>5000000287</v>
      </c>
      <c r="AJ35" s="95" t="s">
        <v>83</v>
      </c>
      <c r="AK35" s="95" t="str">
        <f t="shared" si="2"/>
        <v>C4</v>
      </c>
      <c r="AL35" s="96">
        <f t="shared" si="3"/>
        <v>43009</v>
      </c>
      <c r="AM35" s="96">
        <f t="shared" si="4"/>
        <v>43404</v>
      </c>
      <c r="AN35" s="34"/>
    </row>
    <row r="36" spans="35:40" x14ac:dyDescent="0.25">
      <c r="AI36" s="94">
        <v>5000000287</v>
      </c>
      <c r="AJ36" s="95" t="s">
        <v>92</v>
      </c>
      <c r="AK36" s="95" t="str">
        <f t="shared" si="2"/>
        <v>C6</v>
      </c>
      <c r="AL36" s="96">
        <f t="shared" si="3"/>
        <v>43405</v>
      </c>
      <c r="AM36" s="96">
        <f t="shared" si="4"/>
        <v>43769</v>
      </c>
      <c r="AN36" s="34"/>
    </row>
    <row r="37" spans="35:40" x14ac:dyDescent="0.25">
      <c r="AI37" s="94">
        <v>5000000287</v>
      </c>
      <c r="AJ37" s="95" t="s">
        <v>95</v>
      </c>
      <c r="AK37" s="95" t="str">
        <f t="shared" si="2"/>
        <v>C7</v>
      </c>
      <c r="AL37" s="96">
        <f t="shared" si="3"/>
        <v>43770</v>
      </c>
      <c r="AM37" s="96">
        <f t="shared" si="4"/>
        <v>44500</v>
      </c>
      <c r="AN37" s="34"/>
    </row>
    <row r="38" spans="35:40" x14ac:dyDescent="0.25">
      <c r="AI38" s="97">
        <v>5000000319</v>
      </c>
      <c r="AJ38" s="98" t="s">
        <v>99</v>
      </c>
      <c r="AK38" s="98" t="str">
        <f t="shared" si="2"/>
        <v>C8</v>
      </c>
      <c r="AL38" s="99">
        <f t="shared" si="3"/>
        <v>44501</v>
      </c>
      <c r="AM38" s="99">
        <f t="shared" si="4"/>
        <v>44865</v>
      </c>
      <c r="AN38" s="34" t="s">
        <v>112</v>
      </c>
    </row>
    <row r="41" spans="35:40" x14ac:dyDescent="0.25">
      <c r="AI41" s="31">
        <v>5000000226</v>
      </c>
      <c r="AJ41" s="32" t="s">
        <v>63</v>
      </c>
    </row>
    <row r="42" spans="35:40" x14ac:dyDescent="0.25">
      <c r="AI42" s="31">
        <v>5000000227</v>
      </c>
      <c r="AJ42" s="32" t="s">
        <v>63</v>
      </c>
    </row>
    <row r="43" spans="35:40" x14ac:dyDescent="0.25">
      <c r="AI43" s="31">
        <v>5000000229</v>
      </c>
      <c r="AJ43" s="32" t="s">
        <v>63</v>
      </c>
    </row>
    <row r="44" spans="35:40" x14ac:dyDescent="0.25">
      <c r="AI44" s="31">
        <v>5000000230</v>
      </c>
      <c r="AJ44" s="32" t="s">
        <v>63</v>
      </c>
    </row>
    <row r="45" spans="35:40" x14ac:dyDescent="0.25">
      <c r="AI45" s="31">
        <v>5000000231</v>
      </c>
      <c r="AJ45" s="32" t="s">
        <v>63</v>
      </c>
    </row>
    <row r="46" spans="35:40" x14ac:dyDescent="0.25">
      <c r="AI46" s="65">
        <v>5000000269</v>
      </c>
      <c r="AJ46" s="66" t="s">
        <v>74</v>
      </c>
    </row>
    <row r="47" spans="35:40" x14ac:dyDescent="0.25">
      <c r="AI47" s="71">
        <v>5000000270</v>
      </c>
      <c r="AJ47" s="72" t="s">
        <v>74</v>
      </c>
    </row>
    <row r="48" spans="35:40" x14ac:dyDescent="0.25">
      <c r="AI48" s="81">
        <v>5000000272</v>
      </c>
      <c r="AJ48" s="82" t="s">
        <v>74</v>
      </c>
    </row>
    <row r="49" spans="35:36" x14ac:dyDescent="0.25">
      <c r="AI49" s="84">
        <v>5000000273</v>
      </c>
      <c r="AJ49" s="85" t="s">
        <v>74</v>
      </c>
    </row>
    <row r="50" spans="35:36" x14ac:dyDescent="0.25">
      <c r="AI50" s="87">
        <v>5000000274</v>
      </c>
      <c r="AJ50" s="88" t="s">
        <v>74</v>
      </c>
    </row>
    <row r="51" spans="35:36" x14ac:dyDescent="0.25">
      <c r="AI51" s="90">
        <v>5000000280</v>
      </c>
      <c r="AJ51" s="91" t="s">
        <v>80</v>
      </c>
    </row>
    <row r="52" spans="35:36" x14ac:dyDescent="0.25">
      <c r="AI52" s="94">
        <v>5000000287</v>
      </c>
      <c r="AJ52" s="95" t="s">
        <v>84</v>
      </c>
    </row>
    <row r="53" spans="35:36" x14ac:dyDescent="0.25">
      <c r="AI53" s="97">
        <v>5000000319</v>
      </c>
      <c r="AJ53" s="9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rgb="FF002060"/>
  </sheetPr>
  <dimension ref="A1:J854"/>
  <sheetViews>
    <sheetView showGridLines="0" zoomScale="115" zoomScaleNormal="115" workbookViewId="0">
      <pane ySplit="1" topLeftCell="A116" activePane="bottomLeft" state="frozen"/>
      <selection activeCell="G2000" sqref="G2000"/>
      <selection pane="bottomLeft" activeCell="H140" sqref="H140"/>
    </sheetView>
  </sheetViews>
  <sheetFormatPr baseColWidth="10" defaultRowHeight="15" x14ac:dyDescent="0.25"/>
  <cols>
    <col min="1" max="1" width="22.85546875" bestFit="1" customWidth="1"/>
    <col min="2" max="2" width="25.7109375" customWidth="1"/>
    <col min="3" max="3" width="27.5703125" bestFit="1" customWidth="1"/>
    <col min="4" max="4" width="27.5703125" customWidth="1"/>
    <col min="5" max="5" width="27.85546875" bestFit="1" customWidth="1"/>
    <col min="6" max="6" width="15.140625" customWidth="1"/>
    <col min="7" max="7" width="17.140625" customWidth="1"/>
    <col min="8" max="10" width="11.42578125" customWidth="1"/>
  </cols>
  <sheetData>
    <row r="1" spans="1:10" ht="25.5" x14ac:dyDescent="0.25">
      <c r="A1" s="3" t="s">
        <v>12</v>
      </c>
      <c r="B1" s="3" t="s">
        <v>3</v>
      </c>
      <c r="C1" s="3" t="s">
        <v>118</v>
      </c>
      <c r="D1" s="3" t="s">
        <v>166</v>
      </c>
      <c r="E1" s="3" t="s">
        <v>207</v>
      </c>
      <c r="F1" s="3" t="s">
        <v>14</v>
      </c>
      <c r="G1" s="3" t="s">
        <v>15</v>
      </c>
      <c r="H1" s="3" t="s">
        <v>120</v>
      </c>
      <c r="I1" s="3" t="s">
        <v>206</v>
      </c>
      <c r="J1" s="3" t="s">
        <v>13</v>
      </c>
    </row>
    <row r="2" spans="1:10" ht="15" hidden="1" customHeight="1" x14ac:dyDescent="0.25">
      <c r="A2" s="2" t="s">
        <v>16</v>
      </c>
      <c r="B2" s="2" t="s">
        <v>154</v>
      </c>
      <c r="C2" s="2" t="s">
        <v>137</v>
      </c>
      <c r="D2" s="2" t="s">
        <v>262</v>
      </c>
      <c r="E2" s="5">
        <v>1</v>
      </c>
      <c r="F2" s="101" t="s">
        <v>123</v>
      </c>
      <c r="G2" s="102" t="s">
        <v>172</v>
      </c>
      <c r="H2" s="101">
        <v>1</v>
      </c>
      <c r="I2" s="7" t="s">
        <v>4</v>
      </c>
      <c r="J2" s="7" t="s">
        <v>4</v>
      </c>
    </row>
    <row r="3" spans="1:10" ht="15" hidden="1" customHeight="1" x14ac:dyDescent="0.25">
      <c r="A3" s="2" t="s">
        <v>16</v>
      </c>
      <c r="B3" s="2" t="s">
        <v>154</v>
      </c>
      <c r="C3" s="2" t="s">
        <v>137</v>
      </c>
      <c r="D3" s="2" t="s">
        <v>1139</v>
      </c>
      <c r="E3" s="5">
        <v>1</v>
      </c>
      <c r="F3" s="101" t="s">
        <v>123</v>
      </c>
      <c r="G3" s="102" t="s">
        <v>172</v>
      </c>
      <c r="H3" s="101">
        <v>1</v>
      </c>
      <c r="I3" s="7" t="s">
        <v>4</v>
      </c>
      <c r="J3" s="7" t="s">
        <v>4</v>
      </c>
    </row>
    <row r="4" spans="1:10" ht="15" hidden="1" customHeight="1" x14ac:dyDescent="0.25">
      <c r="A4" s="2" t="s">
        <v>161</v>
      </c>
      <c r="B4" s="2" t="s">
        <v>287</v>
      </c>
      <c r="C4" s="2" t="s">
        <v>288</v>
      </c>
      <c r="D4" s="2" t="s">
        <v>289</v>
      </c>
      <c r="E4" s="5">
        <v>1</v>
      </c>
      <c r="F4" s="4" t="s">
        <v>17</v>
      </c>
      <c r="G4" s="4" t="s">
        <v>4</v>
      </c>
      <c r="H4" s="6">
        <v>0</v>
      </c>
      <c r="I4" s="6" t="s">
        <v>4</v>
      </c>
      <c r="J4" s="7" t="s">
        <v>4</v>
      </c>
    </row>
    <row r="5" spans="1:10" ht="15" hidden="1" customHeight="1" x14ac:dyDescent="0.25">
      <c r="A5" s="2" t="s">
        <v>19</v>
      </c>
      <c r="B5" s="2" t="s">
        <v>287</v>
      </c>
      <c r="C5" s="2" t="s">
        <v>288</v>
      </c>
      <c r="D5" s="2" t="s">
        <v>290</v>
      </c>
      <c r="E5" s="5">
        <v>0.5</v>
      </c>
      <c r="F5" s="4" t="s">
        <v>17</v>
      </c>
      <c r="G5" s="4" t="s">
        <v>4</v>
      </c>
      <c r="H5" s="6">
        <v>0</v>
      </c>
      <c r="I5" s="6" t="s">
        <v>4</v>
      </c>
      <c r="J5" s="7" t="s">
        <v>4</v>
      </c>
    </row>
    <row r="6" spans="1:10" ht="15" hidden="1" customHeight="1" x14ac:dyDescent="0.25">
      <c r="A6" s="2" t="s">
        <v>161</v>
      </c>
      <c r="B6" s="2" t="s">
        <v>287</v>
      </c>
      <c r="C6" s="2" t="s">
        <v>288</v>
      </c>
      <c r="D6" s="2" t="s">
        <v>290</v>
      </c>
      <c r="E6" s="5">
        <v>0.5</v>
      </c>
      <c r="F6" s="4" t="s">
        <v>17</v>
      </c>
      <c r="G6" s="4" t="s">
        <v>4</v>
      </c>
      <c r="H6" s="6">
        <v>0</v>
      </c>
      <c r="I6" s="6" t="s">
        <v>4</v>
      </c>
      <c r="J6" s="7" t="s">
        <v>4</v>
      </c>
    </row>
    <row r="7" spans="1:10" ht="15" hidden="1" customHeight="1" x14ac:dyDescent="0.25">
      <c r="A7" s="2" t="s">
        <v>72</v>
      </c>
      <c r="B7" s="2" t="s">
        <v>221</v>
      </c>
      <c r="C7" s="2" t="s">
        <v>235</v>
      </c>
      <c r="D7" s="2" t="s">
        <v>225</v>
      </c>
      <c r="E7" s="5">
        <v>1</v>
      </c>
      <c r="F7" s="4" t="s">
        <v>17</v>
      </c>
      <c r="G7" s="4" t="s">
        <v>4</v>
      </c>
      <c r="H7" s="6">
        <v>0</v>
      </c>
      <c r="I7" s="6" t="s">
        <v>4</v>
      </c>
      <c r="J7" s="7" t="s">
        <v>4</v>
      </c>
    </row>
    <row r="8" spans="1:10" ht="15" hidden="1" customHeight="1" x14ac:dyDescent="0.25">
      <c r="A8" s="2" t="s">
        <v>19</v>
      </c>
      <c r="B8" s="2" t="s">
        <v>1148</v>
      </c>
      <c r="C8" s="2" t="s">
        <v>11</v>
      </c>
      <c r="D8" s="2" t="s">
        <v>226</v>
      </c>
      <c r="E8" s="5">
        <v>1</v>
      </c>
      <c r="F8" s="4" t="s">
        <v>17</v>
      </c>
      <c r="G8" s="4" t="s">
        <v>4</v>
      </c>
      <c r="H8" s="6">
        <v>0</v>
      </c>
      <c r="I8" s="6" t="s">
        <v>4</v>
      </c>
      <c r="J8" s="7" t="s">
        <v>4</v>
      </c>
    </row>
    <row r="9" spans="1:10" ht="15" hidden="1" customHeight="1" x14ac:dyDescent="0.25">
      <c r="A9" s="2" t="s">
        <v>19</v>
      </c>
      <c r="B9" s="2" t="s">
        <v>1148</v>
      </c>
      <c r="C9" s="2" t="s">
        <v>11</v>
      </c>
      <c r="D9" s="2" t="s">
        <v>227</v>
      </c>
      <c r="E9" s="5">
        <v>1</v>
      </c>
      <c r="F9" s="4" t="s">
        <v>17</v>
      </c>
      <c r="G9" s="4" t="s">
        <v>4</v>
      </c>
      <c r="H9" s="6">
        <v>0</v>
      </c>
      <c r="I9" s="6" t="s">
        <v>4</v>
      </c>
      <c r="J9" s="7" t="s">
        <v>4</v>
      </c>
    </row>
    <row r="10" spans="1:10" ht="15" hidden="1" customHeight="1" x14ac:dyDescent="0.25">
      <c r="A10" s="2" t="s">
        <v>19</v>
      </c>
      <c r="B10" s="2" t="s">
        <v>1148</v>
      </c>
      <c r="C10" s="2" t="s">
        <v>11</v>
      </c>
      <c r="D10" s="2" t="s">
        <v>228</v>
      </c>
      <c r="E10" s="5">
        <v>1</v>
      </c>
      <c r="F10" s="4" t="s">
        <v>17</v>
      </c>
      <c r="G10" s="4" t="s">
        <v>4</v>
      </c>
      <c r="H10" s="6">
        <v>0</v>
      </c>
      <c r="I10" s="6" t="s">
        <v>4</v>
      </c>
      <c r="J10" s="7" t="s">
        <v>4</v>
      </c>
    </row>
    <row r="11" spans="1:10" ht="15" hidden="1" customHeight="1" x14ac:dyDescent="0.25">
      <c r="A11" s="2" t="s">
        <v>33</v>
      </c>
      <c r="B11" s="2" t="s">
        <v>1148</v>
      </c>
      <c r="C11" s="2" t="s">
        <v>11</v>
      </c>
      <c r="D11" s="2" t="s">
        <v>229</v>
      </c>
      <c r="E11" s="5">
        <v>0.9375</v>
      </c>
      <c r="F11" s="4" t="s">
        <v>17</v>
      </c>
      <c r="G11" s="4" t="s">
        <v>4</v>
      </c>
      <c r="H11" s="6">
        <v>0</v>
      </c>
      <c r="I11" s="6" t="s">
        <v>4</v>
      </c>
      <c r="J11" s="7" t="s">
        <v>4</v>
      </c>
    </row>
    <row r="12" spans="1:10" ht="15" hidden="1" customHeight="1" x14ac:dyDescent="0.25">
      <c r="A12" s="2" t="s">
        <v>32</v>
      </c>
      <c r="B12" s="2" t="s">
        <v>1148</v>
      </c>
      <c r="C12" s="2" t="s">
        <v>11</v>
      </c>
      <c r="D12" s="2" t="s">
        <v>229</v>
      </c>
      <c r="E12" s="5">
        <v>6.25E-2</v>
      </c>
      <c r="F12" s="4" t="s">
        <v>17</v>
      </c>
      <c r="G12" s="4" t="s">
        <v>4</v>
      </c>
      <c r="H12" s="6">
        <v>0</v>
      </c>
      <c r="I12" s="6" t="s">
        <v>4</v>
      </c>
      <c r="J12" s="7" t="s">
        <v>4</v>
      </c>
    </row>
    <row r="13" spans="1:10" ht="15" hidden="1" customHeight="1" x14ac:dyDescent="0.25">
      <c r="A13" s="2" t="s">
        <v>33</v>
      </c>
      <c r="B13" s="2" t="s">
        <v>1148</v>
      </c>
      <c r="C13" s="2" t="s">
        <v>11</v>
      </c>
      <c r="D13" s="2" t="s">
        <v>1149</v>
      </c>
      <c r="E13" s="5">
        <v>1</v>
      </c>
      <c r="F13" s="4" t="s">
        <v>17</v>
      </c>
      <c r="G13" s="4" t="s">
        <v>4</v>
      </c>
      <c r="H13" s="6">
        <v>0</v>
      </c>
      <c r="I13" s="6" t="s">
        <v>4</v>
      </c>
      <c r="J13" s="7" t="s">
        <v>4</v>
      </c>
    </row>
    <row r="14" spans="1:10" ht="15" hidden="1" customHeight="1" x14ac:dyDescent="0.25">
      <c r="A14" s="2" t="s">
        <v>19</v>
      </c>
      <c r="B14" s="2" t="s">
        <v>11</v>
      </c>
      <c r="C14" s="2" t="s">
        <v>11</v>
      </c>
      <c r="D14" s="2" t="s">
        <v>226</v>
      </c>
      <c r="E14" s="5">
        <v>1</v>
      </c>
      <c r="F14" s="4" t="s">
        <v>17</v>
      </c>
      <c r="G14" s="4" t="s">
        <v>4</v>
      </c>
      <c r="H14" s="6">
        <v>0</v>
      </c>
      <c r="I14" s="6" t="s">
        <v>4</v>
      </c>
      <c r="J14" s="7">
        <v>79</v>
      </c>
    </row>
    <row r="15" spans="1:10" ht="15" hidden="1" customHeight="1" x14ac:dyDescent="0.25">
      <c r="A15" s="2" t="s">
        <v>19</v>
      </c>
      <c r="B15" s="2" t="s">
        <v>11</v>
      </c>
      <c r="C15" s="2" t="s">
        <v>11</v>
      </c>
      <c r="D15" s="2" t="s">
        <v>227</v>
      </c>
      <c r="E15" s="5">
        <v>1</v>
      </c>
      <c r="F15" s="4" t="s">
        <v>17</v>
      </c>
      <c r="G15" s="4" t="s">
        <v>4</v>
      </c>
      <c r="H15" s="6">
        <v>0</v>
      </c>
      <c r="I15" s="6" t="s">
        <v>4</v>
      </c>
      <c r="J15" s="7">
        <v>79</v>
      </c>
    </row>
    <row r="16" spans="1:10" ht="15" hidden="1" customHeight="1" x14ac:dyDescent="0.25">
      <c r="A16" s="2" t="s">
        <v>19</v>
      </c>
      <c r="B16" s="2" t="s">
        <v>11</v>
      </c>
      <c r="C16" s="2" t="s">
        <v>11</v>
      </c>
      <c r="D16" s="2" t="s">
        <v>228</v>
      </c>
      <c r="E16" s="5">
        <v>1</v>
      </c>
      <c r="F16" s="4" t="s">
        <v>17</v>
      </c>
      <c r="G16" s="4" t="s">
        <v>4</v>
      </c>
      <c r="H16" s="6">
        <v>0</v>
      </c>
      <c r="I16" s="6" t="s">
        <v>4</v>
      </c>
      <c r="J16" s="7">
        <v>79</v>
      </c>
    </row>
    <row r="17" spans="1:10" ht="15" hidden="1" customHeight="1" x14ac:dyDescent="0.25">
      <c r="A17" s="2" t="s">
        <v>32</v>
      </c>
      <c r="B17" s="2" t="s">
        <v>11</v>
      </c>
      <c r="C17" s="2" t="s">
        <v>11</v>
      </c>
      <c r="D17" s="2" t="s">
        <v>229</v>
      </c>
      <c r="E17" s="5">
        <v>6.25E-2</v>
      </c>
      <c r="F17" s="4" t="s">
        <v>17</v>
      </c>
      <c r="G17" s="4" t="s">
        <v>4</v>
      </c>
      <c r="H17" s="6">
        <v>0</v>
      </c>
      <c r="I17" s="6" t="s">
        <v>4</v>
      </c>
      <c r="J17" s="7">
        <v>79</v>
      </c>
    </row>
    <row r="18" spans="1:10" ht="15" hidden="1" customHeight="1" x14ac:dyDescent="0.25">
      <c r="A18" s="2" t="s">
        <v>33</v>
      </c>
      <c r="B18" s="2" t="s">
        <v>11</v>
      </c>
      <c r="C18" s="2" t="s">
        <v>11</v>
      </c>
      <c r="D18" s="2" t="s">
        <v>229</v>
      </c>
      <c r="E18" s="5">
        <v>0.9375</v>
      </c>
      <c r="F18" s="4" t="s">
        <v>17</v>
      </c>
      <c r="G18" s="4" t="s">
        <v>4</v>
      </c>
      <c r="H18" s="6">
        <v>0</v>
      </c>
      <c r="I18" s="6" t="s">
        <v>4</v>
      </c>
      <c r="J18" s="7">
        <v>79</v>
      </c>
    </row>
    <row r="19" spans="1:10" ht="15" hidden="1" customHeight="1" x14ac:dyDescent="0.25">
      <c r="A19" s="108" t="s">
        <v>33</v>
      </c>
      <c r="B19" s="108" t="s">
        <v>11</v>
      </c>
      <c r="C19" s="108" t="s">
        <v>11</v>
      </c>
      <c r="D19" s="108" t="s">
        <v>1144</v>
      </c>
      <c r="E19" s="113">
        <v>1</v>
      </c>
      <c r="F19" s="114" t="s">
        <v>17</v>
      </c>
      <c r="G19" s="114" t="s">
        <v>4</v>
      </c>
      <c r="H19" s="115">
        <v>0</v>
      </c>
      <c r="I19" s="115" t="s">
        <v>4</v>
      </c>
      <c r="J19" s="116">
        <v>79</v>
      </c>
    </row>
    <row r="20" spans="1:10" ht="15" hidden="1" customHeight="1" x14ac:dyDescent="0.25">
      <c r="A20" s="108" t="s">
        <v>33</v>
      </c>
      <c r="B20" s="108" t="s">
        <v>11</v>
      </c>
      <c r="C20" s="108" t="s">
        <v>11</v>
      </c>
      <c r="D20" s="108" t="s">
        <v>1145</v>
      </c>
      <c r="E20" s="113">
        <v>1</v>
      </c>
      <c r="F20" s="114" t="s">
        <v>17</v>
      </c>
      <c r="G20" s="114" t="s">
        <v>4</v>
      </c>
      <c r="H20" s="115">
        <v>0</v>
      </c>
      <c r="I20" s="115" t="s">
        <v>4</v>
      </c>
      <c r="J20" s="116">
        <v>79</v>
      </c>
    </row>
    <row r="21" spans="1:10" ht="15" hidden="1" customHeight="1" x14ac:dyDescent="0.25">
      <c r="A21" s="108" t="s">
        <v>222</v>
      </c>
      <c r="B21" s="108" t="s">
        <v>11</v>
      </c>
      <c r="C21" s="108" t="s">
        <v>11</v>
      </c>
      <c r="D21" s="108" t="s">
        <v>1146</v>
      </c>
      <c r="E21" s="113">
        <v>0.5</v>
      </c>
      <c r="F21" s="114" t="s">
        <v>17</v>
      </c>
      <c r="G21" s="114" t="s">
        <v>4</v>
      </c>
      <c r="H21" s="115">
        <v>0</v>
      </c>
      <c r="I21" s="115" t="s">
        <v>4</v>
      </c>
      <c r="J21" s="116">
        <v>79</v>
      </c>
    </row>
    <row r="22" spans="1:10" ht="15" hidden="1" customHeight="1" x14ac:dyDescent="0.25">
      <c r="A22" s="108" t="s">
        <v>33</v>
      </c>
      <c r="B22" s="108" t="s">
        <v>11</v>
      </c>
      <c r="C22" s="108" t="s">
        <v>11</v>
      </c>
      <c r="D22" s="108" t="s">
        <v>1146</v>
      </c>
      <c r="E22" s="113">
        <v>0.5</v>
      </c>
      <c r="F22" s="114" t="s">
        <v>17</v>
      </c>
      <c r="G22" s="114" t="s">
        <v>4</v>
      </c>
      <c r="H22" s="115">
        <v>0</v>
      </c>
      <c r="I22" s="115" t="s">
        <v>4</v>
      </c>
      <c r="J22" s="116">
        <v>79</v>
      </c>
    </row>
    <row r="23" spans="1:10" ht="15" hidden="1" customHeight="1" x14ac:dyDescent="0.25">
      <c r="A23" s="108" t="s">
        <v>222</v>
      </c>
      <c r="B23" s="108" t="s">
        <v>11</v>
      </c>
      <c r="C23" s="108" t="s">
        <v>11</v>
      </c>
      <c r="D23" s="108" t="s">
        <v>1147</v>
      </c>
      <c r="E23" s="113">
        <v>0.5</v>
      </c>
      <c r="F23" s="114" t="s">
        <v>17</v>
      </c>
      <c r="G23" s="114" t="s">
        <v>4</v>
      </c>
      <c r="H23" s="115">
        <v>0</v>
      </c>
      <c r="I23" s="115" t="s">
        <v>4</v>
      </c>
      <c r="J23" s="116">
        <v>79</v>
      </c>
    </row>
    <row r="24" spans="1:10" ht="15" hidden="1" customHeight="1" x14ac:dyDescent="0.25">
      <c r="A24" s="108" t="s">
        <v>33</v>
      </c>
      <c r="B24" s="108" t="s">
        <v>11</v>
      </c>
      <c r="C24" s="108" t="s">
        <v>11</v>
      </c>
      <c r="D24" s="108" t="s">
        <v>1147</v>
      </c>
      <c r="E24" s="113">
        <v>0.5</v>
      </c>
      <c r="F24" s="114" t="s">
        <v>17</v>
      </c>
      <c r="G24" s="114" t="s">
        <v>4</v>
      </c>
      <c r="H24" s="115">
        <v>0</v>
      </c>
      <c r="I24" s="115" t="s">
        <v>4</v>
      </c>
      <c r="J24" s="116">
        <v>79</v>
      </c>
    </row>
    <row r="25" spans="1:10" ht="15" hidden="1" customHeight="1" x14ac:dyDescent="0.25">
      <c r="A25" s="2" t="s">
        <v>222</v>
      </c>
      <c r="B25" s="2" t="s">
        <v>11</v>
      </c>
      <c r="C25" s="2" t="s">
        <v>11</v>
      </c>
      <c r="D25" s="2" t="s">
        <v>230</v>
      </c>
      <c r="E25" s="5">
        <v>1</v>
      </c>
      <c r="F25" s="4" t="s">
        <v>17</v>
      </c>
      <c r="G25" s="4" t="s">
        <v>4</v>
      </c>
      <c r="H25" s="6">
        <v>0</v>
      </c>
      <c r="I25" s="6" t="s">
        <v>4</v>
      </c>
      <c r="J25" s="7">
        <v>79</v>
      </c>
    </row>
    <row r="26" spans="1:10" ht="15" hidden="1" customHeight="1" x14ac:dyDescent="0.25">
      <c r="A26" s="2" t="s">
        <v>222</v>
      </c>
      <c r="B26" s="2" t="s">
        <v>11</v>
      </c>
      <c r="C26" s="2" t="s">
        <v>11</v>
      </c>
      <c r="D26" s="2" t="s">
        <v>231</v>
      </c>
      <c r="E26" s="5">
        <v>0.4</v>
      </c>
      <c r="F26" s="4" t="s">
        <v>17</v>
      </c>
      <c r="G26" s="4" t="s">
        <v>4</v>
      </c>
      <c r="H26" s="6">
        <v>0</v>
      </c>
      <c r="I26" s="6" t="s">
        <v>4</v>
      </c>
      <c r="J26" s="7">
        <v>79</v>
      </c>
    </row>
    <row r="27" spans="1:10" ht="15" hidden="1" customHeight="1" x14ac:dyDescent="0.25">
      <c r="A27" s="2" t="s">
        <v>32</v>
      </c>
      <c r="B27" s="2" t="s">
        <v>11</v>
      </c>
      <c r="C27" s="2" t="s">
        <v>11</v>
      </c>
      <c r="D27" s="2" t="s">
        <v>231</v>
      </c>
      <c r="E27" s="5">
        <v>0.6</v>
      </c>
      <c r="F27" s="4" t="s">
        <v>17</v>
      </c>
      <c r="G27" s="4" t="s">
        <v>4</v>
      </c>
      <c r="H27" s="6">
        <v>0</v>
      </c>
      <c r="I27" s="6" t="s">
        <v>4</v>
      </c>
      <c r="J27" s="7">
        <v>79</v>
      </c>
    </row>
    <row r="28" spans="1:10" ht="15" hidden="1" customHeight="1" x14ac:dyDescent="0.25">
      <c r="A28" s="2" t="s">
        <v>222</v>
      </c>
      <c r="B28" s="2" t="s">
        <v>11</v>
      </c>
      <c r="C28" s="2" t="s">
        <v>11</v>
      </c>
      <c r="D28" s="2" t="s">
        <v>232</v>
      </c>
      <c r="E28" s="5">
        <v>0.1</v>
      </c>
      <c r="F28" s="4" t="s">
        <v>17</v>
      </c>
      <c r="G28" s="4" t="s">
        <v>4</v>
      </c>
      <c r="H28" s="6">
        <v>0</v>
      </c>
      <c r="I28" s="6" t="s">
        <v>4</v>
      </c>
      <c r="J28" s="7">
        <v>79</v>
      </c>
    </row>
    <row r="29" spans="1:10" ht="15" hidden="1" customHeight="1" x14ac:dyDescent="0.25">
      <c r="A29" s="2" t="s">
        <v>32</v>
      </c>
      <c r="B29" s="2" t="s">
        <v>11</v>
      </c>
      <c r="C29" s="2" t="s">
        <v>11</v>
      </c>
      <c r="D29" s="2" t="s">
        <v>232</v>
      </c>
      <c r="E29" s="5">
        <v>0.8</v>
      </c>
      <c r="F29" s="4" t="s">
        <v>17</v>
      </c>
      <c r="G29" s="4" t="s">
        <v>4</v>
      </c>
      <c r="H29" s="6">
        <v>0</v>
      </c>
      <c r="I29" s="6" t="s">
        <v>4</v>
      </c>
      <c r="J29" s="7">
        <v>79</v>
      </c>
    </row>
    <row r="30" spans="1:10" ht="15" hidden="1" customHeight="1" x14ac:dyDescent="0.25">
      <c r="A30" s="2" t="s">
        <v>108</v>
      </c>
      <c r="B30" s="2" t="s">
        <v>11</v>
      </c>
      <c r="C30" s="2" t="s">
        <v>11</v>
      </c>
      <c r="D30" s="2" t="s">
        <v>232</v>
      </c>
      <c r="E30" s="5">
        <v>0.1</v>
      </c>
      <c r="F30" s="4" t="s">
        <v>17</v>
      </c>
      <c r="G30" s="4" t="s">
        <v>4</v>
      </c>
      <c r="H30" s="6">
        <v>0</v>
      </c>
      <c r="I30" s="6" t="s">
        <v>4</v>
      </c>
      <c r="J30" s="7">
        <v>79</v>
      </c>
    </row>
    <row r="31" spans="1:10" ht="15" hidden="1" customHeight="1" x14ac:dyDescent="0.25">
      <c r="A31" s="2" t="s">
        <v>32</v>
      </c>
      <c r="B31" s="2" t="s">
        <v>11</v>
      </c>
      <c r="C31" s="2" t="s">
        <v>11</v>
      </c>
      <c r="D31" s="2" t="s">
        <v>233</v>
      </c>
      <c r="E31" s="5">
        <v>1</v>
      </c>
      <c r="F31" s="4" t="s">
        <v>17</v>
      </c>
      <c r="G31" s="4" t="s">
        <v>4</v>
      </c>
      <c r="H31" s="6">
        <v>0</v>
      </c>
      <c r="I31" s="6" t="s">
        <v>4</v>
      </c>
      <c r="J31" s="7">
        <v>79</v>
      </c>
    </row>
    <row r="32" spans="1:10" ht="15" hidden="1" customHeight="1" x14ac:dyDescent="0.25">
      <c r="A32" s="2" t="s">
        <v>32</v>
      </c>
      <c r="B32" s="2" t="s">
        <v>11</v>
      </c>
      <c r="C32" s="2" t="s">
        <v>11</v>
      </c>
      <c r="D32" s="2" t="s">
        <v>212</v>
      </c>
      <c r="E32" s="5">
        <v>0.6</v>
      </c>
      <c r="F32" s="4" t="s">
        <v>17</v>
      </c>
      <c r="G32" s="4" t="s">
        <v>4</v>
      </c>
      <c r="H32" s="6">
        <v>0</v>
      </c>
      <c r="I32" s="6" t="s">
        <v>4</v>
      </c>
      <c r="J32" s="7">
        <v>79</v>
      </c>
    </row>
    <row r="33" spans="1:10" ht="15" hidden="1" customHeight="1" x14ac:dyDescent="0.25">
      <c r="A33" s="2" t="s">
        <v>33</v>
      </c>
      <c r="B33" s="2" t="s">
        <v>11</v>
      </c>
      <c r="C33" s="2" t="s">
        <v>11</v>
      </c>
      <c r="D33" s="2" t="s">
        <v>212</v>
      </c>
      <c r="E33" s="5">
        <v>0.4</v>
      </c>
      <c r="F33" s="4" t="s">
        <v>17</v>
      </c>
      <c r="G33" s="4" t="s">
        <v>4</v>
      </c>
      <c r="H33" s="6">
        <v>0</v>
      </c>
      <c r="I33" s="6" t="s">
        <v>4</v>
      </c>
      <c r="J33" s="7">
        <v>79</v>
      </c>
    </row>
    <row r="34" spans="1:10" ht="15" hidden="1" customHeight="1" x14ac:dyDescent="0.25">
      <c r="A34" s="4" t="s">
        <v>32</v>
      </c>
      <c r="B34" s="4" t="s">
        <v>11</v>
      </c>
      <c r="C34" s="4" t="s">
        <v>11</v>
      </c>
      <c r="D34" s="4" t="s">
        <v>2010</v>
      </c>
      <c r="E34" s="5">
        <v>0.6</v>
      </c>
      <c r="F34" s="4" t="s">
        <v>17</v>
      </c>
      <c r="G34" s="4" t="s">
        <v>4</v>
      </c>
      <c r="H34" s="6">
        <f>1.082/100*1000*12</f>
        <v>129.84000000000003</v>
      </c>
      <c r="I34" s="7">
        <v>79</v>
      </c>
      <c r="J34" s="7">
        <v>79</v>
      </c>
    </row>
    <row r="35" spans="1:10" ht="15" hidden="1" customHeight="1" x14ac:dyDescent="0.25">
      <c r="A35" s="4" t="s">
        <v>32</v>
      </c>
      <c r="B35" s="4" t="s">
        <v>11</v>
      </c>
      <c r="C35" s="4" t="s">
        <v>272</v>
      </c>
      <c r="D35" s="4" t="s">
        <v>2010</v>
      </c>
      <c r="E35" s="5">
        <v>0.6</v>
      </c>
      <c r="F35" s="4" t="s">
        <v>17</v>
      </c>
      <c r="G35" s="4" t="s">
        <v>4</v>
      </c>
      <c r="H35" s="6">
        <v>0</v>
      </c>
      <c r="I35" s="7">
        <v>79</v>
      </c>
      <c r="J35" s="7">
        <v>79</v>
      </c>
    </row>
    <row r="36" spans="1:10" ht="15" hidden="1" customHeight="1" x14ac:dyDescent="0.25">
      <c r="A36" s="4" t="s">
        <v>32</v>
      </c>
      <c r="B36" s="4" t="s">
        <v>11</v>
      </c>
      <c r="C36" s="4" t="s">
        <v>273</v>
      </c>
      <c r="D36" s="4" t="s">
        <v>2010</v>
      </c>
      <c r="E36" s="5">
        <v>0.6</v>
      </c>
      <c r="F36" s="4" t="s">
        <v>17</v>
      </c>
      <c r="G36" s="4" t="s">
        <v>4</v>
      </c>
      <c r="H36" s="6">
        <f>1.082/100*1000*12</f>
        <v>129.84000000000003</v>
      </c>
      <c r="I36" s="7">
        <v>79</v>
      </c>
      <c r="J36" s="7">
        <v>79</v>
      </c>
    </row>
    <row r="37" spans="1:10" ht="15" hidden="1" customHeight="1" x14ac:dyDescent="0.25">
      <c r="A37" s="4" t="s">
        <v>33</v>
      </c>
      <c r="B37" s="4" t="s">
        <v>11</v>
      </c>
      <c r="C37" s="4" t="s">
        <v>11</v>
      </c>
      <c r="D37" s="4" t="s">
        <v>2010</v>
      </c>
      <c r="E37" s="5">
        <v>0.4</v>
      </c>
      <c r="F37" s="4" t="s">
        <v>17</v>
      </c>
      <c r="G37" s="4" t="s">
        <v>4</v>
      </c>
      <c r="H37" s="6">
        <f>1.0875/100*1000*12</f>
        <v>130.5</v>
      </c>
      <c r="I37" s="7">
        <v>79</v>
      </c>
      <c r="J37" s="7">
        <v>79</v>
      </c>
    </row>
    <row r="38" spans="1:10" ht="15" hidden="1" customHeight="1" x14ac:dyDescent="0.25">
      <c r="A38" s="4" t="s">
        <v>33</v>
      </c>
      <c r="B38" s="4" t="s">
        <v>11</v>
      </c>
      <c r="C38" s="4" t="s">
        <v>272</v>
      </c>
      <c r="D38" s="4" t="s">
        <v>2010</v>
      </c>
      <c r="E38" s="5">
        <v>0.4</v>
      </c>
      <c r="F38" s="4" t="s">
        <v>17</v>
      </c>
      <c r="G38" s="4" t="s">
        <v>4</v>
      </c>
      <c r="H38" s="6">
        <v>0</v>
      </c>
      <c r="I38" s="7">
        <v>79</v>
      </c>
      <c r="J38" s="7">
        <v>79</v>
      </c>
    </row>
    <row r="39" spans="1:10" ht="15" hidden="1" customHeight="1" x14ac:dyDescent="0.25">
      <c r="A39" s="4" t="s">
        <v>33</v>
      </c>
      <c r="B39" s="4" t="s">
        <v>11</v>
      </c>
      <c r="C39" s="4" t="s">
        <v>273</v>
      </c>
      <c r="D39" s="4" t="s">
        <v>2010</v>
      </c>
      <c r="E39" s="5">
        <v>0.4</v>
      </c>
      <c r="F39" s="4" t="s">
        <v>17</v>
      </c>
      <c r="G39" s="4" t="s">
        <v>4</v>
      </c>
      <c r="H39" s="6">
        <f>1.0875/100*1000*12</f>
        <v>130.5</v>
      </c>
      <c r="I39" s="7">
        <v>79</v>
      </c>
      <c r="J39" s="7">
        <v>79</v>
      </c>
    </row>
    <row r="40" spans="1:10" ht="15" hidden="1" customHeight="1" x14ac:dyDescent="0.25">
      <c r="A40" s="2" t="s">
        <v>222</v>
      </c>
      <c r="B40" s="2" t="s">
        <v>223</v>
      </c>
      <c r="C40" s="2" t="s">
        <v>11</v>
      </c>
      <c r="D40" s="2" t="s">
        <v>2013</v>
      </c>
      <c r="E40" s="5">
        <v>1</v>
      </c>
      <c r="F40" s="4" t="s">
        <v>17</v>
      </c>
      <c r="G40" s="4" t="s">
        <v>4</v>
      </c>
      <c r="H40" s="6">
        <v>0</v>
      </c>
      <c r="I40" s="6" t="s">
        <v>4</v>
      </c>
      <c r="J40" s="7">
        <v>79</v>
      </c>
    </row>
    <row r="41" spans="1:10" ht="15" hidden="1" customHeight="1" x14ac:dyDescent="0.25">
      <c r="A41" s="2" t="s">
        <v>222</v>
      </c>
      <c r="B41" s="2" t="s">
        <v>223</v>
      </c>
      <c r="C41" s="2" t="s">
        <v>11</v>
      </c>
      <c r="D41" s="2" t="s">
        <v>234</v>
      </c>
      <c r="E41" s="5">
        <v>0.4</v>
      </c>
      <c r="F41" s="4" t="s">
        <v>17</v>
      </c>
      <c r="G41" s="4" t="s">
        <v>4</v>
      </c>
      <c r="H41" s="6">
        <v>0</v>
      </c>
      <c r="I41" s="6" t="s">
        <v>4</v>
      </c>
      <c r="J41" s="7">
        <v>79</v>
      </c>
    </row>
    <row r="42" spans="1:10" ht="15" hidden="1" customHeight="1" x14ac:dyDescent="0.25">
      <c r="A42" s="2" t="s">
        <v>32</v>
      </c>
      <c r="B42" s="2" t="s">
        <v>223</v>
      </c>
      <c r="C42" s="2" t="s">
        <v>11</v>
      </c>
      <c r="D42" s="2" t="s">
        <v>234</v>
      </c>
      <c r="E42" s="5">
        <v>0.6</v>
      </c>
      <c r="F42" s="4" t="s">
        <v>17</v>
      </c>
      <c r="G42" s="4" t="s">
        <v>4</v>
      </c>
      <c r="H42" s="6">
        <v>0</v>
      </c>
      <c r="I42" s="6" t="s">
        <v>4</v>
      </c>
      <c r="J42" s="7">
        <v>79</v>
      </c>
    </row>
    <row r="43" spans="1:10" ht="15" hidden="1" customHeight="1" x14ac:dyDescent="0.25">
      <c r="A43" s="4" t="s">
        <v>32</v>
      </c>
      <c r="B43" s="4" t="s">
        <v>1129</v>
      </c>
      <c r="C43" s="4" t="s">
        <v>11</v>
      </c>
      <c r="D43" s="4" t="s">
        <v>1910</v>
      </c>
      <c r="E43" s="5">
        <v>1</v>
      </c>
      <c r="F43" s="4" t="s">
        <v>123</v>
      </c>
      <c r="G43" s="102" t="s">
        <v>1130</v>
      </c>
      <c r="H43" s="101">
        <v>1</v>
      </c>
      <c r="I43" s="7">
        <v>79</v>
      </c>
      <c r="J43" s="7">
        <v>79</v>
      </c>
    </row>
    <row r="44" spans="1:10" ht="15" hidden="1" customHeight="1" x14ac:dyDescent="0.25">
      <c r="A44" s="2" t="s">
        <v>21</v>
      </c>
      <c r="B44" s="2" t="s">
        <v>176</v>
      </c>
      <c r="C44" s="2" t="s">
        <v>155</v>
      </c>
      <c r="D44" s="2" t="s">
        <v>261</v>
      </c>
      <c r="E44" s="5">
        <v>0.4</v>
      </c>
      <c r="F44" s="114" t="s">
        <v>17</v>
      </c>
      <c r="G44" s="114" t="s">
        <v>4</v>
      </c>
      <c r="H44" s="115">
        <v>0</v>
      </c>
      <c r="I44" s="115" t="s">
        <v>4</v>
      </c>
      <c r="J44" s="116">
        <v>99</v>
      </c>
    </row>
    <row r="45" spans="1:10" ht="15" hidden="1" customHeight="1" x14ac:dyDescent="0.25">
      <c r="A45" s="2" t="s">
        <v>21</v>
      </c>
      <c r="B45" s="2" t="s">
        <v>176</v>
      </c>
      <c r="C45" s="2" t="s">
        <v>156</v>
      </c>
      <c r="D45" s="2" t="s">
        <v>261</v>
      </c>
      <c r="E45" s="5">
        <v>0.4</v>
      </c>
      <c r="F45" s="114" t="s">
        <v>17</v>
      </c>
      <c r="G45" s="114" t="s">
        <v>4</v>
      </c>
      <c r="H45" s="115">
        <v>0</v>
      </c>
      <c r="I45" s="115" t="s">
        <v>4</v>
      </c>
      <c r="J45" s="116">
        <v>99</v>
      </c>
    </row>
    <row r="46" spans="1:10" ht="15" hidden="1" customHeight="1" x14ac:dyDescent="0.25">
      <c r="A46" s="2" t="s">
        <v>21</v>
      </c>
      <c r="B46" s="2" t="s">
        <v>176</v>
      </c>
      <c r="C46" s="2" t="s">
        <v>2034</v>
      </c>
      <c r="D46" s="2" t="s">
        <v>261</v>
      </c>
      <c r="E46" s="5">
        <v>0.4</v>
      </c>
      <c r="F46" s="114" t="s">
        <v>17</v>
      </c>
      <c r="G46" s="114" t="s">
        <v>4</v>
      </c>
      <c r="H46" s="115">
        <v>0</v>
      </c>
      <c r="I46" s="115" t="s">
        <v>4</v>
      </c>
      <c r="J46" s="116">
        <v>99</v>
      </c>
    </row>
    <row r="47" spans="1:10" ht="15" hidden="1" customHeight="1" x14ac:dyDescent="0.25">
      <c r="A47" s="2" t="s">
        <v>21</v>
      </c>
      <c r="B47" s="2" t="s">
        <v>176</v>
      </c>
      <c r="C47" s="2" t="s">
        <v>2035</v>
      </c>
      <c r="D47" s="2" t="s">
        <v>261</v>
      </c>
      <c r="E47" s="5">
        <v>0.4</v>
      </c>
      <c r="F47" s="114" t="s">
        <v>17</v>
      </c>
      <c r="G47" s="114" t="s">
        <v>4</v>
      </c>
      <c r="H47" s="115">
        <v>0</v>
      </c>
      <c r="I47" s="115" t="s">
        <v>4</v>
      </c>
      <c r="J47" s="116">
        <v>99</v>
      </c>
    </row>
    <row r="48" spans="1:10" ht="15" hidden="1" customHeight="1" x14ac:dyDescent="0.25">
      <c r="A48" s="2" t="s">
        <v>21</v>
      </c>
      <c r="B48" s="2" t="s">
        <v>176</v>
      </c>
      <c r="C48" s="2" t="s">
        <v>2036</v>
      </c>
      <c r="D48" s="2" t="s">
        <v>261</v>
      </c>
      <c r="E48" s="5">
        <v>0.4</v>
      </c>
      <c r="F48" s="114" t="s">
        <v>17</v>
      </c>
      <c r="G48" s="114" t="s">
        <v>4</v>
      </c>
      <c r="H48" s="115">
        <v>0</v>
      </c>
      <c r="I48" s="115" t="s">
        <v>4</v>
      </c>
      <c r="J48" s="116">
        <v>99</v>
      </c>
    </row>
    <row r="49" spans="1:10" ht="15" hidden="1" customHeight="1" x14ac:dyDescent="0.25">
      <c r="A49" s="2" t="s">
        <v>21</v>
      </c>
      <c r="B49" s="2" t="s">
        <v>176</v>
      </c>
      <c r="C49" s="2" t="s">
        <v>2037</v>
      </c>
      <c r="D49" s="2" t="s">
        <v>261</v>
      </c>
      <c r="E49" s="5">
        <v>0.4</v>
      </c>
      <c r="F49" s="114" t="s">
        <v>17</v>
      </c>
      <c r="G49" s="114" t="s">
        <v>4</v>
      </c>
      <c r="H49" s="115">
        <v>0</v>
      </c>
      <c r="I49" s="115" t="s">
        <v>4</v>
      </c>
      <c r="J49" s="116">
        <v>99</v>
      </c>
    </row>
    <row r="50" spans="1:10" ht="15" hidden="1" customHeight="1" x14ac:dyDescent="0.25">
      <c r="A50" s="2" t="s">
        <v>21</v>
      </c>
      <c r="B50" s="2" t="s">
        <v>176</v>
      </c>
      <c r="C50" s="2" t="s">
        <v>2038</v>
      </c>
      <c r="D50" s="2" t="s">
        <v>261</v>
      </c>
      <c r="E50" s="5">
        <v>0.4</v>
      </c>
      <c r="F50" s="114" t="s">
        <v>17</v>
      </c>
      <c r="G50" s="114" t="s">
        <v>4</v>
      </c>
      <c r="H50" s="115">
        <v>0</v>
      </c>
      <c r="I50" s="115" t="s">
        <v>4</v>
      </c>
      <c r="J50" s="116">
        <v>99</v>
      </c>
    </row>
    <row r="51" spans="1:10" ht="15" hidden="1" customHeight="1" x14ac:dyDescent="0.25">
      <c r="A51" s="2" t="s">
        <v>21</v>
      </c>
      <c r="B51" s="2" t="s">
        <v>176</v>
      </c>
      <c r="C51" s="2" t="s">
        <v>2039</v>
      </c>
      <c r="D51" s="2" t="s">
        <v>261</v>
      </c>
      <c r="E51" s="5">
        <v>0.4</v>
      </c>
      <c r="F51" s="114" t="s">
        <v>17</v>
      </c>
      <c r="G51" s="114" t="s">
        <v>4</v>
      </c>
      <c r="H51" s="115">
        <v>0</v>
      </c>
      <c r="I51" s="115" t="s">
        <v>4</v>
      </c>
      <c r="J51" s="116">
        <v>99</v>
      </c>
    </row>
    <row r="52" spans="1:10" ht="15" hidden="1" customHeight="1" x14ac:dyDescent="0.25">
      <c r="A52" s="2" t="s">
        <v>21</v>
      </c>
      <c r="B52" s="2" t="s">
        <v>176</v>
      </c>
      <c r="C52" s="2" t="s">
        <v>2040</v>
      </c>
      <c r="D52" s="2" t="s">
        <v>261</v>
      </c>
      <c r="E52" s="5">
        <v>0.4</v>
      </c>
      <c r="F52" s="114" t="s">
        <v>17</v>
      </c>
      <c r="G52" s="114" t="s">
        <v>4</v>
      </c>
      <c r="H52" s="115">
        <v>0</v>
      </c>
      <c r="I52" s="115" t="s">
        <v>4</v>
      </c>
      <c r="J52" s="116">
        <v>99</v>
      </c>
    </row>
    <row r="53" spans="1:10" ht="15" hidden="1" customHeight="1" x14ac:dyDescent="0.25">
      <c r="A53" s="2" t="s">
        <v>21</v>
      </c>
      <c r="B53" s="2" t="s">
        <v>176</v>
      </c>
      <c r="C53" s="2" t="s">
        <v>2041</v>
      </c>
      <c r="D53" s="2" t="s">
        <v>261</v>
      </c>
      <c r="E53" s="5">
        <v>0.4</v>
      </c>
      <c r="F53" s="114" t="s">
        <v>17</v>
      </c>
      <c r="G53" s="114" t="s">
        <v>4</v>
      </c>
      <c r="H53" s="115">
        <v>0</v>
      </c>
      <c r="I53" s="115" t="s">
        <v>4</v>
      </c>
      <c r="J53" s="116">
        <v>99</v>
      </c>
    </row>
    <row r="54" spans="1:10" ht="15" hidden="1" customHeight="1" x14ac:dyDescent="0.25">
      <c r="A54" s="2" t="s">
        <v>21</v>
      </c>
      <c r="B54" s="2" t="s">
        <v>176</v>
      </c>
      <c r="C54" s="2" t="s">
        <v>2042</v>
      </c>
      <c r="D54" s="2" t="s">
        <v>261</v>
      </c>
      <c r="E54" s="5">
        <v>0.4</v>
      </c>
      <c r="F54" s="114" t="s">
        <v>17</v>
      </c>
      <c r="G54" s="114" t="s">
        <v>4</v>
      </c>
      <c r="H54" s="115">
        <v>0</v>
      </c>
      <c r="I54" s="115" t="s">
        <v>4</v>
      </c>
      <c r="J54" s="116">
        <v>99</v>
      </c>
    </row>
    <row r="55" spans="1:10" ht="15" hidden="1" customHeight="1" x14ac:dyDescent="0.25">
      <c r="A55" s="2" t="s">
        <v>21</v>
      </c>
      <c r="B55" s="2" t="s">
        <v>176</v>
      </c>
      <c r="C55" s="2" t="s">
        <v>2043</v>
      </c>
      <c r="D55" s="2" t="s">
        <v>261</v>
      </c>
      <c r="E55" s="5">
        <v>0.4</v>
      </c>
      <c r="F55" s="114" t="s">
        <v>17</v>
      </c>
      <c r="G55" s="114" t="s">
        <v>4</v>
      </c>
      <c r="H55" s="115">
        <v>0</v>
      </c>
      <c r="I55" s="115" t="s">
        <v>4</v>
      </c>
      <c r="J55" s="116">
        <v>99</v>
      </c>
    </row>
    <row r="56" spans="1:10" ht="15" hidden="1" customHeight="1" x14ac:dyDescent="0.25">
      <c r="A56" s="2" t="s">
        <v>21</v>
      </c>
      <c r="B56" s="2" t="s">
        <v>176</v>
      </c>
      <c r="C56" s="2" t="s">
        <v>2044</v>
      </c>
      <c r="D56" s="2" t="s">
        <v>261</v>
      </c>
      <c r="E56" s="5">
        <v>0.4</v>
      </c>
      <c r="F56" s="114" t="s">
        <v>17</v>
      </c>
      <c r="G56" s="114" t="s">
        <v>4</v>
      </c>
      <c r="H56" s="115">
        <v>0</v>
      </c>
      <c r="I56" s="115" t="s">
        <v>4</v>
      </c>
      <c r="J56" s="116">
        <v>99</v>
      </c>
    </row>
    <row r="57" spans="1:10" ht="15" hidden="1" customHeight="1" x14ac:dyDescent="0.25">
      <c r="A57" s="2" t="s">
        <v>21</v>
      </c>
      <c r="B57" s="2" t="s">
        <v>176</v>
      </c>
      <c r="C57" s="2" t="s">
        <v>2045</v>
      </c>
      <c r="D57" s="2" t="s">
        <v>261</v>
      </c>
      <c r="E57" s="5">
        <v>0.4</v>
      </c>
      <c r="F57" s="114" t="s">
        <v>17</v>
      </c>
      <c r="G57" s="114" t="s">
        <v>4</v>
      </c>
      <c r="H57" s="115">
        <v>0</v>
      </c>
      <c r="I57" s="115" t="s">
        <v>4</v>
      </c>
      <c r="J57" s="116">
        <v>99</v>
      </c>
    </row>
    <row r="58" spans="1:10" ht="15" hidden="1" customHeight="1" x14ac:dyDescent="0.25">
      <c r="A58" s="2" t="s">
        <v>21</v>
      </c>
      <c r="B58" s="2" t="s">
        <v>176</v>
      </c>
      <c r="C58" s="2" t="s">
        <v>2046</v>
      </c>
      <c r="D58" s="2" t="s">
        <v>261</v>
      </c>
      <c r="E58" s="5">
        <v>0.4</v>
      </c>
      <c r="F58" s="114" t="s">
        <v>17</v>
      </c>
      <c r="G58" s="114" t="s">
        <v>4</v>
      </c>
      <c r="H58" s="115">
        <v>0</v>
      </c>
      <c r="I58" s="115" t="s">
        <v>4</v>
      </c>
      <c r="J58" s="116">
        <v>99</v>
      </c>
    </row>
    <row r="59" spans="1:10" ht="15" hidden="1" customHeight="1" x14ac:dyDescent="0.25">
      <c r="A59" s="2" t="s">
        <v>21</v>
      </c>
      <c r="B59" s="2" t="s">
        <v>176</v>
      </c>
      <c r="C59" s="2" t="s">
        <v>2047</v>
      </c>
      <c r="D59" s="2" t="s">
        <v>261</v>
      </c>
      <c r="E59" s="5">
        <v>0.4</v>
      </c>
      <c r="F59" s="114" t="s">
        <v>17</v>
      </c>
      <c r="G59" s="114" t="s">
        <v>4</v>
      </c>
      <c r="H59" s="115">
        <v>0</v>
      </c>
      <c r="I59" s="115" t="s">
        <v>4</v>
      </c>
      <c r="J59" s="116">
        <v>99</v>
      </c>
    </row>
    <row r="60" spans="1:10" ht="15" hidden="1" customHeight="1" x14ac:dyDescent="0.25">
      <c r="A60" s="2" t="s">
        <v>21</v>
      </c>
      <c r="B60" s="2" t="s">
        <v>176</v>
      </c>
      <c r="C60" s="2" t="s">
        <v>2048</v>
      </c>
      <c r="D60" s="2" t="s">
        <v>261</v>
      </c>
      <c r="E60" s="5">
        <v>0.4</v>
      </c>
      <c r="F60" s="114" t="s">
        <v>17</v>
      </c>
      <c r="G60" s="114" t="s">
        <v>4</v>
      </c>
      <c r="H60" s="115">
        <v>0</v>
      </c>
      <c r="I60" s="115" t="s">
        <v>4</v>
      </c>
      <c r="J60" s="116">
        <v>99</v>
      </c>
    </row>
    <row r="61" spans="1:10" ht="15" hidden="1" customHeight="1" x14ac:dyDescent="0.25">
      <c r="A61" s="2" t="s">
        <v>21</v>
      </c>
      <c r="B61" s="2" t="s">
        <v>176</v>
      </c>
      <c r="C61" s="2" t="s">
        <v>2049</v>
      </c>
      <c r="D61" s="2" t="s">
        <v>261</v>
      </c>
      <c r="E61" s="5">
        <v>0.4</v>
      </c>
      <c r="F61" s="114" t="s">
        <v>17</v>
      </c>
      <c r="G61" s="114" t="s">
        <v>4</v>
      </c>
      <c r="H61" s="115">
        <v>0</v>
      </c>
      <c r="I61" s="115" t="s">
        <v>4</v>
      </c>
      <c r="J61" s="116">
        <v>99</v>
      </c>
    </row>
    <row r="62" spans="1:10" ht="15" hidden="1" customHeight="1" x14ac:dyDescent="0.25">
      <c r="A62" s="2" t="s">
        <v>2033</v>
      </c>
      <c r="B62" s="2" t="s">
        <v>176</v>
      </c>
      <c r="C62" s="2" t="s">
        <v>155</v>
      </c>
      <c r="D62" s="2" t="s">
        <v>261</v>
      </c>
      <c r="E62" s="5">
        <v>0.2</v>
      </c>
      <c r="F62" s="114" t="s">
        <v>17</v>
      </c>
      <c r="G62" s="114" t="s">
        <v>4</v>
      </c>
      <c r="H62" s="115">
        <v>0</v>
      </c>
      <c r="I62" s="115" t="s">
        <v>4</v>
      </c>
      <c r="J62" s="116">
        <v>99</v>
      </c>
    </row>
    <row r="63" spans="1:10" ht="15" hidden="1" customHeight="1" x14ac:dyDescent="0.25">
      <c r="A63" s="2" t="s">
        <v>2033</v>
      </c>
      <c r="B63" s="2" t="s">
        <v>176</v>
      </c>
      <c r="C63" s="2" t="s">
        <v>156</v>
      </c>
      <c r="D63" s="2" t="s">
        <v>261</v>
      </c>
      <c r="E63" s="5">
        <v>0.2</v>
      </c>
      <c r="F63" s="114" t="s">
        <v>17</v>
      </c>
      <c r="G63" s="114" t="s">
        <v>4</v>
      </c>
      <c r="H63" s="115">
        <v>0</v>
      </c>
      <c r="I63" s="115" t="s">
        <v>4</v>
      </c>
      <c r="J63" s="116">
        <v>99</v>
      </c>
    </row>
    <row r="64" spans="1:10" ht="15" hidden="1" customHeight="1" x14ac:dyDescent="0.25">
      <c r="A64" s="2" t="s">
        <v>2033</v>
      </c>
      <c r="B64" s="2" t="s">
        <v>176</v>
      </c>
      <c r="C64" s="2" t="s">
        <v>2034</v>
      </c>
      <c r="D64" s="2" t="s">
        <v>261</v>
      </c>
      <c r="E64" s="5">
        <v>0.2</v>
      </c>
      <c r="F64" s="114" t="s">
        <v>17</v>
      </c>
      <c r="G64" s="114" t="s">
        <v>4</v>
      </c>
      <c r="H64" s="115">
        <v>0</v>
      </c>
      <c r="I64" s="115" t="s">
        <v>4</v>
      </c>
      <c r="J64" s="116">
        <v>99</v>
      </c>
    </row>
    <row r="65" spans="1:10" ht="15" hidden="1" customHeight="1" x14ac:dyDescent="0.25">
      <c r="A65" s="2" t="s">
        <v>2033</v>
      </c>
      <c r="B65" s="2" t="s">
        <v>176</v>
      </c>
      <c r="C65" s="2" t="s">
        <v>2035</v>
      </c>
      <c r="D65" s="2" t="s">
        <v>261</v>
      </c>
      <c r="E65" s="5">
        <v>0.2</v>
      </c>
      <c r="F65" s="114" t="s">
        <v>17</v>
      </c>
      <c r="G65" s="114" t="s">
        <v>4</v>
      </c>
      <c r="H65" s="115">
        <v>0</v>
      </c>
      <c r="I65" s="115" t="s">
        <v>4</v>
      </c>
      <c r="J65" s="116">
        <v>99</v>
      </c>
    </row>
    <row r="66" spans="1:10" ht="15" hidden="1" customHeight="1" x14ac:dyDescent="0.25">
      <c r="A66" s="2" t="s">
        <v>2033</v>
      </c>
      <c r="B66" s="2" t="s">
        <v>176</v>
      </c>
      <c r="C66" s="2" t="s">
        <v>2036</v>
      </c>
      <c r="D66" s="2" t="s">
        <v>261</v>
      </c>
      <c r="E66" s="5">
        <v>0.2</v>
      </c>
      <c r="F66" s="114" t="s">
        <v>17</v>
      </c>
      <c r="G66" s="114" t="s">
        <v>4</v>
      </c>
      <c r="H66" s="115">
        <v>0</v>
      </c>
      <c r="I66" s="115" t="s">
        <v>4</v>
      </c>
      <c r="J66" s="116">
        <v>99</v>
      </c>
    </row>
    <row r="67" spans="1:10" ht="15" hidden="1" customHeight="1" x14ac:dyDescent="0.25">
      <c r="A67" s="2" t="s">
        <v>2033</v>
      </c>
      <c r="B67" s="2" t="s">
        <v>176</v>
      </c>
      <c r="C67" s="2" t="s">
        <v>2037</v>
      </c>
      <c r="D67" s="2" t="s">
        <v>261</v>
      </c>
      <c r="E67" s="5">
        <v>0.2</v>
      </c>
      <c r="F67" s="114" t="s">
        <v>17</v>
      </c>
      <c r="G67" s="114" t="s">
        <v>4</v>
      </c>
      <c r="H67" s="115">
        <v>0</v>
      </c>
      <c r="I67" s="115" t="s">
        <v>4</v>
      </c>
      <c r="J67" s="116">
        <v>99</v>
      </c>
    </row>
    <row r="68" spans="1:10" ht="15" hidden="1" customHeight="1" x14ac:dyDescent="0.25">
      <c r="A68" s="2" t="s">
        <v>2033</v>
      </c>
      <c r="B68" s="2" t="s">
        <v>176</v>
      </c>
      <c r="C68" s="2" t="s">
        <v>2038</v>
      </c>
      <c r="D68" s="2" t="s">
        <v>261</v>
      </c>
      <c r="E68" s="5">
        <v>0.2</v>
      </c>
      <c r="F68" s="114" t="s">
        <v>17</v>
      </c>
      <c r="G68" s="114" t="s">
        <v>4</v>
      </c>
      <c r="H68" s="115">
        <v>0</v>
      </c>
      <c r="I68" s="115" t="s">
        <v>4</v>
      </c>
      <c r="J68" s="116">
        <v>99</v>
      </c>
    </row>
    <row r="69" spans="1:10" ht="15" hidden="1" customHeight="1" x14ac:dyDescent="0.25">
      <c r="A69" s="2" t="s">
        <v>2033</v>
      </c>
      <c r="B69" s="2" t="s">
        <v>176</v>
      </c>
      <c r="C69" s="2" t="s">
        <v>2039</v>
      </c>
      <c r="D69" s="2" t="s">
        <v>261</v>
      </c>
      <c r="E69" s="5">
        <v>0.2</v>
      </c>
      <c r="F69" s="114" t="s">
        <v>17</v>
      </c>
      <c r="G69" s="114" t="s">
        <v>4</v>
      </c>
      <c r="H69" s="115">
        <v>0</v>
      </c>
      <c r="I69" s="115" t="s">
        <v>4</v>
      </c>
      <c r="J69" s="116">
        <v>99</v>
      </c>
    </row>
    <row r="70" spans="1:10" ht="15" hidden="1" customHeight="1" x14ac:dyDescent="0.25">
      <c r="A70" s="2" t="s">
        <v>2033</v>
      </c>
      <c r="B70" s="2" t="s">
        <v>176</v>
      </c>
      <c r="C70" s="2" t="s">
        <v>2040</v>
      </c>
      <c r="D70" s="2" t="s">
        <v>261</v>
      </c>
      <c r="E70" s="5">
        <v>0.2</v>
      </c>
      <c r="F70" s="114" t="s">
        <v>17</v>
      </c>
      <c r="G70" s="114" t="s">
        <v>4</v>
      </c>
      <c r="H70" s="115">
        <v>0</v>
      </c>
      <c r="I70" s="115" t="s">
        <v>4</v>
      </c>
      <c r="J70" s="116">
        <v>99</v>
      </c>
    </row>
    <row r="71" spans="1:10" ht="15" hidden="1" customHeight="1" x14ac:dyDescent="0.25">
      <c r="A71" s="2" t="s">
        <v>2033</v>
      </c>
      <c r="B71" s="2" t="s">
        <v>176</v>
      </c>
      <c r="C71" s="2" t="s">
        <v>2041</v>
      </c>
      <c r="D71" s="2" t="s">
        <v>261</v>
      </c>
      <c r="E71" s="5">
        <v>0.2</v>
      </c>
      <c r="F71" s="114" t="s">
        <v>17</v>
      </c>
      <c r="G71" s="114" t="s">
        <v>4</v>
      </c>
      <c r="H71" s="115">
        <v>0</v>
      </c>
      <c r="I71" s="115" t="s">
        <v>4</v>
      </c>
      <c r="J71" s="116">
        <v>99</v>
      </c>
    </row>
    <row r="72" spans="1:10" ht="15" hidden="1" customHeight="1" x14ac:dyDescent="0.25">
      <c r="A72" s="2" t="s">
        <v>2033</v>
      </c>
      <c r="B72" s="2" t="s">
        <v>176</v>
      </c>
      <c r="C72" s="2" t="s">
        <v>2042</v>
      </c>
      <c r="D72" s="2" t="s">
        <v>261</v>
      </c>
      <c r="E72" s="5">
        <v>0.2</v>
      </c>
      <c r="F72" s="114" t="s">
        <v>17</v>
      </c>
      <c r="G72" s="114" t="s">
        <v>4</v>
      </c>
      <c r="H72" s="115">
        <v>0</v>
      </c>
      <c r="I72" s="115" t="s">
        <v>4</v>
      </c>
      <c r="J72" s="116">
        <v>99</v>
      </c>
    </row>
    <row r="73" spans="1:10" ht="15" hidden="1" customHeight="1" x14ac:dyDescent="0.25">
      <c r="A73" s="2" t="s">
        <v>2033</v>
      </c>
      <c r="B73" s="2" t="s">
        <v>176</v>
      </c>
      <c r="C73" s="2" t="s">
        <v>2043</v>
      </c>
      <c r="D73" s="2" t="s">
        <v>261</v>
      </c>
      <c r="E73" s="5">
        <v>0.2</v>
      </c>
      <c r="F73" s="114" t="s">
        <v>17</v>
      </c>
      <c r="G73" s="114" t="s">
        <v>4</v>
      </c>
      <c r="H73" s="115">
        <v>0</v>
      </c>
      <c r="I73" s="115" t="s">
        <v>4</v>
      </c>
      <c r="J73" s="116">
        <v>99</v>
      </c>
    </row>
    <row r="74" spans="1:10" ht="15" hidden="1" customHeight="1" x14ac:dyDescent="0.25">
      <c r="A74" s="2" t="s">
        <v>2033</v>
      </c>
      <c r="B74" s="2" t="s">
        <v>176</v>
      </c>
      <c r="C74" s="2" t="s">
        <v>2044</v>
      </c>
      <c r="D74" s="2" t="s">
        <v>261</v>
      </c>
      <c r="E74" s="5">
        <v>0.2</v>
      </c>
      <c r="F74" s="114" t="s">
        <v>17</v>
      </c>
      <c r="G74" s="114" t="s">
        <v>4</v>
      </c>
      <c r="H74" s="115">
        <v>0</v>
      </c>
      <c r="I74" s="115" t="s">
        <v>4</v>
      </c>
      <c r="J74" s="116">
        <v>99</v>
      </c>
    </row>
    <row r="75" spans="1:10" ht="15" hidden="1" customHeight="1" x14ac:dyDescent="0.25">
      <c r="A75" s="2" t="s">
        <v>2033</v>
      </c>
      <c r="B75" s="2" t="s">
        <v>176</v>
      </c>
      <c r="C75" s="2" t="s">
        <v>2045</v>
      </c>
      <c r="D75" s="2" t="s">
        <v>261</v>
      </c>
      <c r="E75" s="5">
        <v>0.2</v>
      </c>
      <c r="F75" s="114" t="s">
        <v>17</v>
      </c>
      <c r="G75" s="114" t="s">
        <v>4</v>
      </c>
      <c r="H75" s="115">
        <v>0</v>
      </c>
      <c r="I75" s="115" t="s">
        <v>4</v>
      </c>
      <c r="J75" s="116">
        <v>99</v>
      </c>
    </row>
    <row r="76" spans="1:10" ht="15" hidden="1" customHeight="1" x14ac:dyDescent="0.25">
      <c r="A76" s="2" t="s">
        <v>2033</v>
      </c>
      <c r="B76" s="2" t="s">
        <v>176</v>
      </c>
      <c r="C76" s="2" t="s">
        <v>2046</v>
      </c>
      <c r="D76" s="2" t="s">
        <v>261</v>
      </c>
      <c r="E76" s="5">
        <v>0.2</v>
      </c>
      <c r="F76" s="114" t="s">
        <v>17</v>
      </c>
      <c r="G76" s="114" t="s">
        <v>4</v>
      </c>
      <c r="H76" s="115">
        <v>0</v>
      </c>
      <c r="I76" s="115" t="s">
        <v>4</v>
      </c>
      <c r="J76" s="116">
        <v>99</v>
      </c>
    </row>
    <row r="77" spans="1:10" ht="15" hidden="1" customHeight="1" x14ac:dyDescent="0.25">
      <c r="A77" s="2" t="s">
        <v>2033</v>
      </c>
      <c r="B77" s="2" t="s">
        <v>176</v>
      </c>
      <c r="C77" s="2" t="s">
        <v>2047</v>
      </c>
      <c r="D77" s="2" t="s">
        <v>261</v>
      </c>
      <c r="E77" s="5">
        <v>0.2</v>
      </c>
      <c r="F77" s="114" t="s">
        <v>17</v>
      </c>
      <c r="G77" s="114" t="s">
        <v>4</v>
      </c>
      <c r="H77" s="115">
        <v>0</v>
      </c>
      <c r="I77" s="115" t="s">
        <v>4</v>
      </c>
      <c r="J77" s="116">
        <v>99</v>
      </c>
    </row>
    <row r="78" spans="1:10" ht="15" hidden="1" customHeight="1" x14ac:dyDescent="0.25">
      <c r="A78" s="2" t="s">
        <v>2033</v>
      </c>
      <c r="B78" s="2" t="s">
        <v>176</v>
      </c>
      <c r="C78" s="2" t="s">
        <v>2048</v>
      </c>
      <c r="D78" s="2" t="s">
        <v>261</v>
      </c>
      <c r="E78" s="5">
        <v>0.2</v>
      </c>
      <c r="F78" s="114" t="s">
        <v>17</v>
      </c>
      <c r="G78" s="114" t="s">
        <v>4</v>
      </c>
      <c r="H78" s="115">
        <v>0</v>
      </c>
      <c r="I78" s="115" t="s">
        <v>4</v>
      </c>
      <c r="J78" s="116">
        <v>99</v>
      </c>
    </row>
    <row r="79" spans="1:10" ht="15" hidden="1" customHeight="1" x14ac:dyDescent="0.25">
      <c r="A79" s="2" t="s">
        <v>2033</v>
      </c>
      <c r="B79" s="2" t="s">
        <v>176</v>
      </c>
      <c r="C79" s="2" t="s">
        <v>2049</v>
      </c>
      <c r="D79" s="2" t="s">
        <v>261</v>
      </c>
      <c r="E79" s="5">
        <v>0.2</v>
      </c>
      <c r="F79" s="114" t="s">
        <v>17</v>
      </c>
      <c r="G79" s="114" t="s">
        <v>4</v>
      </c>
      <c r="H79" s="115">
        <v>0</v>
      </c>
      <c r="I79" s="115" t="s">
        <v>4</v>
      </c>
      <c r="J79" s="116">
        <v>99</v>
      </c>
    </row>
    <row r="80" spans="1:10" ht="15" hidden="1" customHeight="1" x14ac:dyDescent="0.25">
      <c r="A80" s="2" t="s">
        <v>30</v>
      </c>
      <c r="B80" s="2" t="s">
        <v>176</v>
      </c>
      <c r="C80" s="2" t="s">
        <v>155</v>
      </c>
      <c r="D80" s="2" t="s">
        <v>261</v>
      </c>
      <c r="E80" s="5">
        <v>0.2</v>
      </c>
      <c r="F80" s="114" t="s">
        <v>17</v>
      </c>
      <c r="G80" s="114" t="s">
        <v>4</v>
      </c>
      <c r="H80" s="115">
        <v>0</v>
      </c>
      <c r="I80" s="115" t="s">
        <v>4</v>
      </c>
      <c r="J80" s="116">
        <v>99</v>
      </c>
    </row>
    <row r="81" spans="1:10" ht="15" hidden="1" customHeight="1" x14ac:dyDescent="0.25">
      <c r="A81" s="2" t="s">
        <v>30</v>
      </c>
      <c r="B81" s="2" t="s">
        <v>176</v>
      </c>
      <c r="C81" s="2" t="s">
        <v>156</v>
      </c>
      <c r="D81" s="2" t="s">
        <v>261</v>
      </c>
      <c r="E81" s="5">
        <v>0.2</v>
      </c>
      <c r="F81" s="114" t="s">
        <v>17</v>
      </c>
      <c r="G81" s="114" t="s">
        <v>4</v>
      </c>
      <c r="H81" s="115">
        <v>0</v>
      </c>
      <c r="I81" s="115" t="s">
        <v>4</v>
      </c>
      <c r="J81" s="116">
        <v>99</v>
      </c>
    </row>
    <row r="82" spans="1:10" ht="15" hidden="1" customHeight="1" x14ac:dyDescent="0.25">
      <c r="A82" s="2" t="s">
        <v>30</v>
      </c>
      <c r="B82" s="2" t="s">
        <v>176</v>
      </c>
      <c r="C82" s="2" t="s">
        <v>2034</v>
      </c>
      <c r="D82" s="2" t="s">
        <v>261</v>
      </c>
      <c r="E82" s="5">
        <v>0.2</v>
      </c>
      <c r="F82" s="114" t="s">
        <v>17</v>
      </c>
      <c r="G82" s="114" t="s">
        <v>4</v>
      </c>
      <c r="H82" s="115">
        <v>0</v>
      </c>
      <c r="I82" s="115" t="s">
        <v>4</v>
      </c>
      <c r="J82" s="116">
        <v>99</v>
      </c>
    </row>
    <row r="83" spans="1:10" ht="15" hidden="1" customHeight="1" x14ac:dyDescent="0.25">
      <c r="A83" s="2" t="s">
        <v>30</v>
      </c>
      <c r="B83" s="2" t="s">
        <v>176</v>
      </c>
      <c r="C83" s="2" t="s">
        <v>2035</v>
      </c>
      <c r="D83" s="2" t="s">
        <v>261</v>
      </c>
      <c r="E83" s="5">
        <v>0.2</v>
      </c>
      <c r="F83" s="114" t="s">
        <v>17</v>
      </c>
      <c r="G83" s="114" t="s">
        <v>4</v>
      </c>
      <c r="H83" s="115">
        <v>0</v>
      </c>
      <c r="I83" s="115" t="s">
        <v>4</v>
      </c>
      <c r="J83" s="116">
        <v>99</v>
      </c>
    </row>
    <row r="84" spans="1:10" ht="15" hidden="1" customHeight="1" x14ac:dyDescent="0.25">
      <c r="A84" s="2" t="s">
        <v>30</v>
      </c>
      <c r="B84" s="2" t="s">
        <v>176</v>
      </c>
      <c r="C84" s="2" t="s">
        <v>2036</v>
      </c>
      <c r="D84" s="2" t="s">
        <v>261</v>
      </c>
      <c r="E84" s="5">
        <v>0.2</v>
      </c>
      <c r="F84" s="114" t="s">
        <v>17</v>
      </c>
      <c r="G84" s="114" t="s">
        <v>4</v>
      </c>
      <c r="H84" s="115">
        <v>0</v>
      </c>
      <c r="I84" s="115" t="s">
        <v>4</v>
      </c>
      <c r="J84" s="116">
        <v>99</v>
      </c>
    </row>
    <row r="85" spans="1:10" ht="15" hidden="1" customHeight="1" x14ac:dyDescent="0.25">
      <c r="A85" s="2" t="s">
        <v>30</v>
      </c>
      <c r="B85" s="2" t="s">
        <v>176</v>
      </c>
      <c r="C85" s="2" t="s">
        <v>2037</v>
      </c>
      <c r="D85" s="2" t="s">
        <v>261</v>
      </c>
      <c r="E85" s="5">
        <v>0.2</v>
      </c>
      <c r="F85" s="114" t="s">
        <v>17</v>
      </c>
      <c r="G85" s="114" t="s">
        <v>4</v>
      </c>
      <c r="H85" s="115">
        <v>0</v>
      </c>
      <c r="I85" s="115" t="s">
        <v>4</v>
      </c>
      <c r="J85" s="116">
        <v>99</v>
      </c>
    </row>
    <row r="86" spans="1:10" ht="15" hidden="1" customHeight="1" x14ac:dyDescent="0.25">
      <c r="A86" s="2" t="s">
        <v>30</v>
      </c>
      <c r="B86" s="2" t="s">
        <v>176</v>
      </c>
      <c r="C86" s="2" t="s">
        <v>2038</v>
      </c>
      <c r="D86" s="2" t="s">
        <v>261</v>
      </c>
      <c r="E86" s="5">
        <v>0.2</v>
      </c>
      <c r="F86" s="114" t="s">
        <v>17</v>
      </c>
      <c r="G86" s="114" t="s">
        <v>4</v>
      </c>
      <c r="H86" s="115">
        <v>0</v>
      </c>
      <c r="I86" s="115" t="s">
        <v>4</v>
      </c>
      <c r="J86" s="116">
        <v>99</v>
      </c>
    </row>
    <row r="87" spans="1:10" ht="15" hidden="1" customHeight="1" x14ac:dyDescent="0.25">
      <c r="A87" s="2" t="s">
        <v>30</v>
      </c>
      <c r="B87" s="2" t="s">
        <v>176</v>
      </c>
      <c r="C87" s="2" t="s">
        <v>2039</v>
      </c>
      <c r="D87" s="2" t="s">
        <v>261</v>
      </c>
      <c r="E87" s="5">
        <v>0.2</v>
      </c>
      <c r="F87" s="114" t="s">
        <v>17</v>
      </c>
      <c r="G87" s="114" t="s">
        <v>4</v>
      </c>
      <c r="H87" s="115">
        <v>0</v>
      </c>
      <c r="I87" s="115" t="s">
        <v>4</v>
      </c>
      <c r="J87" s="116">
        <v>99</v>
      </c>
    </row>
    <row r="88" spans="1:10" ht="15" hidden="1" customHeight="1" x14ac:dyDescent="0.25">
      <c r="A88" s="2" t="s">
        <v>30</v>
      </c>
      <c r="B88" s="2" t="s">
        <v>176</v>
      </c>
      <c r="C88" s="2" t="s">
        <v>2040</v>
      </c>
      <c r="D88" s="2" t="s">
        <v>261</v>
      </c>
      <c r="E88" s="5">
        <v>0.2</v>
      </c>
      <c r="F88" s="114" t="s">
        <v>17</v>
      </c>
      <c r="G88" s="114" t="s">
        <v>4</v>
      </c>
      <c r="H88" s="115">
        <v>0</v>
      </c>
      <c r="I88" s="115" t="s">
        <v>4</v>
      </c>
      <c r="J88" s="116">
        <v>99</v>
      </c>
    </row>
    <row r="89" spans="1:10" ht="15" hidden="1" customHeight="1" x14ac:dyDescent="0.25">
      <c r="A89" s="2" t="s">
        <v>30</v>
      </c>
      <c r="B89" s="2" t="s">
        <v>176</v>
      </c>
      <c r="C89" s="2" t="s">
        <v>2041</v>
      </c>
      <c r="D89" s="2" t="s">
        <v>261</v>
      </c>
      <c r="E89" s="5">
        <v>0.2</v>
      </c>
      <c r="F89" s="114" t="s">
        <v>17</v>
      </c>
      <c r="G89" s="114" t="s">
        <v>4</v>
      </c>
      <c r="H89" s="115">
        <v>0</v>
      </c>
      <c r="I89" s="115" t="s">
        <v>4</v>
      </c>
      <c r="J89" s="116">
        <v>99</v>
      </c>
    </row>
    <row r="90" spans="1:10" ht="15" hidden="1" customHeight="1" x14ac:dyDescent="0.25">
      <c r="A90" s="2" t="s">
        <v>30</v>
      </c>
      <c r="B90" s="2" t="s">
        <v>176</v>
      </c>
      <c r="C90" s="2" t="s">
        <v>2042</v>
      </c>
      <c r="D90" s="2" t="s">
        <v>261</v>
      </c>
      <c r="E90" s="5">
        <v>0.2</v>
      </c>
      <c r="F90" s="114" t="s">
        <v>17</v>
      </c>
      <c r="G90" s="114" t="s">
        <v>4</v>
      </c>
      <c r="H90" s="115">
        <v>0</v>
      </c>
      <c r="I90" s="115" t="s">
        <v>4</v>
      </c>
      <c r="J90" s="116">
        <v>99</v>
      </c>
    </row>
    <row r="91" spans="1:10" ht="15" hidden="1" customHeight="1" x14ac:dyDescent="0.25">
      <c r="A91" s="2" t="s">
        <v>30</v>
      </c>
      <c r="B91" s="2" t="s">
        <v>176</v>
      </c>
      <c r="C91" s="2" t="s">
        <v>2043</v>
      </c>
      <c r="D91" s="2" t="s">
        <v>261</v>
      </c>
      <c r="E91" s="5">
        <v>0.2</v>
      </c>
      <c r="F91" s="114" t="s">
        <v>17</v>
      </c>
      <c r="G91" s="114" t="s">
        <v>4</v>
      </c>
      <c r="H91" s="115">
        <v>0</v>
      </c>
      <c r="I91" s="115" t="s">
        <v>4</v>
      </c>
      <c r="J91" s="116">
        <v>99</v>
      </c>
    </row>
    <row r="92" spans="1:10" ht="15" hidden="1" customHeight="1" x14ac:dyDescent="0.25">
      <c r="A92" s="2" t="s">
        <v>30</v>
      </c>
      <c r="B92" s="2" t="s">
        <v>176</v>
      </c>
      <c r="C92" s="2" t="s">
        <v>2044</v>
      </c>
      <c r="D92" s="2" t="s">
        <v>261</v>
      </c>
      <c r="E92" s="5">
        <v>0.2</v>
      </c>
      <c r="F92" s="114" t="s">
        <v>17</v>
      </c>
      <c r="G92" s="114" t="s">
        <v>4</v>
      </c>
      <c r="H92" s="115">
        <v>0</v>
      </c>
      <c r="I92" s="115" t="s">
        <v>4</v>
      </c>
      <c r="J92" s="116">
        <v>99</v>
      </c>
    </row>
    <row r="93" spans="1:10" ht="15" hidden="1" customHeight="1" x14ac:dyDescent="0.25">
      <c r="A93" s="2" t="s">
        <v>30</v>
      </c>
      <c r="B93" s="2" t="s">
        <v>176</v>
      </c>
      <c r="C93" s="2" t="s">
        <v>2045</v>
      </c>
      <c r="D93" s="2" t="s">
        <v>261</v>
      </c>
      <c r="E93" s="5">
        <v>0.2</v>
      </c>
      <c r="F93" s="114" t="s">
        <v>17</v>
      </c>
      <c r="G93" s="114" t="s">
        <v>4</v>
      </c>
      <c r="H93" s="115">
        <v>0</v>
      </c>
      <c r="I93" s="115" t="s">
        <v>4</v>
      </c>
      <c r="J93" s="116">
        <v>99</v>
      </c>
    </row>
    <row r="94" spans="1:10" ht="15" hidden="1" customHeight="1" x14ac:dyDescent="0.25">
      <c r="A94" s="2" t="s">
        <v>30</v>
      </c>
      <c r="B94" s="2" t="s">
        <v>176</v>
      </c>
      <c r="C94" s="2" t="s">
        <v>2046</v>
      </c>
      <c r="D94" s="2" t="s">
        <v>261</v>
      </c>
      <c r="E94" s="5">
        <v>0.2</v>
      </c>
      <c r="F94" s="114" t="s">
        <v>17</v>
      </c>
      <c r="G94" s="114" t="s">
        <v>4</v>
      </c>
      <c r="H94" s="115">
        <v>0</v>
      </c>
      <c r="I94" s="115" t="s">
        <v>4</v>
      </c>
      <c r="J94" s="116">
        <v>99</v>
      </c>
    </row>
    <row r="95" spans="1:10" ht="15" hidden="1" customHeight="1" x14ac:dyDescent="0.25">
      <c r="A95" s="2" t="s">
        <v>30</v>
      </c>
      <c r="B95" s="2" t="s">
        <v>176</v>
      </c>
      <c r="C95" s="2" t="s">
        <v>2047</v>
      </c>
      <c r="D95" s="2" t="s">
        <v>261</v>
      </c>
      <c r="E95" s="5">
        <v>0.2</v>
      </c>
      <c r="F95" s="114" t="s">
        <v>17</v>
      </c>
      <c r="G95" s="114" t="s">
        <v>4</v>
      </c>
      <c r="H95" s="115">
        <v>0</v>
      </c>
      <c r="I95" s="115" t="s">
        <v>4</v>
      </c>
      <c r="J95" s="116">
        <v>99</v>
      </c>
    </row>
    <row r="96" spans="1:10" ht="15" hidden="1" customHeight="1" x14ac:dyDescent="0.25">
      <c r="A96" s="2" t="s">
        <v>30</v>
      </c>
      <c r="B96" s="2" t="s">
        <v>176</v>
      </c>
      <c r="C96" s="2" t="s">
        <v>2048</v>
      </c>
      <c r="D96" s="2" t="s">
        <v>261</v>
      </c>
      <c r="E96" s="5">
        <v>0.2</v>
      </c>
      <c r="F96" s="114" t="s">
        <v>17</v>
      </c>
      <c r="G96" s="114" t="s">
        <v>4</v>
      </c>
      <c r="H96" s="115">
        <v>0</v>
      </c>
      <c r="I96" s="115" t="s">
        <v>4</v>
      </c>
      <c r="J96" s="116">
        <v>99</v>
      </c>
    </row>
    <row r="97" spans="1:10" ht="15" hidden="1" customHeight="1" x14ac:dyDescent="0.25">
      <c r="A97" s="2" t="s">
        <v>30</v>
      </c>
      <c r="B97" s="2" t="s">
        <v>176</v>
      </c>
      <c r="C97" s="2" t="s">
        <v>2049</v>
      </c>
      <c r="D97" s="2" t="s">
        <v>261</v>
      </c>
      <c r="E97" s="5">
        <v>0.2</v>
      </c>
      <c r="F97" s="114" t="s">
        <v>17</v>
      </c>
      <c r="G97" s="114" t="s">
        <v>4</v>
      </c>
      <c r="H97" s="115">
        <v>0</v>
      </c>
      <c r="I97" s="115" t="s">
        <v>4</v>
      </c>
      <c r="J97" s="116">
        <v>99</v>
      </c>
    </row>
    <row r="98" spans="1:10" ht="15" hidden="1" customHeight="1" x14ac:dyDescent="0.25">
      <c r="A98" s="2" t="s">
        <v>161</v>
      </c>
      <c r="B98" s="2" t="s">
        <v>176</v>
      </c>
      <c r="C98" s="2" t="s">
        <v>155</v>
      </c>
      <c r="D98" s="2" t="s">
        <v>261</v>
      </c>
      <c r="E98" s="5">
        <v>0.2</v>
      </c>
      <c r="F98" s="114" t="s">
        <v>17</v>
      </c>
      <c r="G98" s="114" t="s">
        <v>4</v>
      </c>
      <c r="H98" s="115">
        <v>0</v>
      </c>
      <c r="I98" s="115" t="s">
        <v>4</v>
      </c>
      <c r="J98" s="116">
        <v>99</v>
      </c>
    </row>
    <row r="99" spans="1:10" ht="15" hidden="1" customHeight="1" x14ac:dyDescent="0.25">
      <c r="A99" s="2" t="s">
        <v>161</v>
      </c>
      <c r="B99" s="2" t="s">
        <v>176</v>
      </c>
      <c r="C99" s="2" t="s">
        <v>156</v>
      </c>
      <c r="D99" s="2" t="s">
        <v>261</v>
      </c>
      <c r="E99" s="5">
        <v>0.2</v>
      </c>
      <c r="F99" s="114" t="s">
        <v>17</v>
      </c>
      <c r="G99" s="114" t="s">
        <v>4</v>
      </c>
      <c r="H99" s="115">
        <v>0</v>
      </c>
      <c r="I99" s="115" t="s">
        <v>4</v>
      </c>
      <c r="J99" s="116">
        <v>99</v>
      </c>
    </row>
    <row r="100" spans="1:10" ht="15" hidden="1" customHeight="1" x14ac:dyDescent="0.25">
      <c r="A100" s="2" t="s">
        <v>161</v>
      </c>
      <c r="B100" s="2" t="s">
        <v>176</v>
      </c>
      <c r="C100" s="2" t="s">
        <v>2034</v>
      </c>
      <c r="D100" s="2" t="s">
        <v>261</v>
      </c>
      <c r="E100" s="5">
        <v>0.2</v>
      </c>
      <c r="F100" s="114" t="s">
        <v>17</v>
      </c>
      <c r="G100" s="114" t="s">
        <v>4</v>
      </c>
      <c r="H100" s="115">
        <v>0</v>
      </c>
      <c r="I100" s="115" t="s">
        <v>4</v>
      </c>
      <c r="J100" s="116">
        <v>99</v>
      </c>
    </row>
    <row r="101" spans="1:10" hidden="1" x14ac:dyDescent="0.25">
      <c r="A101" s="2" t="s">
        <v>161</v>
      </c>
      <c r="B101" s="2" t="s">
        <v>176</v>
      </c>
      <c r="C101" s="2" t="s">
        <v>2035</v>
      </c>
      <c r="D101" s="2" t="s">
        <v>261</v>
      </c>
      <c r="E101" s="5">
        <v>0.2</v>
      </c>
      <c r="F101" s="114" t="s">
        <v>17</v>
      </c>
      <c r="G101" s="114" t="s">
        <v>4</v>
      </c>
      <c r="H101" s="115">
        <v>0</v>
      </c>
      <c r="I101" s="115" t="s">
        <v>4</v>
      </c>
      <c r="J101" s="116">
        <v>99</v>
      </c>
    </row>
    <row r="102" spans="1:10" hidden="1" x14ac:dyDescent="0.25">
      <c r="A102" s="2" t="s">
        <v>161</v>
      </c>
      <c r="B102" s="2" t="s">
        <v>176</v>
      </c>
      <c r="C102" s="2" t="s">
        <v>2036</v>
      </c>
      <c r="D102" s="2" t="s">
        <v>261</v>
      </c>
      <c r="E102" s="5">
        <v>0.2</v>
      </c>
      <c r="F102" s="114" t="s">
        <v>17</v>
      </c>
      <c r="G102" s="114" t="s">
        <v>4</v>
      </c>
      <c r="H102" s="115">
        <v>0</v>
      </c>
      <c r="I102" s="115" t="s">
        <v>4</v>
      </c>
      <c r="J102" s="116">
        <v>99</v>
      </c>
    </row>
    <row r="103" spans="1:10" ht="15" hidden="1" customHeight="1" x14ac:dyDescent="0.25">
      <c r="A103" s="2" t="s">
        <v>161</v>
      </c>
      <c r="B103" s="2" t="s">
        <v>176</v>
      </c>
      <c r="C103" s="2" t="s">
        <v>2037</v>
      </c>
      <c r="D103" s="2" t="s">
        <v>261</v>
      </c>
      <c r="E103" s="5">
        <v>0.2</v>
      </c>
      <c r="F103" s="114" t="s">
        <v>17</v>
      </c>
      <c r="G103" s="114" t="s">
        <v>4</v>
      </c>
      <c r="H103" s="115">
        <v>0</v>
      </c>
      <c r="I103" s="115" t="s">
        <v>4</v>
      </c>
      <c r="J103" s="116">
        <v>99</v>
      </c>
    </row>
    <row r="104" spans="1:10" ht="15" hidden="1" customHeight="1" x14ac:dyDescent="0.25">
      <c r="A104" s="2" t="s">
        <v>161</v>
      </c>
      <c r="B104" s="2" t="s">
        <v>176</v>
      </c>
      <c r="C104" s="2" t="s">
        <v>2038</v>
      </c>
      <c r="D104" s="2" t="s">
        <v>261</v>
      </c>
      <c r="E104" s="5">
        <v>0.2</v>
      </c>
      <c r="F104" s="114" t="s">
        <v>17</v>
      </c>
      <c r="G104" s="114" t="s">
        <v>4</v>
      </c>
      <c r="H104" s="115">
        <v>0</v>
      </c>
      <c r="I104" s="115" t="s">
        <v>4</v>
      </c>
      <c r="J104" s="116">
        <v>99</v>
      </c>
    </row>
    <row r="105" spans="1:10" ht="15" hidden="1" customHeight="1" x14ac:dyDescent="0.25">
      <c r="A105" s="2" t="s">
        <v>161</v>
      </c>
      <c r="B105" s="2" t="s">
        <v>176</v>
      </c>
      <c r="C105" s="2" t="s">
        <v>2039</v>
      </c>
      <c r="D105" s="2" t="s">
        <v>261</v>
      </c>
      <c r="E105" s="5">
        <v>0.2</v>
      </c>
      <c r="F105" s="114" t="s">
        <v>17</v>
      </c>
      <c r="G105" s="114" t="s">
        <v>4</v>
      </c>
      <c r="H105" s="115">
        <v>0</v>
      </c>
      <c r="I105" s="115" t="s">
        <v>4</v>
      </c>
      <c r="J105" s="116">
        <v>99</v>
      </c>
    </row>
    <row r="106" spans="1:10" ht="15" hidden="1" customHeight="1" x14ac:dyDescent="0.25">
      <c r="A106" s="2" t="s">
        <v>161</v>
      </c>
      <c r="B106" s="2" t="s">
        <v>176</v>
      </c>
      <c r="C106" s="2" t="s">
        <v>2040</v>
      </c>
      <c r="D106" s="2" t="s">
        <v>261</v>
      </c>
      <c r="E106" s="5">
        <v>0.2</v>
      </c>
      <c r="F106" s="114" t="s">
        <v>17</v>
      </c>
      <c r="G106" s="114" t="s">
        <v>4</v>
      </c>
      <c r="H106" s="115">
        <v>0</v>
      </c>
      <c r="I106" s="115" t="s">
        <v>4</v>
      </c>
      <c r="J106" s="116">
        <v>99</v>
      </c>
    </row>
    <row r="107" spans="1:10" ht="15" hidden="1" customHeight="1" x14ac:dyDescent="0.25">
      <c r="A107" s="2" t="s">
        <v>161</v>
      </c>
      <c r="B107" s="2" t="s">
        <v>176</v>
      </c>
      <c r="C107" s="2" t="s">
        <v>2041</v>
      </c>
      <c r="D107" s="2" t="s">
        <v>261</v>
      </c>
      <c r="E107" s="5">
        <v>0.2</v>
      </c>
      <c r="F107" s="114" t="s">
        <v>17</v>
      </c>
      <c r="G107" s="114" t="s">
        <v>4</v>
      </c>
      <c r="H107" s="115">
        <v>0</v>
      </c>
      <c r="I107" s="115" t="s">
        <v>4</v>
      </c>
      <c r="J107" s="116">
        <v>99</v>
      </c>
    </row>
    <row r="108" spans="1:10" ht="15" hidden="1" customHeight="1" x14ac:dyDescent="0.25">
      <c r="A108" s="2" t="s">
        <v>161</v>
      </c>
      <c r="B108" s="2" t="s">
        <v>176</v>
      </c>
      <c r="C108" s="2" t="s">
        <v>2042</v>
      </c>
      <c r="D108" s="2" t="s">
        <v>261</v>
      </c>
      <c r="E108" s="5">
        <v>0.2</v>
      </c>
      <c r="F108" s="114" t="s">
        <v>17</v>
      </c>
      <c r="G108" s="114" t="s">
        <v>4</v>
      </c>
      <c r="H108" s="115">
        <v>0</v>
      </c>
      <c r="I108" s="115" t="s">
        <v>4</v>
      </c>
      <c r="J108" s="116">
        <v>99</v>
      </c>
    </row>
    <row r="109" spans="1:10" ht="15" hidden="1" customHeight="1" x14ac:dyDescent="0.25">
      <c r="A109" s="2" t="s">
        <v>161</v>
      </c>
      <c r="B109" s="2" t="s">
        <v>176</v>
      </c>
      <c r="C109" s="2" t="s">
        <v>2043</v>
      </c>
      <c r="D109" s="2" t="s">
        <v>261</v>
      </c>
      <c r="E109" s="5">
        <v>0.2</v>
      </c>
      <c r="F109" s="114" t="s">
        <v>17</v>
      </c>
      <c r="G109" s="114" t="s">
        <v>4</v>
      </c>
      <c r="H109" s="115">
        <v>0</v>
      </c>
      <c r="I109" s="115" t="s">
        <v>4</v>
      </c>
      <c r="J109" s="116">
        <v>99</v>
      </c>
    </row>
    <row r="110" spans="1:10" ht="15" hidden="1" customHeight="1" x14ac:dyDescent="0.25">
      <c r="A110" s="2" t="s">
        <v>161</v>
      </c>
      <c r="B110" s="2" t="s">
        <v>176</v>
      </c>
      <c r="C110" s="2" t="s">
        <v>2044</v>
      </c>
      <c r="D110" s="2" t="s">
        <v>261</v>
      </c>
      <c r="E110" s="5">
        <v>0.2</v>
      </c>
      <c r="F110" s="114" t="s">
        <v>17</v>
      </c>
      <c r="G110" s="114" t="s">
        <v>4</v>
      </c>
      <c r="H110" s="115">
        <v>0</v>
      </c>
      <c r="I110" s="115" t="s">
        <v>4</v>
      </c>
      <c r="J110" s="116">
        <v>99</v>
      </c>
    </row>
    <row r="111" spans="1:10" ht="15" hidden="1" customHeight="1" x14ac:dyDescent="0.25">
      <c r="A111" s="2" t="s">
        <v>161</v>
      </c>
      <c r="B111" s="2" t="s">
        <v>176</v>
      </c>
      <c r="C111" s="2" t="s">
        <v>2045</v>
      </c>
      <c r="D111" s="2" t="s">
        <v>261</v>
      </c>
      <c r="E111" s="5">
        <v>0.2</v>
      </c>
      <c r="F111" s="114" t="s">
        <v>17</v>
      </c>
      <c r="G111" s="114" t="s">
        <v>4</v>
      </c>
      <c r="H111" s="115">
        <v>0</v>
      </c>
      <c r="I111" s="115" t="s">
        <v>4</v>
      </c>
      <c r="J111" s="116">
        <v>99</v>
      </c>
    </row>
    <row r="112" spans="1:10" ht="15" hidden="1" customHeight="1" x14ac:dyDescent="0.25">
      <c r="A112" s="2" t="s">
        <v>161</v>
      </c>
      <c r="B112" s="2" t="s">
        <v>176</v>
      </c>
      <c r="C112" s="2" t="s">
        <v>2046</v>
      </c>
      <c r="D112" s="2" t="s">
        <v>261</v>
      </c>
      <c r="E112" s="5">
        <v>0.2</v>
      </c>
      <c r="F112" s="114" t="s">
        <v>17</v>
      </c>
      <c r="G112" s="114" t="s">
        <v>4</v>
      </c>
      <c r="H112" s="115">
        <v>0</v>
      </c>
      <c r="I112" s="115" t="s">
        <v>4</v>
      </c>
      <c r="J112" s="116">
        <v>99</v>
      </c>
    </row>
    <row r="113" spans="1:10" ht="15" hidden="1" customHeight="1" x14ac:dyDescent="0.25">
      <c r="A113" s="2" t="s">
        <v>161</v>
      </c>
      <c r="B113" s="2" t="s">
        <v>176</v>
      </c>
      <c r="C113" s="2" t="s">
        <v>2047</v>
      </c>
      <c r="D113" s="2" t="s">
        <v>261</v>
      </c>
      <c r="E113" s="5">
        <v>0.2</v>
      </c>
      <c r="F113" s="114" t="s">
        <v>17</v>
      </c>
      <c r="G113" s="114" t="s">
        <v>4</v>
      </c>
      <c r="H113" s="115">
        <v>0</v>
      </c>
      <c r="I113" s="115" t="s">
        <v>4</v>
      </c>
      <c r="J113" s="116">
        <v>99</v>
      </c>
    </row>
    <row r="114" spans="1:10" ht="15" hidden="1" customHeight="1" x14ac:dyDescent="0.25">
      <c r="A114" s="2" t="s">
        <v>161</v>
      </c>
      <c r="B114" s="2" t="s">
        <v>176</v>
      </c>
      <c r="C114" s="2" t="s">
        <v>2048</v>
      </c>
      <c r="D114" s="2" t="s">
        <v>261</v>
      </c>
      <c r="E114" s="5">
        <v>0.2</v>
      </c>
      <c r="F114" s="114" t="s">
        <v>17</v>
      </c>
      <c r="G114" s="114" t="s">
        <v>4</v>
      </c>
      <c r="H114" s="115">
        <v>0</v>
      </c>
      <c r="I114" s="115" t="s">
        <v>4</v>
      </c>
      <c r="J114" s="116">
        <v>99</v>
      </c>
    </row>
    <row r="115" spans="1:10" ht="15" hidden="1" customHeight="1" x14ac:dyDescent="0.25">
      <c r="A115" s="2" t="s">
        <v>161</v>
      </c>
      <c r="B115" s="2" t="s">
        <v>176</v>
      </c>
      <c r="C115" s="2" t="s">
        <v>2049</v>
      </c>
      <c r="D115" s="2" t="s">
        <v>261</v>
      </c>
      <c r="E115" s="5">
        <v>0.2</v>
      </c>
      <c r="F115" s="114" t="s">
        <v>17</v>
      </c>
      <c r="G115" s="114" t="s">
        <v>4</v>
      </c>
      <c r="H115" s="115">
        <v>0</v>
      </c>
      <c r="I115" s="115" t="s">
        <v>4</v>
      </c>
      <c r="J115" s="116">
        <v>99</v>
      </c>
    </row>
    <row r="116" spans="1:10" ht="15" hidden="1" customHeight="1" x14ac:dyDescent="0.25">
      <c r="A116" s="2" t="s">
        <v>21</v>
      </c>
      <c r="B116" s="2" t="s">
        <v>176</v>
      </c>
      <c r="C116" s="2" t="s">
        <v>155</v>
      </c>
      <c r="D116" s="8" t="s">
        <v>266</v>
      </c>
      <c r="E116" s="5">
        <v>0.6</v>
      </c>
      <c r="F116" s="4" t="s">
        <v>122</v>
      </c>
      <c r="G116" s="4" t="s">
        <v>163</v>
      </c>
      <c r="H116" s="5">
        <v>0.158</v>
      </c>
      <c r="I116" s="7">
        <v>75</v>
      </c>
      <c r="J116" s="7">
        <v>80</v>
      </c>
    </row>
    <row r="117" spans="1:10" ht="15" hidden="1" customHeight="1" x14ac:dyDescent="0.25">
      <c r="A117" s="2" t="s">
        <v>21</v>
      </c>
      <c r="B117" s="2" t="s">
        <v>176</v>
      </c>
      <c r="C117" s="2" t="s">
        <v>156</v>
      </c>
      <c r="D117" s="8" t="s">
        <v>266</v>
      </c>
      <c r="E117" s="5">
        <v>0.6</v>
      </c>
      <c r="F117" s="4" t="s">
        <v>122</v>
      </c>
      <c r="G117" s="4" t="s">
        <v>163</v>
      </c>
      <c r="H117" s="5">
        <v>5.5299999999999995E-2</v>
      </c>
      <c r="I117" s="7">
        <v>64</v>
      </c>
      <c r="J117" s="7">
        <v>65</v>
      </c>
    </row>
    <row r="118" spans="1:10" ht="15" hidden="1" customHeight="1" x14ac:dyDescent="0.25">
      <c r="A118" s="2" t="s">
        <v>21</v>
      </c>
      <c r="B118" s="2" t="s">
        <v>176</v>
      </c>
      <c r="C118" s="2" t="s">
        <v>2034</v>
      </c>
      <c r="D118" s="8" t="s">
        <v>266</v>
      </c>
      <c r="E118" s="5">
        <v>0.6</v>
      </c>
      <c r="F118" s="4" t="s">
        <v>122</v>
      </c>
      <c r="G118" s="4" t="s">
        <v>163</v>
      </c>
      <c r="H118" s="5">
        <v>0.158</v>
      </c>
      <c r="I118" s="7">
        <v>75</v>
      </c>
      <c r="J118" s="7">
        <v>75</v>
      </c>
    </row>
    <row r="119" spans="1:10" ht="15" hidden="1" customHeight="1" x14ac:dyDescent="0.25">
      <c r="A119" s="2" t="s">
        <v>21</v>
      </c>
      <c r="B119" s="2" t="s">
        <v>176</v>
      </c>
      <c r="C119" s="2" t="s">
        <v>2035</v>
      </c>
      <c r="D119" s="8" t="s">
        <v>266</v>
      </c>
      <c r="E119" s="5">
        <v>0.6</v>
      </c>
      <c r="F119" s="4" t="s">
        <v>122</v>
      </c>
      <c r="G119" s="4" t="s">
        <v>163</v>
      </c>
      <c r="H119" s="5">
        <v>5.5299999999999995E-2</v>
      </c>
      <c r="I119" s="7">
        <v>65</v>
      </c>
      <c r="J119" s="7">
        <v>65</v>
      </c>
    </row>
    <row r="120" spans="1:10" ht="15" hidden="1" customHeight="1" x14ac:dyDescent="0.25">
      <c r="A120" s="2" t="s">
        <v>21</v>
      </c>
      <c r="B120" s="2" t="s">
        <v>176</v>
      </c>
      <c r="C120" s="2" t="s">
        <v>2036</v>
      </c>
      <c r="D120" s="8" t="s">
        <v>266</v>
      </c>
      <c r="E120" s="5">
        <v>0.6</v>
      </c>
      <c r="F120" s="4" t="s">
        <v>17</v>
      </c>
      <c r="G120" s="101" t="s">
        <v>4</v>
      </c>
      <c r="H120" s="122">
        <v>2.46</v>
      </c>
      <c r="I120" s="7">
        <v>65</v>
      </c>
      <c r="J120" s="7">
        <v>65</v>
      </c>
    </row>
    <row r="121" spans="1:10" ht="15" hidden="1" customHeight="1" x14ac:dyDescent="0.25">
      <c r="A121" s="2" t="s">
        <v>21</v>
      </c>
      <c r="B121" s="2" t="s">
        <v>176</v>
      </c>
      <c r="C121" s="2" t="s">
        <v>2037</v>
      </c>
      <c r="D121" s="8" t="s">
        <v>266</v>
      </c>
      <c r="E121" s="5">
        <v>0.6</v>
      </c>
      <c r="F121" s="4" t="s">
        <v>17</v>
      </c>
      <c r="G121" s="101" t="s">
        <v>4</v>
      </c>
      <c r="H121" s="122">
        <v>2.46</v>
      </c>
      <c r="I121" s="7">
        <v>65</v>
      </c>
      <c r="J121" s="7">
        <v>65</v>
      </c>
    </row>
    <row r="122" spans="1:10" ht="15" hidden="1" customHeight="1" x14ac:dyDescent="0.25">
      <c r="A122" s="2" t="s">
        <v>21</v>
      </c>
      <c r="B122" s="2" t="s">
        <v>176</v>
      </c>
      <c r="C122" s="2" t="s">
        <v>2038</v>
      </c>
      <c r="D122" s="8" t="s">
        <v>266</v>
      </c>
      <c r="E122" s="5">
        <v>0.6</v>
      </c>
      <c r="F122" s="4" t="s">
        <v>122</v>
      </c>
      <c r="G122" s="4" t="s">
        <v>163</v>
      </c>
      <c r="H122" s="5">
        <v>0.158</v>
      </c>
      <c r="I122" s="7">
        <v>75</v>
      </c>
      <c r="J122" s="7">
        <v>75</v>
      </c>
    </row>
    <row r="123" spans="1:10" ht="15" hidden="1" customHeight="1" x14ac:dyDescent="0.25">
      <c r="A123" s="2" t="s">
        <v>21</v>
      </c>
      <c r="B123" s="2" t="s">
        <v>176</v>
      </c>
      <c r="C123" s="2" t="s">
        <v>2039</v>
      </c>
      <c r="D123" s="8" t="s">
        <v>266</v>
      </c>
      <c r="E123" s="5">
        <v>0.6</v>
      </c>
      <c r="F123" s="4" t="s">
        <v>122</v>
      </c>
      <c r="G123" s="4" t="s">
        <v>163</v>
      </c>
      <c r="H123" s="5">
        <v>5.5299999999999995E-2</v>
      </c>
      <c r="I123" s="7">
        <v>65</v>
      </c>
      <c r="J123" s="7">
        <v>65</v>
      </c>
    </row>
    <row r="124" spans="1:10" ht="15" hidden="1" customHeight="1" x14ac:dyDescent="0.25">
      <c r="A124" s="2" t="s">
        <v>21</v>
      </c>
      <c r="B124" s="2" t="s">
        <v>176</v>
      </c>
      <c r="C124" s="2" t="s">
        <v>2040</v>
      </c>
      <c r="D124" s="8" t="s">
        <v>266</v>
      </c>
      <c r="E124" s="5">
        <v>0.6</v>
      </c>
      <c r="F124" s="101" t="s">
        <v>122</v>
      </c>
      <c r="G124" s="102" t="s">
        <v>164</v>
      </c>
      <c r="H124" s="101">
        <v>1</v>
      </c>
      <c r="I124" s="7">
        <v>64</v>
      </c>
      <c r="J124" s="7">
        <v>65</v>
      </c>
    </row>
    <row r="125" spans="1:10" ht="15" hidden="1" customHeight="1" x14ac:dyDescent="0.25">
      <c r="A125" s="2" t="s">
        <v>21</v>
      </c>
      <c r="B125" s="2" t="s">
        <v>176</v>
      </c>
      <c r="C125" s="2" t="s">
        <v>2041</v>
      </c>
      <c r="D125" s="8" t="s">
        <v>266</v>
      </c>
      <c r="E125" s="5">
        <v>0.6</v>
      </c>
      <c r="F125" s="101" t="s">
        <v>122</v>
      </c>
      <c r="G125" s="102" t="s">
        <v>164</v>
      </c>
      <c r="H125" s="101">
        <v>1</v>
      </c>
      <c r="I125" s="7">
        <v>64</v>
      </c>
      <c r="J125" s="7">
        <v>65</v>
      </c>
    </row>
    <row r="126" spans="1:10" ht="15" hidden="1" customHeight="1" x14ac:dyDescent="0.25">
      <c r="A126" s="2" t="s">
        <v>21</v>
      </c>
      <c r="B126" s="2" t="s">
        <v>176</v>
      </c>
      <c r="C126" s="2" t="s">
        <v>2042</v>
      </c>
      <c r="D126" s="8" t="s">
        <v>266</v>
      </c>
      <c r="E126" s="5">
        <v>0.6</v>
      </c>
      <c r="F126" s="101" t="s">
        <v>122</v>
      </c>
      <c r="G126" s="102" t="s">
        <v>164</v>
      </c>
      <c r="H126" s="101">
        <v>1</v>
      </c>
      <c r="I126" s="7">
        <v>64</v>
      </c>
      <c r="J126" s="7">
        <v>65</v>
      </c>
    </row>
    <row r="127" spans="1:10" ht="15" hidden="1" customHeight="1" x14ac:dyDescent="0.25">
      <c r="A127" s="2" t="s">
        <v>21</v>
      </c>
      <c r="B127" s="2" t="s">
        <v>176</v>
      </c>
      <c r="C127" s="2" t="s">
        <v>2043</v>
      </c>
      <c r="D127" s="8" t="s">
        <v>266</v>
      </c>
      <c r="E127" s="5">
        <v>0.6</v>
      </c>
      <c r="F127" s="101" t="s">
        <v>122</v>
      </c>
      <c r="G127" s="102" t="s">
        <v>164</v>
      </c>
      <c r="H127" s="101">
        <v>1</v>
      </c>
      <c r="I127" s="7">
        <v>64</v>
      </c>
      <c r="J127" s="7">
        <v>65</v>
      </c>
    </row>
    <row r="128" spans="1:10" ht="15" hidden="1" customHeight="1" x14ac:dyDescent="0.25">
      <c r="A128" s="2" t="s">
        <v>21</v>
      </c>
      <c r="B128" s="2" t="s">
        <v>176</v>
      </c>
      <c r="C128" s="2" t="s">
        <v>2044</v>
      </c>
      <c r="D128" s="8" t="s">
        <v>266</v>
      </c>
      <c r="E128" s="5">
        <v>0.6</v>
      </c>
      <c r="F128" s="101" t="s">
        <v>122</v>
      </c>
      <c r="G128" s="102" t="s">
        <v>164</v>
      </c>
      <c r="H128" s="101">
        <v>1</v>
      </c>
      <c r="I128" s="7">
        <v>64</v>
      </c>
      <c r="J128" s="7">
        <v>65</v>
      </c>
    </row>
    <row r="129" spans="1:10" ht="15" hidden="1" customHeight="1" x14ac:dyDescent="0.25">
      <c r="A129" s="2" t="s">
        <v>21</v>
      </c>
      <c r="B129" s="2" t="s">
        <v>176</v>
      </c>
      <c r="C129" s="2" t="s">
        <v>2045</v>
      </c>
      <c r="D129" s="8" t="s">
        <v>266</v>
      </c>
      <c r="E129" s="5">
        <v>0.6</v>
      </c>
      <c r="F129" s="101" t="s">
        <v>122</v>
      </c>
      <c r="G129" s="102" t="s">
        <v>164</v>
      </c>
      <c r="H129" s="101">
        <v>1</v>
      </c>
      <c r="I129" s="7">
        <v>64</v>
      </c>
      <c r="J129" s="7">
        <v>65</v>
      </c>
    </row>
    <row r="130" spans="1:10" ht="15" hidden="1" customHeight="1" x14ac:dyDescent="0.25">
      <c r="A130" s="2" t="s">
        <v>21</v>
      </c>
      <c r="B130" s="2" t="s">
        <v>176</v>
      </c>
      <c r="C130" s="2" t="s">
        <v>2046</v>
      </c>
      <c r="D130" s="8" t="s">
        <v>266</v>
      </c>
      <c r="E130" s="5">
        <v>0.6</v>
      </c>
      <c r="F130" s="101" t="s">
        <v>122</v>
      </c>
      <c r="G130" s="102" t="s">
        <v>164</v>
      </c>
      <c r="H130" s="101">
        <v>1</v>
      </c>
      <c r="I130" s="7">
        <v>64</v>
      </c>
      <c r="J130" s="7">
        <v>65</v>
      </c>
    </row>
    <row r="131" spans="1:10" ht="15" hidden="1" customHeight="1" x14ac:dyDescent="0.25">
      <c r="A131" s="2" t="s">
        <v>21</v>
      </c>
      <c r="B131" s="2" t="s">
        <v>176</v>
      </c>
      <c r="C131" s="2" t="s">
        <v>2047</v>
      </c>
      <c r="D131" s="8" t="s">
        <v>266</v>
      </c>
      <c r="E131" s="5">
        <v>0.6</v>
      </c>
      <c r="F131" s="101" t="s">
        <v>122</v>
      </c>
      <c r="G131" s="102" t="s">
        <v>164</v>
      </c>
      <c r="H131" s="101">
        <v>1</v>
      </c>
      <c r="I131" s="7">
        <v>64</v>
      </c>
      <c r="J131" s="7">
        <v>65</v>
      </c>
    </row>
    <row r="132" spans="1:10" ht="15" hidden="1" customHeight="1" x14ac:dyDescent="0.25">
      <c r="A132" s="2" t="s">
        <v>21</v>
      </c>
      <c r="B132" s="2" t="s">
        <v>176</v>
      </c>
      <c r="C132" s="2" t="s">
        <v>2048</v>
      </c>
      <c r="D132" s="8" t="s">
        <v>266</v>
      </c>
      <c r="E132" s="5">
        <v>0.6</v>
      </c>
      <c r="F132" s="101" t="s">
        <v>122</v>
      </c>
      <c r="G132" s="102" t="s">
        <v>164</v>
      </c>
      <c r="H132" s="101">
        <v>1</v>
      </c>
      <c r="I132" s="7">
        <v>71</v>
      </c>
      <c r="J132" s="7">
        <v>72</v>
      </c>
    </row>
    <row r="133" spans="1:10" ht="15" hidden="1" customHeight="1" x14ac:dyDescent="0.25">
      <c r="A133" s="2" t="s">
        <v>21</v>
      </c>
      <c r="B133" s="2" t="s">
        <v>176</v>
      </c>
      <c r="C133" s="2" t="s">
        <v>2049</v>
      </c>
      <c r="D133" s="8" t="s">
        <v>266</v>
      </c>
      <c r="E133" s="5">
        <v>0.6</v>
      </c>
      <c r="F133" s="101" t="s">
        <v>122</v>
      </c>
      <c r="G133" s="102" t="s">
        <v>164</v>
      </c>
      <c r="H133" s="101">
        <v>1</v>
      </c>
      <c r="I133" s="7">
        <v>71</v>
      </c>
      <c r="J133" s="7">
        <v>72</v>
      </c>
    </row>
    <row r="134" spans="1:10" ht="15" customHeight="1" x14ac:dyDescent="0.25">
      <c r="A134" s="2" t="s">
        <v>161</v>
      </c>
      <c r="B134" s="2" t="s">
        <v>176</v>
      </c>
      <c r="C134" s="2" t="s">
        <v>155</v>
      </c>
      <c r="D134" s="8" t="s">
        <v>266</v>
      </c>
      <c r="E134" s="5">
        <v>0.4</v>
      </c>
      <c r="F134" s="101" t="s">
        <v>122</v>
      </c>
      <c r="G134" s="102" t="s">
        <v>163</v>
      </c>
      <c r="H134" s="123">
        <v>0.155</v>
      </c>
      <c r="I134" s="7">
        <v>75</v>
      </c>
      <c r="J134" s="7">
        <v>80</v>
      </c>
    </row>
    <row r="135" spans="1:10" ht="15" customHeight="1" x14ac:dyDescent="0.25">
      <c r="A135" s="2" t="s">
        <v>161</v>
      </c>
      <c r="B135" s="2" t="s">
        <v>176</v>
      </c>
      <c r="C135" s="2" t="s">
        <v>156</v>
      </c>
      <c r="D135" s="8" t="s">
        <v>266</v>
      </c>
      <c r="E135" s="5">
        <v>0.4</v>
      </c>
      <c r="F135" s="101" t="s">
        <v>122</v>
      </c>
      <c r="G135" s="102" t="s">
        <v>163</v>
      </c>
      <c r="H135" s="123">
        <v>5.425E-2</v>
      </c>
      <c r="I135" s="7">
        <v>64</v>
      </c>
      <c r="J135" s="7">
        <v>65</v>
      </c>
    </row>
    <row r="136" spans="1:10" ht="15" customHeight="1" x14ac:dyDescent="0.25">
      <c r="A136" s="2" t="s">
        <v>161</v>
      </c>
      <c r="B136" s="2" t="s">
        <v>176</v>
      </c>
      <c r="C136" s="2" t="s">
        <v>2034</v>
      </c>
      <c r="D136" s="8" t="s">
        <v>266</v>
      </c>
      <c r="E136" s="5">
        <v>0.4</v>
      </c>
      <c r="F136" s="101" t="s">
        <v>122</v>
      </c>
      <c r="G136" s="102" t="s">
        <v>162</v>
      </c>
      <c r="H136" s="123">
        <v>0.16</v>
      </c>
      <c r="I136" s="7">
        <v>75</v>
      </c>
      <c r="J136" s="7">
        <v>75</v>
      </c>
    </row>
    <row r="137" spans="1:10" ht="15" customHeight="1" x14ac:dyDescent="0.25">
      <c r="A137" s="2" t="s">
        <v>161</v>
      </c>
      <c r="B137" s="2" t="s">
        <v>176</v>
      </c>
      <c r="C137" s="2" t="s">
        <v>2035</v>
      </c>
      <c r="D137" s="8" t="s">
        <v>266</v>
      </c>
      <c r="E137" s="5">
        <v>0.4</v>
      </c>
      <c r="F137" s="101" t="s">
        <v>122</v>
      </c>
      <c r="G137" s="102" t="s">
        <v>162</v>
      </c>
      <c r="H137" s="123">
        <v>5.5999999999999994E-2</v>
      </c>
      <c r="I137" s="7">
        <v>65</v>
      </c>
      <c r="J137" s="7">
        <v>65</v>
      </c>
    </row>
    <row r="138" spans="1:10" ht="15" customHeight="1" x14ac:dyDescent="0.25">
      <c r="A138" s="2" t="s">
        <v>161</v>
      </c>
      <c r="B138" s="2" t="s">
        <v>176</v>
      </c>
      <c r="C138" s="2" t="s">
        <v>2036</v>
      </c>
      <c r="D138" s="8" t="s">
        <v>266</v>
      </c>
      <c r="E138" s="5">
        <v>0.4</v>
      </c>
      <c r="F138" s="101" t="s">
        <v>17</v>
      </c>
      <c r="G138" s="102" t="s">
        <v>4</v>
      </c>
      <c r="H138" s="122">
        <v>2.46</v>
      </c>
      <c r="I138" s="7">
        <v>65</v>
      </c>
      <c r="J138" s="7">
        <v>65</v>
      </c>
    </row>
    <row r="139" spans="1:10" ht="15" customHeight="1" x14ac:dyDescent="0.25">
      <c r="A139" s="2" t="s">
        <v>161</v>
      </c>
      <c r="B139" s="2" t="s">
        <v>176</v>
      </c>
      <c r="C139" s="2" t="s">
        <v>2037</v>
      </c>
      <c r="D139" s="8" t="s">
        <v>266</v>
      </c>
      <c r="E139" s="5">
        <v>0.4</v>
      </c>
      <c r="F139" s="101" t="s">
        <v>17</v>
      </c>
      <c r="G139" s="102" t="s">
        <v>4</v>
      </c>
      <c r="H139" s="122">
        <v>2.46</v>
      </c>
      <c r="I139" s="7">
        <v>65</v>
      </c>
      <c r="J139" s="7">
        <v>65</v>
      </c>
    </row>
    <row r="140" spans="1:10" ht="15" customHeight="1" x14ac:dyDescent="0.25">
      <c r="A140" s="2" t="s">
        <v>161</v>
      </c>
      <c r="B140" s="2" t="s">
        <v>176</v>
      </c>
      <c r="C140" s="2" t="s">
        <v>2038</v>
      </c>
      <c r="D140" s="8" t="s">
        <v>266</v>
      </c>
      <c r="E140" s="5">
        <v>0.4</v>
      </c>
      <c r="F140" s="101" t="s">
        <v>122</v>
      </c>
      <c r="G140" s="102" t="s">
        <v>163</v>
      </c>
      <c r="H140" s="123">
        <v>0.16</v>
      </c>
      <c r="I140" s="7">
        <v>75</v>
      </c>
      <c r="J140" s="7">
        <v>75</v>
      </c>
    </row>
    <row r="141" spans="1:10" ht="15" customHeight="1" x14ac:dyDescent="0.25">
      <c r="A141" s="2" t="s">
        <v>161</v>
      </c>
      <c r="B141" s="2" t="s">
        <v>176</v>
      </c>
      <c r="C141" s="2" t="s">
        <v>2039</v>
      </c>
      <c r="D141" s="8" t="s">
        <v>266</v>
      </c>
      <c r="E141" s="5">
        <v>0.4</v>
      </c>
      <c r="F141" s="101" t="s">
        <v>122</v>
      </c>
      <c r="G141" s="102" t="s">
        <v>163</v>
      </c>
      <c r="H141" s="123">
        <v>5.5999999999999994E-2</v>
      </c>
      <c r="I141" s="7">
        <v>65</v>
      </c>
      <c r="J141" s="7">
        <v>65</v>
      </c>
    </row>
    <row r="142" spans="1:10" ht="15" customHeight="1" x14ac:dyDescent="0.25">
      <c r="A142" s="2" t="s">
        <v>161</v>
      </c>
      <c r="B142" s="2" t="s">
        <v>176</v>
      </c>
      <c r="C142" s="2" t="s">
        <v>2040</v>
      </c>
      <c r="D142" s="8" t="s">
        <v>266</v>
      </c>
      <c r="E142" s="5">
        <v>0.4</v>
      </c>
      <c r="F142" s="101" t="s">
        <v>122</v>
      </c>
      <c r="G142" s="102" t="s">
        <v>164</v>
      </c>
      <c r="H142" s="101">
        <v>1</v>
      </c>
      <c r="I142" s="7">
        <v>64</v>
      </c>
      <c r="J142" s="7">
        <v>65</v>
      </c>
    </row>
    <row r="143" spans="1:10" ht="15" customHeight="1" x14ac:dyDescent="0.25">
      <c r="A143" s="2" t="s">
        <v>161</v>
      </c>
      <c r="B143" s="2" t="s">
        <v>176</v>
      </c>
      <c r="C143" s="2" t="s">
        <v>2041</v>
      </c>
      <c r="D143" s="8" t="s">
        <v>266</v>
      </c>
      <c r="E143" s="5">
        <v>0.4</v>
      </c>
      <c r="F143" s="101" t="s">
        <v>122</v>
      </c>
      <c r="G143" s="102" t="s">
        <v>164</v>
      </c>
      <c r="H143" s="101">
        <v>1</v>
      </c>
      <c r="I143" s="7">
        <v>64</v>
      </c>
      <c r="J143" s="7">
        <v>65</v>
      </c>
    </row>
    <row r="144" spans="1:10" ht="15" customHeight="1" x14ac:dyDescent="0.25">
      <c r="A144" s="2" t="s">
        <v>161</v>
      </c>
      <c r="B144" s="2" t="s">
        <v>176</v>
      </c>
      <c r="C144" s="2" t="s">
        <v>2042</v>
      </c>
      <c r="D144" s="8" t="s">
        <v>266</v>
      </c>
      <c r="E144" s="5">
        <v>0.4</v>
      </c>
      <c r="F144" s="101" t="s">
        <v>122</v>
      </c>
      <c r="G144" s="102" t="s">
        <v>164</v>
      </c>
      <c r="H144" s="101">
        <v>1</v>
      </c>
      <c r="I144" s="7">
        <v>64</v>
      </c>
      <c r="J144" s="7">
        <v>65</v>
      </c>
    </row>
    <row r="145" spans="1:10" ht="15" customHeight="1" x14ac:dyDescent="0.25">
      <c r="A145" s="2" t="s">
        <v>161</v>
      </c>
      <c r="B145" s="2" t="s">
        <v>176</v>
      </c>
      <c r="C145" s="2" t="s">
        <v>2043</v>
      </c>
      <c r="D145" s="8" t="s">
        <v>266</v>
      </c>
      <c r="E145" s="5">
        <v>0.4</v>
      </c>
      <c r="F145" s="101" t="s">
        <v>122</v>
      </c>
      <c r="G145" s="102" t="s">
        <v>164</v>
      </c>
      <c r="H145" s="101">
        <v>1</v>
      </c>
      <c r="I145" s="7">
        <v>64</v>
      </c>
      <c r="J145" s="7">
        <v>65</v>
      </c>
    </row>
    <row r="146" spans="1:10" ht="15" customHeight="1" x14ac:dyDescent="0.25">
      <c r="A146" s="2" t="s">
        <v>161</v>
      </c>
      <c r="B146" s="2" t="s">
        <v>176</v>
      </c>
      <c r="C146" s="2" t="s">
        <v>2044</v>
      </c>
      <c r="D146" s="8" t="s">
        <v>266</v>
      </c>
      <c r="E146" s="5">
        <v>0.4</v>
      </c>
      <c r="F146" s="101" t="s">
        <v>122</v>
      </c>
      <c r="G146" s="102" t="s">
        <v>164</v>
      </c>
      <c r="H146" s="101">
        <v>1</v>
      </c>
      <c r="I146" s="7">
        <v>64</v>
      </c>
      <c r="J146" s="7">
        <v>65</v>
      </c>
    </row>
    <row r="147" spans="1:10" ht="15" customHeight="1" x14ac:dyDescent="0.25">
      <c r="A147" s="2" t="s">
        <v>161</v>
      </c>
      <c r="B147" s="2" t="s">
        <v>176</v>
      </c>
      <c r="C147" s="2" t="s">
        <v>2045</v>
      </c>
      <c r="D147" s="8" t="s">
        <v>266</v>
      </c>
      <c r="E147" s="5">
        <v>0.4</v>
      </c>
      <c r="F147" s="101" t="s">
        <v>122</v>
      </c>
      <c r="G147" s="102" t="s">
        <v>164</v>
      </c>
      <c r="H147" s="101">
        <v>1</v>
      </c>
      <c r="I147" s="7">
        <v>64</v>
      </c>
      <c r="J147" s="7">
        <v>65</v>
      </c>
    </row>
    <row r="148" spans="1:10" ht="15" customHeight="1" x14ac:dyDescent="0.25">
      <c r="A148" s="2" t="s">
        <v>161</v>
      </c>
      <c r="B148" s="2" t="s">
        <v>176</v>
      </c>
      <c r="C148" s="2" t="s">
        <v>2046</v>
      </c>
      <c r="D148" s="8" t="s">
        <v>266</v>
      </c>
      <c r="E148" s="5">
        <v>0.4</v>
      </c>
      <c r="F148" s="101" t="s">
        <v>122</v>
      </c>
      <c r="G148" s="102" t="s">
        <v>164</v>
      </c>
      <c r="H148" s="101">
        <v>1</v>
      </c>
      <c r="I148" s="7">
        <v>64</v>
      </c>
      <c r="J148" s="7">
        <v>65</v>
      </c>
    </row>
    <row r="149" spans="1:10" ht="15" customHeight="1" x14ac:dyDescent="0.25">
      <c r="A149" s="2" t="s">
        <v>161</v>
      </c>
      <c r="B149" s="2" t="s">
        <v>176</v>
      </c>
      <c r="C149" s="2" t="s">
        <v>2047</v>
      </c>
      <c r="D149" s="8" t="s">
        <v>266</v>
      </c>
      <c r="E149" s="5">
        <v>0.4</v>
      </c>
      <c r="F149" s="101" t="s">
        <v>122</v>
      </c>
      <c r="G149" s="102" t="s">
        <v>164</v>
      </c>
      <c r="H149" s="101">
        <v>1</v>
      </c>
      <c r="I149" s="7">
        <v>64</v>
      </c>
      <c r="J149" s="7">
        <v>65</v>
      </c>
    </row>
    <row r="150" spans="1:10" ht="15" customHeight="1" x14ac:dyDescent="0.25">
      <c r="A150" s="2" t="s">
        <v>161</v>
      </c>
      <c r="B150" s="2" t="s">
        <v>176</v>
      </c>
      <c r="C150" s="2" t="s">
        <v>2048</v>
      </c>
      <c r="D150" s="8" t="s">
        <v>266</v>
      </c>
      <c r="E150" s="5">
        <v>0.4</v>
      </c>
      <c r="F150" s="101" t="s">
        <v>122</v>
      </c>
      <c r="G150" s="102" t="s">
        <v>164</v>
      </c>
      <c r="H150" s="101">
        <v>1</v>
      </c>
      <c r="I150" s="7">
        <v>71</v>
      </c>
      <c r="J150" s="7">
        <v>72</v>
      </c>
    </row>
    <row r="151" spans="1:10" ht="15" customHeight="1" x14ac:dyDescent="0.25">
      <c r="A151" s="2" t="s">
        <v>161</v>
      </c>
      <c r="B151" s="2" t="s">
        <v>176</v>
      </c>
      <c r="C151" s="2" t="s">
        <v>2049</v>
      </c>
      <c r="D151" s="8" t="s">
        <v>266</v>
      </c>
      <c r="E151" s="5">
        <v>0.4</v>
      </c>
      <c r="F151" s="101" t="s">
        <v>122</v>
      </c>
      <c r="G151" s="102" t="s">
        <v>164</v>
      </c>
      <c r="H151" s="101">
        <v>1</v>
      </c>
      <c r="I151" s="7">
        <v>71</v>
      </c>
      <c r="J151" s="7">
        <v>72</v>
      </c>
    </row>
    <row r="152" spans="1:10" ht="15" hidden="1" customHeight="1" x14ac:dyDescent="0.25">
      <c r="A152" s="5" t="s">
        <v>21</v>
      </c>
      <c r="B152" s="2" t="s">
        <v>141</v>
      </c>
      <c r="C152" s="2" t="s">
        <v>143</v>
      </c>
      <c r="D152" s="2" t="s">
        <v>265</v>
      </c>
      <c r="E152" s="5">
        <v>1</v>
      </c>
      <c r="F152" s="4" t="s">
        <v>122</v>
      </c>
      <c r="G152" s="4" t="s">
        <v>162</v>
      </c>
      <c r="H152" s="5">
        <v>7.7699999999999991E-2</v>
      </c>
      <c r="I152" s="7">
        <v>59</v>
      </c>
      <c r="J152" s="7">
        <v>64</v>
      </c>
    </row>
    <row r="153" spans="1:10" ht="15" hidden="1" customHeight="1" x14ac:dyDescent="0.25">
      <c r="A153" s="5" t="s">
        <v>21</v>
      </c>
      <c r="B153" s="2" t="s">
        <v>141</v>
      </c>
      <c r="C153" s="2" t="s">
        <v>137</v>
      </c>
      <c r="D153" s="2" t="s">
        <v>265</v>
      </c>
      <c r="E153" s="5">
        <v>1</v>
      </c>
      <c r="F153" s="4" t="s">
        <v>17</v>
      </c>
      <c r="G153" s="4" t="s">
        <v>4</v>
      </c>
      <c r="H153" s="2">
        <v>0.39</v>
      </c>
      <c r="I153" s="7">
        <v>59</v>
      </c>
      <c r="J153" s="7">
        <v>64</v>
      </c>
    </row>
    <row r="154" spans="1:10" ht="15" hidden="1" customHeight="1" x14ac:dyDescent="0.25">
      <c r="A154" s="5" t="s">
        <v>21</v>
      </c>
      <c r="B154" s="2" t="s">
        <v>141</v>
      </c>
      <c r="C154" s="2" t="s">
        <v>142</v>
      </c>
      <c r="D154" s="2" t="s">
        <v>265</v>
      </c>
      <c r="E154" s="5">
        <v>1</v>
      </c>
      <c r="F154" s="4" t="s">
        <v>122</v>
      </c>
      <c r="G154" s="4" t="s">
        <v>162</v>
      </c>
      <c r="H154" s="4">
        <v>0.21</v>
      </c>
      <c r="I154" s="7">
        <v>59</v>
      </c>
      <c r="J154" s="7">
        <v>64</v>
      </c>
    </row>
    <row r="155" spans="1:10" ht="15" hidden="1" customHeight="1" x14ac:dyDescent="0.25">
      <c r="A155" s="2" t="s">
        <v>33</v>
      </c>
      <c r="B155" s="2" t="s">
        <v>153</v>
      </c>
      <c r="C155" s="2" t="s">
        <v>138</v>
      </c>
      <c r="D155" s="2" t="s">
        <v>265</v>
      </c>
      <c r="E155" s="5">
        <v>1</v>
      </c>
      <c r="F155" s="4" t="s">
        <v>123</v>
      </c>
      <c r="G155" s="2" t="s">
        <v>153</v>
      </c>
      <c r="H155" s="4">
        <v>1</v>
      </c>
      <c r="I155" s="7">
        <v>64</v>
      </c>
      <c r="J155" s="7">
        <v>65</v>
      </c>
    </row>
    <row r="156" spans="1:10" ht="15" hidden="1" customHeight="1" x14ac:dyDescent="0.25">
      <c r="A156" s="2" t="s">
        <v>33</v>
      </c>
      <c r="B156" s="2" t="s">
        <v>153</v>
      </c>
      <c r="C156" s="2" t="s">
        <v>149</v>
      </c>
      <c r="D156" s="2" t="s">
        <v>265</v>
      </c>
      <c r="E156" s="5">
        <v>1</v>
      </c>
      <c r="F156" s="4" t="s">
        <v>123</v>
      </c>
      <c r="G156" s="2" t="s">
        <v>153</v>
      </c>
      <c r="H156" s="4">
        <v>1</v>
      </c>
      <c r="I156" s="7">
        <v>64</v>
      </c>
      <c r="J156" s="7">
        <v>65</v>
      </c>
    </row>
    <row r="157" spans="1:10" ht="15" hidden="1" customHeight="1" x14ac:dyDescent="0.25">
      <c r="A157" s="2" t="s">
        <v>33</v>
      </c>
      <c r="B157" s="2" t="s">
        <v>148</v>
      </c>
      <c r="C157" s="2" t="s">
        <v>137</v>
      </c>
      <c r="D157" s="2" t="s">
        <v>265</v>
      </c>
      <c r="E157" s="5">
        <v>1</v>
      </c>
      <c r="F157" s="4" t="s">
        <v>123</v>
      </c>
      <c r="G157" s="2" t="s">
        <v>148</v>
      </c>
      <c r="H157" s="4">
        <v>1</v>
      </c>
      <c r="I157" s="7">
        <v>64</v>
      </c>
      <c r="J157" s="7">
        <v>65</v>
      </c>
    </row>
    <row r="158" spans="1:10" ht="15" hidden="1" customHeight="1" x14ac:dyDescent="0.25">
      <c r="A158" s="2" t="s">
        <v>33</v>
      </c>
      <c r="B158" s="2" t="s">
        <v>148</v>
      </c>
      <c r="C158" s="2" t="s">
        <v>149</v>
      </c>
      <c r="D158" s="2" t="s">
        <v>265</v>
      </c>
      <c r="E158" s="5">
        <v>1</v>
      </c>
      <c r="F158" s="4" t="s">
        <v>123</v>
      </c>
      <c r="G158" s="2" t="s">
        <v>148</v>
      </c>
      <c r="H158" s="4">
        <v>1</v>
      </c>
      <c r="I158" s="7">
        <v>64</v>
      </c>
      <c r="J158" s="7">
        <v>65</v>
      </c>
    </row>
    <row r="159" spans="1:10" ht="15" hidden="1" customHeight="1" x14ac:dyDescent="0.25">
      <c r="A159" s="2" t="s">
        <v>33</v>
      </c>
      <c r="B159" s="2" t="s">
        <v>158</v>
      </c>
      <c r="C159" s="2" t="s">
        <v>151</v>
      </c>
      <c r="D159" s="2" t="s">
        <v>258</v>
      </c>
      <c r="E159" s="5">
        <v>1</v>
      </c>
      <c r="F159" s="4" t="s">
        <v>17</v>
      </c>
      <c r="G159" s="4" t="s">
        <v>4</v>
      </c>
      <c r="H159" s="6">
        <v>0</v>
      </c>
      <c r="I159" s="6" t="s">
        <v>4</v>
      </c>
      <c r="J159" s="7">
        <v>70</v>
      </c>
    </row>
    <row r="160" spans="1:10" ht="15" hidden="1" customHeight="1" x14ac:dyDescent="0.25">
      <c r="A160" s="2" t="s">
        <v>33</v>
      </c>
      <c r="B160" s="2" t="s">
        <v>158</v>
      </c>
      <c r="C160" s="2" t="s">
        <v>152</v>
      </c>
      <c r="D160" s="2" t="s">
        <v>258</v>
      </c>
      <c r="E160" s="5">
        <v>1</v>
      </c>
      <c r="F160" s="4" t="s">
        <v>17</v>
      </c>
      <c r="G160" s="4" t="s">
        <v>4</v>
      </c>
      <c r="H160" s="6">
        <v>0</v>
      </c>
      <c r="I160" s="6" t="s">
        <v>4</v>
      </c>
      <c r="J160" s="7">
        <v>70</v>
      </c>
    </row>
    <row r="161" spans="1:10" ht="15" hidden="1" customHeight="1" x14ac:dyDescent="0.25">
      <c r="A161" s="2" t="s">
        <v>33</v>
      </c>
      <c r="B161" s="2" t="s">
        <v>150</v>
      </c>
      <c r="C161" s="2" t="s">
        <v>137</v>
      </c>
      <c r="D161" s="2" t="s">
        <v>265</v>
      </c>
      <c r="E161" s="5">
        <v>1</v>
      </c>
      <c r="F161" s="4" t="s">
        <v>123</v>
      </c>
      <c r="G161" s="2" t="s">
        <v>150</v>
      </c>
      <c r="H161" s="4">
        <v>1</v>
      </c>
      <c r="I161" s="7">
        <v>59</v>
      </c>
      <c r="J161" s="7">
        <v>64</v>
      </c>
    </row>
    <row r="162" spans="1:10" ht="15" hidden="1" customHeight="1" x14ac:dyDescent="0.25">
      <c r="A162" s="2" t="s">
        <v>33</v>
      </c>
      <c r="B162" s="2" t="s">
        <v>150</v>
      </c>
      <c r="C162" s="2" t="s">
        <v>151</v>
      </c>
      <c r="D162" s="2" t="s">
        <v>265</v>
      </c>
      <c r="E162" s="5">
        <v>1</v>
      </c>
      <c r="F162" s="4" t="s">
        <v>123</v>
      </c>
      <c r="G162" s="2" t="s">
        <v>150</v>
      </c>
      <c r="H162" s="4">
        <v>1</v>
      </c>
      <c r="I162" s="7">
        <v>59</v>
      </c>
      <c r="J162" s="7">
        <v>64</v>
      </c>
    </row>
    <row r="163" spans="1:10" hidden="1" x14ac:dyDescent="0.25">
      <c r="A163" s="2" t="s">
        <v>33</v>
      </c>
      <c r="B163" s="2" t="s">
        <v>150</v>
      </c>
      <c r="C163" s="2" t="s">
        <v>152</v>
      </c>
      <c r="D163" s="2" t="s">
        <v>265</v>
      </c>
      <c r="E163" s="5">
        <v>1</v>
      </c>
      <c r="F163" s="4" t="s">
        <v>123</v>
      </c>
      <c r="G163" s="2" t="s">
        <v>150</v>
      </c>
      <c r="H163" s="4">
        <v>1</v>
      </c>
      <c r="I163" s="7">
        <v>59</v>
      </c>
      <c r="J163" s="7">
        <v>64</v>
      </c>
    </row>
    <row r="164" spans="1:10" hidden="1" x14ac:dyDescent="0.25">
      <c r="A164" s="4" t="s">
        <v>19</v>
      </c>
      <c r="B164" s="4" t="s">
        <v>31</v>
      </c>
      <c r="C164" s="2" t="s">
        <v>196</v>
      </c>
      <c r="D164" s="2" t="s">
        <v>256</v>
      </c>
      <c r="E164" s="5">
        <v>0.34782608695652173</v>
      </c>
      <c r="F164" s="4" t="s">
        <v>17</v>
      </c>
      <c r="G164" s="4" t="s">
        <v>4</v>
      </c>
      <c r="H164" s="6">
        <v>0</v>
      </c>
      <c r="I164" s="7" t="s">
        <v>4</v>
      </c>
      <c r="J164" s="7" t="s">
        <v>4</v>
      </c>
    </row>
    <row r="165" spans="1:10" hidden="1" x14ac:dyDescent="0.25">
      <c r="A165" s="4" t="s">
        <v>19</v>
      </c>
      <c r="B165" s="4" t="s">
        <v>31</v>
      </c>
      <c r="C165" s="4" t="s">
        <v>6</v>
      </c>
      <c r="D165" s="2" t="s">
        <v>256</v>
      </c>
      <c r="E165" s="5">
        <v>0.34354485776805249</v>
      </c>
      <c r="F165" s="4" t="s">
        <v>17</v>
      </c>
      <c r="G165" s="4" t="s">
        <v>4</v>
      </c>
      <c r="H165" s="6">
        <v>0</v>
      </c>
      <c r="I165" s="7" t="s">
        <v>4</v>
      </c>
      <c r="J165" s="7" t="s">
        <v>4</v>
      </c>
    </row>
    <row r="166" spans="1:10" hidden="1" x14ac:dyDescent="0.25">
      <c r="A166" s="4" t="s">
        <v>21</v>
      </c>
      <c r="B166" s="4" t="s">
        <v>31</v>
      </c>
      <c r="C166" s="2" t="s">
        <v>196</v>
      </c>
      <c r="D166" s="2" t="s">
        <v>256</v>
      </c>
      <c r="E166" s="5">
        <v>0.65217391304347827</v>
      </c>
      <c r="F166" s="4" t="s">
        <v>17</v>
      </c>
      <c r="G166" s="4" t="s">
        <v>4</v>
      </c>
      <c r="H166" s="6">
        <v>0</v>
      </c>
      <c r="I166" s="7" t="s">
        <v>4</v>
      </c>
      <c r="J166" s="7" t="s">
        <v>4</v>
      </c>
    </row>
    <row r="167" spans="1:10" hidden="1" x14ac:dyDescent="0.25">
      <c r="A167" s="4" t="s">
        <v>21</v>
      </c>
      <c r="B167" s="4" t="s">
        <v>31</v>
      </c>
      <c r="C167" s="4" t="s">
        <v>6</v>
      </c>
      <c r="D167" s="2" t="s">
        <v>256</v>
      </c>
      <c r="E167" s="5">
        <v>0.65645514223194745</v>
      </c>
      <c r="F167" s="4" t="s">
        <v>17</v>
      </c>
      <c r="G167" s="4" t="s">
        <v>4</v>
      </c>
      <c r="H167" s="6">
        <v>0</v>
      </c>
      <c r="I167" s="7" t="s">
        <v>4</v>
      </c>
      <c r="J167" s="7" t="s">
        <v>4</v>
      </c>
    </row>
    <row r="168" spans="1:10" hidden="1" x14ac:dyDescent="0.25">
      <c r="A168" s="4" t="s">
        <v>19</v>
      </c>
      <c r="B168" s="4" t="s">
        <v>31</v>
      </c>
      <c r="C168" s="2" t="s">
        <v>196</v>
      </c>
      <c r="D168" s="2" t="s">
        <v>213</v>
      </c>
      <c r="E168" s="5">
        <v>0.34354485776805249</v>
      </c>
      <c r="F168" s="4" t="s">
        <v>17</v>
      </c>
      <c r="G168" s="4" t="s">
        <v>4</v>
      </c>
      <c r="H168" s="6">
        <v>0</v>
      </c>
      <c r="I168" s="7" t="s">
        <v>4</v>
      </c>
      <c r="J168" s="7" t="s">
        <v>4</v>
      </c>
    </row>
    <row r="169" spans="1:10" hidden="1" x14ac:dyDescent="0.25">
      <c r="A169" s="4" t="s">
        <v>19</v>
      </c>
      <c r="B169" s="4" t="s">
        <v>31</v>
      </c>
      <c r="C169" s="4" t="s">
        <v>6</v>
      </c>
      <c r="D169" s="2" t="s">
        <v>213</v>
      </c>
      <c r="E169" s="5">
        <v>0.34354485776805249</v>
      </c>
      <c r="F169" s="4" t="s">
        <v>17</v>
      </c>
      <c r="G169" s="4" t="s">
        <v>4</v>
      </c>
      <c r="H169" s="6">
        <v>1.58</v>
      </c>
      <c r="I169" s="7" t="s">
        <v>4</v>
      </c>
      <c r="J169" s="7" t="s">
        <v>4</v>
      </c>
    </row>
    <row r="170" spans="1:10" hidden="1" x14ac:dyDescent="0.25">
      <c r="A170" s="4" t="s">
        <v>21</v>
      </c>
      <c r="B170" s="4" t="s">
        <v>31</v>
      </c>
      <c r="C170" s="2" t="s">
        <v>196</v>
      </c>
      <c r="D170" s="2" t="s">
        <v>213</v>
      </c>
      <c r="E170" s="5">
        <v>0.65645514223194745</v>
      </c>
      <c r="F170" s="4" t="s">
        <v>17</v>
      </c>
      <c r="G170" s="4" t="s">
        <v>4</v>
      </c>
      <c r="H170" s="6">
        <v>0</v>
      </c>
      <c r="I170" s="7" t="s">
        <v>4</v>
      </c>
      <c r="J170" s="7" t="s">
        <v>4</v>
      </c>
    </row>
    <row r="171" spans="1:10" ht="15" hidden="1" customHeight="1" x14ac:dyDescent="0.25">
      <c r="A171" s="4" t="s">
        <v>21</v>
      </c>
      <c r="B171" s="4" t="s">
        <v>31</v>
      </c>
      <c r="C171" s="4" t="s">
        <v>6</v>
      </c>
      <c r="D171" s="2" t="s">
        <v>213</v>
      </c>
      <c r="E171" s="5">
        <v>0.65645514223194745</v>
      </c>
      <c r="F171" s="4" t="s">
        <v>17</v>
      </c>
      <c r="G171" s="4" t="s">
        <v>4</v>
      </c>
      <c r="H171" s="6">
        <v>1.7</v>
      </c>
      <c r="I171" s="7" t="s">
        <v>4</v>
      </c>
      <c r="J171" s="7" t="s">
        <v>4</v>
      </c>
    </row>
    <row r="172" spans="1:10" hidden="1" x14ac:dyDescent="0.25">
      <c r="A172" s="4" t="s">
        <v>19</v>
      </c>
      <c r="B172" s="4" t="s">
        <v>31</v>
      </c>
      <c r="C172" s="2" t="s">
        <v>196</v>
      </c>
      <c r="D172" s="4" t="s">
        <v>264</v>
      </c>
      <c r="E172" s="5">
        <v>0.33333333333333331</v>
      </c>
      <c r="F172" s="4" t="s">
        <v>17</v>
      </c>
      <c r="G172" s="4" t="s">
        <v>4</v>
      </c>
      <c r="H172" s="6">
        <v>0</v>
      </c>
      <c r="I172" s="4" t="s">
        <v>4</v>
      </c>
      <c r="J172" s="4" t="s">
        <v>4</v>
      </c>
    </row>
    <row r="173" spans="1:10" hidden="1" x14ac:dyDescent="0.25">
      <c r="A173" s="4" t="s">
        <v>19</v>
      </c>
      <c r="B173" s="4" t="s">
        <v>31</v>
      </c>
      <c r="C173" s="4" t="s">
        <v>6</v>
      </c>
      <c r="D173" s="4" t="s">
        <v>264</v>
      </c>
      <c r="E173" s="5">
        <v>0.33333333333333331</v>
      </c>
      <c r="F173" s="4" t="s">
        <v>17</v>
      </c>
      <c r="G173" s="4" t="s">
        <v>4</v>
      </c>
      <c r="H173" s="6">
        <v>1.74</v>
      </c>
      <c r="I173" s="4" t="s">
        <v>4</v>
      </c>
      <c r="J173" s="4" t="s">
        <v>4</v>
      </c>
    </row>
    <row r="174" spans="1:10" hidden="1" x14ac:dyDescent="0.25">
      <c r="A174" s="4" t="s">
        <v>21</v>
      </c>
      <c r="B174" s="4" t="s">
        <v>31</v>
      </c>
      <c r="C174" s="2" t="s">
        <v>196</v>
      </c>
      <c r="D174" s="4" t="s">
        <v>264</v>
      </c>
      <c r="E174" s="5">
        <v>0.66666666666666663</v>
      </c>
      <c r="F174" s="4" t="s">
        <v>17</v>
      </c>
      <c r="G174" s="4" t="s">
        <v>4</v>
      </c>
      <c r="H174" s="6">
        <v>0</v>
      </c>
      <c r="I174" s="4" t="s">
        <v>4</v>
      </c>
      <c r="J174" s="4" t="s">
        <v>4</v>
      </c>
    </row>
    <row r="175" spans="1:10" hidden="1" x14ac:dyDescent="0.25">
      <c r="A175" s="4" t="s">
        <v>21</v>
      </c>
      <c r="B175" s="4" t="s">
        <v>31</v>
      </c>
      <c r="C175" s="4" t="s">
        <v>6</v>
      </c>
      <c r="D175" s="4" t="s">
        <v>264</v>
      </c>
      <c r="E175" s="5">
        <v>0.66666666666666663</v>
      </c>
      <c r="F175" s="4" t="s">
        <v>17</v>
      </c>
      <c r="G175" s="4" t="s">
        <v>4</v>
      </c>
      <c r="H175" s="6">
        <v>1.92</v>
      </c>
      <c r="I175" s="4" t="s">
        <v>4</v>
      </c>
      <c r="J175" s="4" t="s">
        <v>4</v>
      </c>
    </row>
    <row r="176" spans="1:10" hidden="1" x14ac:dyDescent="0.25">
      <c r="A176" s="2" t="s">
        <v>21</v>
      </c>
      <c r="B176" s="2" t="s">
        <v>7</v>
      </c>
      <c r="C176" s="2" t="s">
        <v>196</v>
      </c>
      <c r="D176" s="2" t="s">
        <v>257</v>
      </c>
      <c r="E176" s="5">
        <v>0.5</v>
      </c>
      <c r="F176" s="4" t="s">
        <v>17</v>
      </c>
      <c r="G176" s="4" t="s">
        <v>4</v>
      </c>
      <c r="H176" s="6">
        <v>0</v>
      </c>
      <c r="I176" s="6" t="s">
        <v>4</v>
      </c>
      <c r="J176" s="7" t="s">
        <v>4</v>
      </c>
    </row>
    <row r="177" spans="1:10" hidden="1" x14ac:dyDescent="0.25">
      <c r="A177" s="2" t="s">
        <v>21</v>
      </c>
      <c r="B177" s="2" t="s">
        <v>7</v>
      </c>
      <c r="C177" s="2" t="s">
        <v>8</v>
      </c>
      <c r="D177" s="2" t="s">
        <v>257</v>
      </c>
      <c r="E177" s="5">
        <v>0.5</v>
      </c>
      <c r="F177" s="4" t="s">
        <v>17</v>
      </c>
      <c r="G177" s="4" t="s">
        <v>4</v>
      </c>
      <c r="H177" s="6">
        <v>0</v>
      </c>
      <c r="I177" s="6" t="s">
        <v>4</v>
      </c>
      <c r="J177" s="7" t="s">
        <v>4</v>
      </c>
    </row>
    <row r="178" spans="1:10" hidden="1" x14ac:dyDescent="0.25">
      <c r="A178" s="2" t="s">
        <v>21</v>
      </c>
      <c r="B178" s="2" t="s">
        <v>7</v>
      </c>
      <c r="C178" s="2" t="s">
        <v>6</v>
      </c>
      <c r="D178" s="2" t="s">
        <v>257</v>
      </c>
      <c r="E178" s="5">
        <v>0.5</v>
      </c>
      <c r="F178" s="4" t="s">
        <v>17</v>
      </c>
      <c r="G178" s="4" t="s">
        <v>4</v>
      </c>
      <c r="H178" s="6">
        <v>0</v>
      </c>
      <c r="I178" s="6" t="s">
        <v>4</v>
      </c>
      <c r="J178" s="7" t="s">
        <v>4</v>
      </c>
    </row>
    <row r="179" spans="1:10" hidden="1" x14ac:dyDescent="0.25">
      <c r="A179" s="2" t="s">
        <v>30</v>
      </c>
      <c r="B179" s="2" t="s">
        <v>7</v>
      </c>
      <c r="C179" s="2" t="s">
        <v>196</v>
      </c>
      <c r="D179" s="2" t="s">
        <v>257</v>
      </c>
      <c r="E179" s="5">
        <v>0.5</v>
      </c>
      <c r="F179" s="4" t="s">
        <v>17</v>
      </c>
      <c r="G179" s="4" t="s">
        <v>4</v>
      </c>
      <c r="H179" s="6">
        <v>0</v>
      </c>
      <c r="I179" s="6" t="s">
        <v>4</v>
      </c>
      <c r="J179" s="7" t="s">
        <v>4</v>
      </c>
    </row>
    <row r="180" spans="1:10" hidden="1" x14ac:dyDescent="0.25">
      <c r="A180" s="2" t="s">
        <v>30</v>
      </c>
      <c r="B180" s="2" t="s">
        <v>7</v>
      </c>
      <c r="C180" s="2" t="s">
        <v>8</v>
      </c>
      <c r="D180" s="2" t="s">
        <v>257</v>
      </c>
      <c r="E180" s="5">
        <v>0.5</v>
      </c>
      <c r="F180" s="4" t="s">
        <v>17</v>
      </c>
      <c r="G180" s="4" t="s">
        <v>4</v>
      </c>
      <c r="H180" s="6">
        <v>0</v>
      </c>
      <c r="I180" s="6" t="s">
        <v>4</v>
      </c>
      <c r="J180" s="7" t="s">
        <v>4</v>
      </c>
    </row>
    <row r="181" spans="1:10" hidden="1" x14ac:dyDescent="0.25">
      <c r="A181" s="2" t="s">
        <v>30</v>
      </c>
      <c r="B181" s="2" t="s">
        <v>7</v>
      </c>
      <c r="C181" s="2" t="s">
        <v>6</v>
      </c>
      <c r="D181" s="2" t="s">
        <v>257</v>
      </c>
      <c r="E181" s="5">
        <v>0.5</v>
      </c>
      <c r="F181" s="4" t="s">
        <v>17</v>
      </c>
      <c r="G181" s="4" t="s">
        <v>4</v>
      </c>
      <c r="H181" s="6">
        <v>0</v>
      </c>
      <c r="I181" s="6" t="s">
        <v>4</v>
      </c>
      <c r="J181" s="7" t="s">
        <v>4</v>
      </c>
    </row>
    <row r="182" spans="1:10" hidden="1" x14ac:dyDescent="0.25">
      <c r="A182" s="2" t="s">
        <v>21</v>
      </c>
      <c r="B182" s="2" t="s">
        <v>7</v>
      </c>
      <c r="C182" s="2" t="s">
        <v>196</v>
      </c>
      <c r="D182" s="2" t="s">
        <v>236</v>
      </c>
      <c r="E182" s="5">
        <v>0.5</v>
      </c>
      <c r="F182" s="4" t="s">
        <v>17</v>
      </c>
      <c r="G182" s="4" t="s">
        <v>4</v>
      </c>
      <c r="H182" s="6">
        <v>0</v>
      </c>
      <c r="I182" s="6" t="s">
        <v>4</v>
      </c>
      <c r="J182" s="7" t="s">
        <v>4</v>
      </c>
    </row>
    <row r="183" spans="1:10" hidden="1" x14ac:dyDescent="0.25">
      <c r="A183" s="2" t="s">
        <v>21</v>
      </c>
      <c r="B183" s="2" t="s">
        <v>7</v>
      </c>
      <c r="C183" s="2" t="s">
        <v>8</v>
      </c>
      <c r="D183" s="2" t="s">
        <v>236</v>
      </c>
      <c r="E183" s="5">
        <v>0.5</v>
      </c>
      <c r="F183" s="4" t="s">
        <v>17</v>
      </c>
      <c r="G183" s="4" t="s">
        <v>4</v>
      </c>
      <c r="H183" s="6">
        <v>0</v>
      </c>
      <c r="I183" s="6" t="s">
        <v>4</v>
      </c>
      <c r="J183" s="7" t="s">
        <v>4</v>
      </c>
    </row>
    <row r="184" spans="1:10" hidden="1" x14ac:dyDescent="0.25">
      <c r="A184" s="2" t="s">
        <v>21</v>
      </c>
      <c r="B184" s="2" t="s">
        <v>7</v>
      </c>
      <c r="C184" s="2" t="s">
        <v>6</v>
      </c>
      <c r="D184" s="2" t="s">
        <v>236</v>
      </c>
      <c r="E184" s="5">
        <v>0.5</v>
      </c>
      <c r="F184" s="4" t="s">
        <v>17</v>
      </c>
      <c r="G184" s="4" t="s">
        <v>4</v>
      </c>
      <c r="H184" s="6">
        <v>0</v>
      </c>
      <c r="I184" s="6" t="s">
        <v>4</v>
      </c>
      <c r="J184" s="7" t="s">
        <v>4</v>
      </c>
    </row>
    <row r="185" spans="1:10" ht="15" hidden="1" customHeight="1" x14ac:dyDescent="0.25">
      <c r="A185" s="2" t="s">
        <v>30</v>
      </c>
      <c r="B185" s="2" t="s">
        <v>7</v>
      </c>
      <c r="C185" s="2" t="s">
        <v>196</v>
      </c>
      <c r="D185" s="2" t="s">
        <v>236</v>
      </c>
      <c r="E185" s="5">
        <v>0.5</v>
      </c>
      <c r="F185" s="4" t="s">
        <v>17</v>
      </c>
      <c r="G185" s="4" t="s">
        <v>4</v>
      </c>
      <c r="H185" s="6">
        <v>0</v>
      </c>
      <c r="I185" s="6" t="s">
        <v>4</v>
      </c>
      <c r="J185" s="7" t="s">
        <v>4</v>
      </c>
    </row>
    <row r="186" spans="1:10" hidden="1" x14ac:dyDescent="0.25">
      <c r="A186" s="2" t="s">
        <v>30</v>
      </c>
      <c r="B186" s="2" t="s">
        <v>7</v>
      </c>
      <c r="C186" s="2" t="s">
        <v>8</v>
      </c>
      <c r="D186" s="2" t="s">
        <v>236</v>
      </c>
      <c r="E186" s="5">
        <v>0.5</v>
      </c>
      <c r="F186" s="4" t="s">
        <v>17</v>
      </c>
      <c r="G186" s="4" t="s">
        <v>4</v>
      </c>
      <c r="H186" s="6">
        <v>0</v>
      </c>
      <c r="I186" s="6" t="s">
        <v>4</v>
      </c>
      <c r="J186" s="7" t="s">
        <v>4</v>
      </c>
    </row>
    <row r="187" spans="1:10" hidden="1" x14ac:dyDescent="0.25">
      <c r="A187" s="2" t="s">
        <v>30</v>
      </c>
      <c r="B187" s="2" t="s">
        <v>7</v>
      </c>
      <c r="C187" s="2" t="s">
        <v>6</v>
      </c>
      <c r="D187" s="2" t="s">
        <v>236</v>
      </c>
      <c r="E187" s="5">
        <v>0.5</v>
      </c>
      <c r="F187" s="4" t="s">
        <v>17</v>
      </c>
      <c r="G187" s="4" t="s">
        <v>4</v>
      </c>
      <c r="H187" s="6">
        <v>0</v>
      </c>
      <c r="I187" s="6" t="s">
        <v>4</v>
      </c>
      <c r="J187" s="7" t="s">
        <v>4</v>
      </c>
    </row>
    <row r="188" spans="1:10" hidden="1" x14ac:dyDescent="0.25">
      <c r="A188" s="2" t="s">
        <v>21</v>
      </c>
      <c r="B188" s="2" t="s">
        <v>7</v>
      </c>
      <c r="C188" s="2" t="s">
        <v>196</v>
      </c>
      <c r="D188" s="2" t="s">
        <v>237</v>
      </c>
      <c r="E188" s="5">
        <v>0.5</v>
      </c>
      <c r="F188" s="4" t="s">
        <v>17</v>
      </c>
      <c r="G188" s="4" t="s">
        <v>4</v>
      </c>
      <c r="H188" s="6">
        <v>0</v>
      </c>
      <c r="I188" s="6" t="s">
        <v>4</v>
      </c>
      <c r="J188" s="7" t="s">
        <v>4</v>
      </c>
    </row>
    <row r="189" spans="1:10" hidden="1" x14ac:dyDescent="0.25">
      <c r="A189" s="2" t="s">
        <v>21</v>
      </c>
      <c r="B189" s="2" t="s">
        <v>7</v>
      </c>
      <c r="C189" s="2" t="s">
        <v>8</v>
      </c>
      <c r="D189" s="2" t="s">
        <v>237</v>
      </c>
      <c r="E189" s="5">
        <v>0.5</v>
      </c>
      <c r="F189" s="4" t="s">
        <v>17</v>
      </c>
      <c r="G189" s="4" t="s">
        <v>4</v>
      </c>
      <c r="H189" s="6">
        <v>0</v>
      </c>
      <c r="I189" s="6" t="s">
        <v>4</v>
      </c>
      <c r="J189" s="7" t="s">
        <v>4</v>
      </c>
    </row>
    <row r="190" spans="1:10" hidden="1" x14ac:dyDescent="0.25">
      <c r="A190" s="2" t="s">
        <v>21</v>
      </c>
      <c r="B190" s="2" t="s">
        <v>7</v>
      </c>
      <c r="C190" s="2" t="s">
        <v>6</v>
      </c>
      <c r="D190" s="2" t="s">
        <v>237</v>
      </c>
      <c r="E190" s="5">
        <v>0.5</v>
      </c>
      <c r="F190" s="4" t="s">
        <v>17</v>
      </c>
      <c r="G190" s="4" t="s">
        <v>4</v>
      </c>
      <c r="H190" s="6">
        <v>0</v>
      </c>
      <c r="I190" s="6" t="s">
        <v>4</v>
      </c>
      <c r="J190" s="7" t="s">
        <v>4</v>
      </c>
    </row>
    <row r="191" spans="1:10" ht="15" hidden="1" customHeight="1" x14ac:dyDescent="0.25">
      <c r="A191" s="2" t="s">
        <v>30</v>
      </c>
      <c r="B191" s="2" t="s">
        <v>7</v>
      </c>
      <c r="C191" s="2" t="s">
        <v>196</v>
      </c>
      <c r="D191" s="2" t="s">
        <v>237</v>
      </c>
      <c r="E191" s="5">
        <v>0.5</v>
      </c>
      <c r="F191" s="4" t="s">
        <v>17</v>
      </c>
      <c r="G191" s="4" t="s">
        <v>4</v>
      </c>
      <c r="H191" s="6">
        <v>0</v>
      </c>
      <c r="I191" s="6" t="s">
        <v>4</v>
      </c>
      <c r="J191" s="7" t="s">
        <v>4</v>
      </c>
    </row>
    <row r="192" spans="1:10" hidden="1" x14ac:dyDescent="0.25">
      <c r="A192" s="2" t="s">
        <v>30</v>
      </c>
      <c r="B192" s="2" t="s">
        <v>7</v>
      </c>
      <c r="C192" s="2" t="s">
        <v>8</v>
      </c>
      <c r="D192" s="2" t="s">
        <v>237</v>
      </c>
      <c r="E192" s="5">
        <v>0.5</v>
      </c>
      <c r="F192" s="4" t="s">
        <v>17</v>
      </c>
      <c r="G192" s="4" t="s">
        <v>4</v>
      </c>
      <c r="H192" s="6">
        <v>0</v>
      </c>
      <c r="I192" s="6" t="s">
        <v>4</v>
      </c>
      <c r="J192" s="7" t="s">
        <v>4</v>
      </c>
    </row>
    <row r="193" spans="1:10" hidden="1" x14ac:dyDescent="0.25">
      <c r="A193" s="2" t="s">
        <v>30</v>
      </c>
      <c r="B193" s="2" t="s">
        <v>7</v>
      </c>
      <c r="C193" s="2" t="s">
        <v>6</v>
      </c>
      <c r="D193" s="2" t="s">
        <v>237</v>
      </c>
      <c r="E193" s="5">
        <v>0.5</v>
      </c>
      <c r="F193" s="4" t="s">
        <v>17</v>
      </c>
      <c r="G193" s="4" t="s">
        <v>4</v>
      </c>
      <c r="H193" s="6">
        <v>0</v>
      </c>
      <c r="I193" s="6" t="s">
        <v>4</v>
      </c>
      <c r="J193" s="7" t="s">
        <v>4</v>
      </c>
    </row>
    <row r="194" spans="1:10" hidden="1" x14ac:dyDescent="0.25">
      <c r="A194" s="2" t="s">
        <v>21</v>
      </c>
      <c r="B194" s="2" t="s">
        <v>7</v>
      </c>
      <c r="C194" s="2" t="s">
        <v>196</v>
      </c>
      <c r="D194" s="2" t="s">
        <v>238</v>
      </c>
      <c r="E194" s="5">
        <v>0.5</v>
      </c>
      <c r="F194" s="4" t="s">
        <v>17</v>
      </c>
      <c r="G194" s="4" t="s">
        <v>4</v>
      </c>
      <c r="H194" s="6">
        <v>0</v>
      </c>
      <c r="I194" s="6" t="s">
        <v>4</v>
      </c>
      <c r="J194" s="7" t="s">
        <v>4</v>
      </c>
    </row>
    <row r="195" spans="1:10" hidden="1" x14ac:dyDescent="0.25">
      <c r="A195" s="2" t="s">
        <v>21</v>
      </c>
      <c r="B195" s="2" t="s">
        <v>7</v>
      </c>
      <c r="C195" s="2" t="s">
        <v>8</v>
      </c>
      <c r="D195" s="2" t="s">
        <v>238</v>
      </c>
      <c r="E195" s="5">
        <v>0.5</v>
      </c>
      <c r="F195" s="4" t="s">
        <v>17</v>
      </c>
      <c r="G195" s="4" t="s">
        <v>4</v>
      </c>
      <c r="H195" s="6">
        <v>0</v>
      </c>
      <c r="I195" s="6" t="s">
        <v>4</v>
      </c>
      <c r="J195" s="7" t="s">
        <v>4</v>
      </c>
    </row>
    <row r="196" spans="1:10" hidden="1" x14ac:dyDescent="0.25">
      <c r="A196" s="2" t="s">
        <v>21</v>
      </c>
      <c r="B196" s="2" t="s">
        <v>7</v>
      </c>
      <c r="C196" s="2" t="s">
        <v>6</v>
      </c>
      <c r="D196" s="2" t="s">
        <v>238</v>
      </c>
      <c r="E196" s="5">
        <v>0.5</v>
      </c>
      <c r="F196" s="4" t="s">
        <v>17</v>
      </c>
      <c r="G196" s="4" t="s">
        <v>4</v>
      </c>
      <c r="H196" s="6">
        <v>0</v>
      </c>
      <c r="I196" s="6" t="s">
        <v>4</v>
      </c>
      <c r="J196" s="7" t="s">
        <v>4</v>
      </c>
    </row>
    <row r="197" spans="1:10" hidden="1" x14ac:dyDescent="0.25">
      <c r="A197" s="2" t="s">
        <v>239</v>
      </c>
      <c r="B197" s="2" t="s">
        <v>7</v>
      </c>
      <c r="C197" s="2" t="s">
        <v>196</v>
      </c>
      <c r="D197" s="2" t="s">
        <v>238</v>
      </c>
      <c r="E197" s="5">
        <v>0.125</v>
      </c>
      <c r="F197" s="4" t="s">
        <v>17</v>
      </c>
      <c r="G197" s="4" t="s">
        <v>4</v>
      </c>
      <c r="H197" s="6">
        <v>0</v>
      </c>
      <c r="I197" s="6" t="s">
        <v>4</v>
      </c>
      <c r="J197" s="7" t="s">
        <v>4</v>
      </c>
    </row>
    <row r="198" spans="1:10" hidden="1" x14ac:dyDescent="0.25">
      <c r="A198" s="2" t="s">
        <v>239</v>
      </c>
      <c r="B198" s="2" t="s">
        <v>7</v>
      </c>
      <c r="C198" s="2" t="s">
        <v>8</v>
      </c>
      <c r="D198" s="2" t="s">
        <v>238</v>
      </c>
      <c r="E198" s="5">
        <v>0.125</v>
      </c>
      <c r="F198" s="4" t="s">
        <v>17</v>
      </c>
      <c r="G198" s="4" t="s">
        <v>4</v>
      </c>
      <c r="H198" s="6">
        <v>0</v>
      </c>
      <c r="I198" s="6" t="s">
        <v>4</v>
      </c>
      <c r="J198" s="7" t="s">
        <v>4</v>
      </c>
    </row>
    <row r="199" spans="1:10" hidden="1" x14ac:dyDescent="0.25">
      <c r="A199" s="2" t="s">
        <v>239</v>
      </c>
      <c r="B199" s="2" t="s">
        <v>7</v>
      </c>
      <c r="C199" s="2" t="s">
        <v>6</v>
      </c>
      <c r="D199" s="2" t="s">
        <v>238</v>
      </c>
      <c r="E199" s="5">
        <v>0.125</v>
      </c>
      <c r="F199" s="4" t="s">
        <v>17</v>
      </c>
      <c r="G199" s="4" t="s">
        <v>4</v>
      </c>
      <c r="H199" s="6">
        <v>0</v>
      </c>
      <c r="I199" s="6" t="s">
        <v>4</v>
      </c>
      <c r="J199" s="7" t="s">
        <v>4</v>
      </c>
    </row>
    <row r="200" spans="1:10" hidden="1" x14ac:dyDescent="0.25">
      <c r="A200" s="2" t="s">
        <v>30</v>
      </c>
      <c r="B200" s="2" t="s">
        <v>7</v>
      </c>
      <c r="C200" s="2" t="s">
        <v>196</v>
      </c>
      <c r="D200" s="2" t="s">
        <v>238</v>
      </c>
      <c r="E200" s="5">
        <v>0.375</v>
      </c>
      <c r="F200" s="4" t="s">
        <v>17</v>
      </c>
      <c r="G200" s="4" t="s">
        <v>4</v>
      </c>
      <c r="H200" s="6">
        <v>0</v>
      </c>
      <c r="I200" s="6" t="s">
        <v>4</v>
      </c>
      <c r="J200" s="7" t="s">
        <v>4</v>
      </c>
    </row>
    <row r="201" spans="1:10" hidden="1" x14ac:dyDescent="0.25">
      <c r="A201" s="2" t="s">
        <v>30</v>
      </c>
      <c r="B201" s="2" t="s">
        <v>7</v>
      </c>
      <c r="C201" s="2" t="s">
        <v>8</v>
      </c>
      <c r="D201" s="2" t="s">
        <v>238</v>
      </c>
      <c r="E201" s="5">
        <v>0.375</v>
      </c>
      <c r="F201" s="4" t="s">
        <v>17</v>
      </c>
      <c r="G201" s="4" t="s">
        <v>4</v>
      </c>
      <c r="H201" s="6">
        <v>0</v>
      </c>
      <c r="I201" s="6" t="s">
        <v>4</v>
      </c>
      <c r="J201" s="7" t="s">
        <v>4</v>
      </c>
    </row>
    <row r="202" spans="1:10" hidden="1" x14ac:dyDescent="0.25">
      <c r="A202" s="2" t="s">
        <v>30</v>
      </c>
      <c r="B202" s="2" t="s">
        <v>7</v>
      </c>
      <c r="C202" s="2" t="s">
        <v>6</v>
      </c>
      <c r="D202" s="2" t="s">
        <v>238</v>
      </c>
      <c r="E202" s="5">
        <v>0.375</v>
      </c>
      <c r="F202" s="4" t="s">
        <v>17</v>
      </c>
      <c r="G202" s="4" t="s">
        <v>4</v>
      </c>
      <c r="H202" s="6">
        <v>0</v>
      </c>
      <c r="I202" s="6" t="s">
        <v>4</v>
      </c>
      <c r="J202" s="7" t="s">
        <v>4</v>
      </c>
    </row>
    <row r="203" spans="1:10" hidden="1" x14ac:dyDescent="0.25">
      <c r="A203" s="2" t="s">
        <v>72</v>
      </c>
      <c r="B203" s="2" t="s">
        <v>7</v>
      </c>
      <c r="C203" s="2" t="s">
        <v>196</v>
      </c>
      <c r="D203" s="2" t="s">
        <v>240</v>
      </c>
      <c r="E203" s="5">
        <v>0.2</v>
      </c>
      <c r="F203" s="4" t="s">
        <v>17</v>
      </c>
      <c r="G203" s="4" t="s">
        <v>4</v>
      </c>
      <c r="H203" s="6">
        <v>0</v>
      </c>
      <c r="I203" s="6" t="s">
        <v>4</v>
      </c>
      <c r="J203" s="7" t="s">
        <v>4</v>
      </c>
    </row>
    <row r="204" spans="1:10" hidden="1" x14ac:dyDescent="0.25">
      <c r="A204" s="2" t="s">
        <v>72</v>
      </c>
      <c r="B204" s="2" t="s">
        <v>7</v>
      </c>
      <c r="C204" s="2" t="s">
        <v>8</v>
      </c>
      <c r="D204" s="2" t="s">
        <v>240</v>
      </c>
      <c r="E204" s="5">
        <v>0.2</v>
      </c>
      <c r="F204" s="4" t="s">
        <v>17</v>
      </c>
      <c r="G204" s="4" t="s">
        <v>4</v>
      </c>
      <c r="H204" s="6">
        <v>0</v>
      </c>
      <c r="I204" s="6" t="s">
        <v>4</v>
      </c>
      <c r="J204" s="7" t="s">
        <v>4</v>
      </c>
    </row>
    <row r="205" spans="1:10" hidden="1" x14ac:dyDescent="0.25">
      <c r="A205" s="2" t="s">
        <v>72</v>
      </c>
      <c r="B205" s="2" t="s">
        <v>7</v>
      </c>
      <c r="C205" s="2" t="s">
        <v>6</v>
      </c>
      <c r="D205" s="2" t="s">
        <v>240</v>
      </c>
      <c r="E205" s="5">
        <v>0.2</v>
      </c>
      <c r="F205" s="4" t="s">
        <v>17</v>
      </c>
      <c r="G205" s="4" t="s">
        <v>4</v>
      </c>
      <c r="H205" s="6">
        <v>0</v>
      </c>
      <c r="I205" s="6" t="s">
        <v>4</v>
      </c>
      <c r="J205" s="7" t="s">
        <v>4</v>
      </c>
    </row>
    <row r="206" spans="1:10" hidden="1" x14ac:dyDescent="0.25">
      <c r="A206" s="2" t="s">
        <v>241</v>
      </c>
      <c r="B206" s="2" t="s">
        <v>7</v>
      </c>
      <c r="C206" s="2" t="s">
        <v>196</v>
      </c>
      <c r="D206" s="2" t="s">
        <v>240</v>
      </c>
      <c r="E206" s="5">
        <v>0.2</v>
      </c>
      <c r="F206" s="4" t="s">
        <v>17</v>
      </c>
      <c r="G206" s="4" t="s">
        <v>4</v>
      </c>
      <c r="H206" s="6">
        <v>0</v>
      </c>
      <c r="I206" s="6" t="s">
        <v>4</v>
      </c>
      <c r="J206" s="7" t="s">
        <v>4</v>
      </c>
    </row>
    <row r="207" spans="1:10" hidden="1" x14ac:dyDescent="0.25">
      <c r="A207" s="2" t="s">
        <v>241</v>
      </c>
      <c r="B207" s="2" t="s">
        <v>7</v>
      </c>
      <c r="C207" s="2" t="s">
        <v>8</v>
      </c>
      <c r="D207" s="2" t="s">
        <v>240</v>
      </c>
      <c r="E207" s="5">
        <v>0.2</v>
      </c>
      <c r="F207" s="4" t="s">
        <v>17</v>
      </c>
      <c r="G207" s="4" t="s">
        <v>4</v>
      </c>
      <c r="H207" s="6">
        <v>0</v>
      </c>
      <c r="I207" s="6" t="s">
        <v>4</v>
      </c>
      <c r="J207" s="7" t="s">
        <v>4</v>
      </c>
    </row>
    <row r="208" spans="1:10" hidden="1" x14ac:dyDescent="0.25">
      <c r="A208" s="2" t="s">
        <v>241</v>
      </c>
      <c r="B208" s="2" t="s">
        <v>7</v>
      </c>
      <c r="C208" s="2" t="s">
        <v>6</v>
      </c>
      <c r="D208" s="2" t="s">
        <v>240</v>
      </c>
      <c r="E208" s="5">
        <v>0.2</v>
      </c>
      <c r="F208" s="4" t="s">
        <v>17</v>
      </c>
      <c r="G208" s="4" t="s">
        <v>4</v>
      </c>
      <c r="H208" s="6">
        <v>0</v>
      </c>
      <c r="I208" s="6" t="s">
        <v>4</v>
      </c>
      <c r="J208" s="7" t="s">
        <v>4</v>
      </c>
    </row>
    <row r="209" spans="1:10" hidden="1" x14ac:dyDescent="0.25">
      <c r="A209" s="2" t="s">
        <v>242</v>
      </c>
      <c r="B209" s="2" t="s">
        <v>7</v>
      </c>
      <c r="C209" s="2" t="s">
        <v>196</v>
      </c>
      <c r="D209" s="2" t="s">
        <v>240</v>
      </c>
      <c r="E209" s="5">
        <v>7.0000000000000007E-2</v>
      </c>
      <c r="F209" s="4" t="s">
        <v>17</v>
      </c>
      <c r="G209" s="4" t="s">
        <v>4</v>
      </c>
      <c r="H209" s="6">
        <v>0</v>
      </c>
      <c r="I209" s="6" t="s">
        <v>4</v>
      </c>
      <c r="J209" s="7" t="s">
        <v>4</v>
      </c>
    </row>
    <row r="210" spans="1:10" hidden="1" x14ac:dyDescent="0.25">
      <c r="A210" s="2" t="s">
        <v>242</v>
      </c>
      <c r="B210" s="2" t="s">
        <v>7</v>
      </c>
      <c r="C210" s="2" t="s">
        <v>8</v>
      </c>
      <c r="D210" s="2" t="s">
        <v>240</v>
      </c>
      <c r="E210" s="5">
        <v>7.0000000000000007E-2</v>
      </c>
      <c r="F210" s="4" t="s">
        <v>17</v>
      </c>
      <c r="G210" s="4" t="s">
        <v>4</v>
      </c>
      <c r="H210" s="6">
        <v>0</v>
      </c>
      <c r="I210" s="6" t="s">
        <v>4</v>
      </c>
      <c r="J210" s="7" t="s">
        <v>4</v>
      </c>
    </row>
    <row r="211" spans="1:10" hidden="1" x14ac:dyDescent="0.25">
      <c r="A211" s="2" t="s">
        <v>242</v>
      </c>
      <c r="B211" s="2" t="s">
        <v>7</v>
      </c>
      <c r="C211" s="2" t="s">
        <v>6</v>
      </c>
      <c r="D211" s="2" t="s">
        <v>240</v>
      </c>
      <c r="E211" s="5">
        <v>7.0000000000000007E-2</v>
      </c>
      <c r="F211" s="4" t="s">
        <v>17</v>
      </c>
      <c r="G211" s="4" t="s">
        <v>4</v>
      </c>
      <c r="H211" s="6">
        <v>0</v>
      </c>
      <c r="I211" s="6" t="s">
        <v>4</v>
      </c>
      <c r="J211" s="7" t="s">
        <v>4</v>
      </c>
    </row>
    <row r="212" spans="1:10" hidden="1" x14ac:dyDescent="0.25">
      <c r="A212" s="2" t="s">
        <v>21</v>
      </c>
      <c r="B212" s="2" t="s">
        <v>7</v>
      </c>
      <c r="C212" s="2" t="s">
        <v>196</v>
      </c>
      <c r="D212" s="2" t="s">
        <v>240</v>
      </c>
      <c r="E212" s="5">
        <v>0.34</v>
      </c>
      <c r="F212" s="4" t="s">
        <v>17</v>
      </c>
      <c r="G212" s="4" t="s">
        <v>4</v>
      </c>
      <c r="H212" s="6">
        <v>0</v>
      </c>
      <c r="I212" s="6" t="s">
        <v>4</v>
      </c>
      <c r="J212" s="7" t="s">
        <v>4</v>
      </c>
    </row>
    <row r="213" spans="1:10" hidden="1" x14ac:dyDescent="0.25">
      <c r="A213" s="2" t="s">
        <v>21</v>
      </c>
      <c r="B213" s="2" t="s">
        <v>7</v>
      </c>
      <c r="C213" s="2" t="s">
        <v>8</v>
      </c>
      <c r="D213" s="2" t="s">
        <v>240</v>
      </c>
      <c r="E213" s="5">
        <v>0.34</v>
      </c>
      <c r="F213" s="4" t="s">
        <v>17</v>
      </c>
      <c r="G213" s="4" t="s">
        <v>4</v>
      </c>
      <c r="H213" s="6">
        <v>0</v>
      </c>
      <c r="I213" s="6" t="s">
        <v>4</v>
      </c>
      <c r="J213" s="7" t="s">
        <v>4</v>
      </c>
    </row>
    <row r="214" spans="1:10" hidden="1" x14ac:dyDescent="0.25">
      <c r="A214" s="2" t="s">
        <v>21</v>
      </c>
      <c r="B214" s="2" t="s">
        <v>7</v>
      </c>
      <c r="C214" s="2" t="s">
        <v>6</v>
      </c>
      <c r="D214" s="2" t="s">
        <v>240</v>
      </c>
      <c r="E214" s="5">
        <v>0.34</v>
      </c>
      <c r="F214" s="4" t="s">
        <v>17</v>
      </c>
      <c r="G214" s="4" t="s">
        <v>4</v>
      </c>
      <c r="H214" s="6">
        <v>0</v>
      </c>
      <c r="I214" s="6" t="s">
        <v>4</v>
      </c>
      <c r="J214" s="7" t="s">
        <v>4</v>
      </c>
    </row>
    <row r="215" spans="1:10" hidden="1" x14ac:dyDescent="0.25">
      <c r="A215" s="2" t="s">
        <v>22</v>
      </c>
      <c r="B215" s="2" t="s">
        <v>7</v>
      </c>
      <c r="C215" s="2" t="s">
        <v>196</v>
      </c>
      <c r="D215" s="2" t="s">
        <v>240</v>
      </c>
      <c r="E215" s="5">
        <v>6.5000000000000002E-2</v>
      </c>
      <c r="F215" s="4" t="s">
        <v>17</v>
      </c>
      <c r="G215" s="4" t="s">
        <v>4</v>
      </c>
      <c r="H215" s="6">
        <v>0</v>
      </c>
      <c r="I215" s="6" t="s">
        <v>4</v>
      </c>
      <c r="J215" s="7" t="s">
        <v>4</v>
      </c>
    </row>
    <row r="216" spans="1:10" hidden="1" x14ac:dyDescent="0.25">
      <c r="A216" s="2" t="s">
        <v>22</v>
      </c>
      <c r="B216" s="2" t="s">
        <v>7</v>
      </c>
      <c r="C216" s="2" t="s">
        <v>8</v>
      </c>
      <c r="D216" s="2" t="s">
        <v>240</v>
      </c>
      <c r="E216" s="5">
        <v>6.5000000000000002E-2</v>
      </c>
      <c r="F216" s="4" t="s">
        <v>17</v>
      </c>
      <c r="G216" s="4" t="s">
        <v>4</v>
      </c>
      <c r="H216" s="6">
        <v>0</v>
      </c>
      <c r="I216" s="6" t="s">
        <v>4</v>
      </c>
      <c r="J216" s="7" t="s">
        <v>4</v>
      </c>
    </row>
    <row r="217" spans="1:10" hidden="1" x14ac:dyDescent="0.25">
      <c r="A217" s="2" t="s">
        <v>22</v>
      </c>
      <c r="B217" s="2" t="s">
        <v>7</v>
      </c>
      <c r="C217" s="2" t="s">
        <v>6</v>
      </c>
      <c r="D217" s="2" t="s">
        <v>240</v>
      </c>
      <c r="E217" s="5">
        <v>6.5000000000000002E-2</v>
      </c>
      <c r="F217" s="4" t="s">
        <v>17</v>
      </c>
      <c r="G217" s="4" t="s">
        <v>4</v>
      </c>
      <c r="H217" s="6">
        <v>0</v>
      </c>
      <c r="I217" s="6" t="s">
        <v>4</v>
      </c>
      <c r="J217" s="7" t="s">
        <v>4</v>
      </c>
    </row>
    <row r="218" spans="1:10" hidden="1" x14ac:dyDescent="0.25">
      <c r="A218" s="2" t="s">
        <v>239</v>
      </c>
      <c r="B218" s="2" t="s">
        <v>7</v>
      </c>
      <c r="C218" s="2" t="s">
        <v>196</v>
      </c>
      <c r="D218" s="2" t="s">
        <v>240</v>
      </c>
      <c r="E218" s="5">
        <v>0.125</v>
      </c>
      <c r="F218" s="4" t="s">
        <v>17</v>
      </c>
      <c r="G218" s="4" t="s">
        <v>4</v>
      </c>
      <c r="H218" s="6">
        <v>0</v>
      </c>
      <c r="I218" s="6" t="s">
        <v>4</v>
      </c>
      <c r="J218" s="7" t="s">
        <v>4</v>
      </c>
    </row>
    <row r="219" spans="1:10" hidden="1" x14ac:dyDescent="0.25">
      <c r="A219" s="2" t="s">
        <v>239</v>
      </c>
      <c r="B219" s="2" t="s">
        <v>7</v>
      </c>
      <c r="C219" s="2" t="s">
        <v>8</v>
      </c>
      <c r="D219" s="2" t="s">
        <v>240</v>
      </c>
      <c r="E219" s="5">
        <v>0.125</v>
      </c>
      <c r="F219" s="4" t="s">
        <v>17</v>
      </c>
      <c r="G219" s="4" t="s">
        <v>4</v>
      </c>
      <c r="H219" s="6">
        <v>0</v>
      </c>
      <c r="I219" s="6" t="s">
        <v>4</v>
      </c>
      <c r="J219" s="7" t="s">
        <v>4</v>
      </c>
    </row>
    <row r="220" spans="1:10" hidden="1" x14ac:dyDescent="0.25">
      <c r="A220" s="2" t="s">
        <v>239</v>
      </c>
      <c r="B220" s="2" t="s">
        <v>7</v>
      </c>
      <c r="C220" s="2" t="s">
        <v>6</v>
      </c>
      <c r="D220" s="2" t="s">
        <v>240</v>
      </c>
      <c r="E220" s="5">
        <v>0.125</v>
      </c>
      <c r="F220" s="4" t="s">
        <v>17</v>
      </c>
      <c r="G220" s="4" t="s">
        <v>4</v>
      </c>
      <c r="H220" s="6">
        <v>0</v>
      </c>
      <c r="I220" s="6" t="s">
        <v>4</v>
      </c>
      <c r="J220" s="7" t="s">
        <v>4</v>
      </c>
    </row>
    <row r="221" spans="1:10" hidden="1" x14ac:dyDescent="0.25">
      <c r="A221" s="2" t="s">
        <v>72</v>
      </c>
      <c r="B221" s="2" t="s">
        <v>7</v>
      </c>
      <c r="C221" s="2" t="s">
        <v>196</v>
      </c>
      <c r="D221" s="2" t="s">
        <v>243</v>
      </c>
      <c r="E221" s="5">
        <v>0.2</v>
      </c>
      <c r="F221" s="4" t="s">
        <v>17</v>
      </c>
      <c r="G221" s="4" t="s">
        <v>4</v>
      </c>
      <c r="H221" s="6">
        <v>0</v>
      </c>
      <c r="I221" s="6" t="s">
        <v>4</v>
      </c>
      <c r="J221" s="7" t="s">
        <v>4</v>
      </c>
    </row>
    <row r="222" spans="1:10" hidden="1" x14ac:dyDescent="0.25">
      <c r="A222" s="2" t="s">
        <v>72</v>
      </c>
      <c r="B222" s="2" t="s">
        <v>7</v>
      </c>
      <c r="C222" s="2" t="s">
        <v>8</v>
      </c>
      <c r="D222" s="2" t="s">
        <v>243</v>
      </c>
      <c r="E222" s="5">
        <v>0.2</v>
      </c>
      <c r="F222" s="4" t="s">
        <v>17</v>
      </c>
      <c r="G222" s="4" t="s">
        <v>4</v>
      </c>
      <c r="H222" s="6">
        <v>0</v>
      </c>
      <c r="I222" s="6" t="s">
        <v>4</v>
      </c>
      <c r="J222" s="7" t="s">
        <v>4</v>
      </c>
    </row>
    <row r="223" spans="1:10" hidden="1" x14ac:dyDescent="0.25">
      <c r="A223" s="2" t="s">
        <v>72</v>
      </c>
      <c r="B223" s="2" t="s">
        <v>7</v>
      </c>
      <c r="C223" s="2" t="s">
        <v>6</v>
      </c>
      <c r="D223" s="2" t="s">
        <v>243</v>
      </c>
      <c r="E223" s="5">
        <v>0.2</v>
      </c>
      <c r="F223" s="4" t="s">
        <v>17</v>
      </c>
      <c r="G223" s="4" t="s">
        <v>4</v>
      </c>
      <c r="H223" s="6">
        <v>0</v>
      </c>
      <c r="I223" s="6" t="s">
        <v>4</v>
      </c>
      <c r="J223" s="7" t="s">
        <v>4</v>
      </c>
    </row>
    <row r="224" spans="1:10" hidden="1" x14ac:dyDescent="0.25">
      <c r="A224" s="2" t="s">
        <v>241</v>
      </c>
      <c r="B224" s="2" t="s">
        <v>7</v>
      </c>
      <c r="C224" s="2" t="s">
        <v>196</v>
      </c>
      <c r="D224" s="2" t="s">
        <v>243</v>
      </c>
      <c r="E224" s="5">
        <v>0.2</v>
      </c>
      <c r="F224" s="4" t="s">
        <v>17</v>
      </c>
      <c r="G224" s="4" t="s">
        <v>4</v>
      </c>
      <c r="H224" s="6">
        <v>0</v>
      </c>
      <c r="I224" s="6" t="s">
        <v>4</v>
      </c>
      <c r="J224" s="7" t="s">
        <v>4</v>
      </c>
    </row>
    <row r="225" spans="1:10" hidden="1" x14ac:dyDescent="0.25">
      <c r="A225" s="2" t="s">
        <v>241</v>
      </c>
      <c r="B225" s="2" t="s">
        <v>7</v>
      </c>
      <c r="C225" s="2" t="s">
        <v>8</v>
      </c>
      <c r="D225" s="2" t="s">
        <v>243</v>
      </c>
      <c r="E225" s="5">
        <v>0.2</v>
      </c>
      <c r="F225" s="4" t="s">
        <v>17</v>
      </c>
      <c r="G225" s="4" t="s">
        <v>4</v>
      </c>
      <c r="H225" s="6">
        <v>0</v>
      </c>
      <c r="I225" s="6" t="s">
        <v>4</v>
      </c>
      <c r="J225" s="7" t="s">
        <v>4</v>
      </c>
    </row>
    <row r="226" spans="1:10" hidden="1" x14ac:dyDescent="0.25">
      <c r="A226" s="2" t="s">
        <v>241</v>
      </c>
      <c r="B226" s="2" t="s">
        <v>7</v>
      </c>
      <c r="C226" s="2" t="s">
        <v>6</v>
      </c>
      <c r="D226" s="2" t="s">
        <v>243</v>
      </c>
      <c r="E226" s="5">
        <v>0.2</v>
      </c>
      <c r="F226" s="4" t="s">
        <v>17</v>
      </c>
      <c r="G226" s="4" t="s">
        <v>4</v>
      </c>
      <c r="H226" s="6">
        <v>0</v>
      </c>
      <c r="I226" s="6" t="s">
        <v>4</v>
      </c>
      <c r="J226" s="7" t="s">
        <v>4</v>
      </c>
    </row>
    <row r="227" spans="1:10" hidden="1" x14ac:dyDescent="0.25">
      <c r="A227" s="2" t="s">
        <v>242</v>
      </c>
      <c r="B227" s="2" t="s">
        <v>7</v>
      </c>
      <c r="C227" s="2" t="s">
        <v>196</v>
      </c>
      <c r="D227" s="2" t="s">
        <v>243</v>
      </c>
      <c r="E227" s="5">
        <v>7.0000000000000007E-2</v>
      </c>
      <c r="F227" s="4" t="s">
        <v>17</v>
      </c>
      <c r="G227" s="4" t="s">
        <v>4</v>
      </c>
      <c r="H227" s="6">
        <v>0</v>
      </c>
      <c r="I227" s="6" t="s">
        <v>4</v>
      </c>
      <c r="J227" s="7" t="s">
        <v>4</v>
      </c>
    </row>
    <row r="228" spans="1:10" hidden="1" x14ac:dyDescent="0.25">
      <c r="A228" s="2" t="s">
        <v>242</v>
      </c>
      <c r="B228" s="2" t="s">
        <v>7</v>
      </c>
      <c r="C228" s="2" t="s">
        <v>8</v>
      </c>
      <c r="D228" s="2" t="s">
        <v>243</v>
      </c>
      <c r="E228" s="5">
        <v>7.0000000000000007E-2</v>
      </c>
      <c r="F228" s="4" t="s">
        <v>17</v>
      </c>
      <c r="G228" s="4" t="s">
        <v>4</v>
      </c>
      <c r="H228" s="6">
        <v>0</v>
      </c>
      <c r="I228" s="6" t="s">
        <v>4</v>
      </c>
      <c r="J228" s="7" t="s">
        <v>4</v>
      </c>
    </row>
    <row r="229" spans="1:10" hidden="1" x14ac:dyDescent="0.25">
      <c r="A229" s="2" t="s">
        <v>242</v>
      </c>
      <c r="B229" s="2" t="s">
        <v>7</v>
      </c>
      <c r="C229" s="2" t="s">
        <v>6</v>
      </c>
      <c r="D229" s="2" t="s">
        <v>243</v>
      </c>
      <c r="E229" s="5">
        <v>7.0000000000000007E-2</v>
      </c>
      <c r="F229" s="4" t="s">
        <v>17</v>
      </c>
      <c r="G229" s="4" t="s">
        <v>4</v>
      </c>
      <c r="H229" s="6">
        <v>0</v>
      </c>
      <c r="I229" s="6" t="s">
        <v>4</v>
      </c>
      <c r="J229" s="7" t="s">
        <v>4</v>
      </c>
    </row>
    <row r="230" spans="1:10" hidden="1" x14ac:dyDescent="0.25">
      <c r="A230" s="2" t="s">
        <v>21</v>
      </c>
      <c r="B230" s="2" t="s">
        <v>7</v>
      </c>
      <c r="C230" s="2" t="s">
        <v>196</v>
      </c>
      <c r="D230" s="2" t="s">
        <v>243</v>
      </c>
      <c r="E230" s="5">
        <v>0.34</v>
      </c>
      <c r="F230" s="4" t="s">
        <v>17</v>
      </c>
      <c r="G230" s="4" t="s">
        <v>4</v>
      </c>
      <c r="H230" s="6">
        <v>0</v>
      </c>
      <c r="I230" s="6" t="s">
        <v>4</v>
      </c>
      <c r="J230" s="7" t="s">
        <v>4</v>
      </c>
    </row>
    <row r="231" spans="1:10" hidden="1" x14ac:dyDescent="0.25">
      <c r="A231" s="2" t="s">
        <v>21</v>
      </c>
      <c r="B231" s="2" t="s">
        <v>7</v>
      </c>
      <c r="C231" s="2" t="s">
        <v>8</v>
      </c>
      <c r="D231" s="2" t="s">
        <v>243</v>
      </c>
      <c r="E231" s="5">
        <v>0.34</v>
      </c>
      <c r="F231" s="4" t="s">
        <v>17</v>
      </c>
      <c r="G231" s="4" t="s">
        <v>4</v>
      </c>
      <c r="H231" s="6">
        <v>0</v>
      </c>
      <c r="I231" s="6" t="s">
        <v>4</v>
      </c>
      <c r="J231" s="7" t="s">
        <v>4</v>
      </c>
    </row>
    <row r="232" spans="1:10" hidden="1" x14ac:dyDescent="0.25">
      <c r="A232" s="2" t="s">
        <v>21</v>
      </c>
      <c r="B232" s="2" t="s">
        <v>7</v>
      </c>
      <c r="C232" s="2" t="s">
        <v>6</v>
      </c>
      <c r="D232" s="2" t="s">
        <v>243</v>
      </c>
      <c r="E232" s="5">
        <v>0.34</v>
      </c>
      <c r="F232" s="4" t="s">
        <v>17</v>
      </c>
      <c r="G232" s="4" t="s">
        <v>4</v>
      </c>
      <c r="H232" s="6">
        <v>0</v>
      </c>
      <c r="I232" s="6" t="s">
        <v>4</v>
      </c>
      <c r="J232" s="7" t="s">
        <v>4</v>
      </c>
    </row>
    <row r="233" spans="1:10" hidden="1" x14ac:dyDescent="0.25">
      <c r="A233" s="2" t="s">
        <v>22</v>
      </c>
      <c r="B233" s="2" t="s">
        <v>7</v>
      </c>
      <c r="C233" s="2" t="s">
        <v>196</v>
      </c>
      <c r="D233" s="2" t="s">
        <v>243</v>
      </c>
      <c r="E233" s="5">
        <v>6.5000000000000002E-2</v>
      </c>
      <c r="F233" s="4" t="s">
        <v>17</v>
      </c>
      <c r="G233" s="4" t="s">
        <v>4</v>
      </c>
      <c r="H233" s="6">
        <v>0</v>
      </c>
      <c r="I233" s="6" t="s">
        <v>4</v>
      </c>
      <c r="J233" s="7" t="s">
        <v>4</v>
      </c>
    </row>
    <row r="234" spans="1:10" hidden="1" x14ac:dyDescent="0.25">
      <c r="A234" s="2" t="s">
        <v>22</v>
      </c>
      <c r="B234" s="2" t="s">
        <v>7</v>
      </c>
      <c r="C234" s="2" t="s">
        <v>8</v>
      </c>
      <c r="D234" s="2" t="s">
        <v>243</v>
      </c>
      <c r="E234" s="5">
        <v>6.5000000000000002E-2</v>
      </c>
      <c r="F234" s="4" t="s">
        <v>17</v>
      </c>
      <c r="G234" s="4" t="s">
        <v>4</v>
      </c>
      <c r="H234" s="6">
        <v>0</v>
      </c>
      <c r="I234" s="6" t="s">
        <v>4</v>
      </c>
      <c r="J234" s="7" t="s">
        <v>4</v>
      </c>
    </row>
    <row r="235" spans="1:10" hidden="1" x14ac:dyDescent="0.25">
      <c r="A235" s="2" t="s">
        <v>22</v>
      </c>
      <c r="B235" s="2" t="s">
        <v>7</v>
      </c>
      <c r="C235" s="2" t="s">
        <v>6</v>
      </c>
      <c r="D235" s="2" t="s">
        <v>243</v>
      </c>
      <c r="E235" s="5">
        <v>6.5000000000000002E-2</v>
      </c>
      <c r="F235" s="4" t="s">
        <v>17</v>
      </c>
      <c r="G235" s="4" t="s">
        <v>4</v>
      </c>
      <c r="H235" s="6">
        <v>0</v>
      </c>
      <c r="I235" s="6" t="s">
        <v>4</v>
      </c>
      <c r="J235" s="7" t="s">
        <v>4</v>
      </c>
    </row>
    <row r="236" spans="1:10" hidden="1" x14ac:dyDescent="0.25">
      <c r="A236" s="2" t="s">
        <v>239</v>
      </c>
      <c r="B236" s="2" t="s">
        <v>7</v>
      </c>
      <c r="C236" s="2" t="s">
        <v>196</v>
      </c>
      <c r="D236" s="2" t="s">
        <v>243</v>
      </c>
      <c r="E236" s="5">
        <v>0.125</v>
      </c>
      <c r="F236" s="4" t="s">
        <v>17</v>
      </c>
      <c r="G236" s="4" t="s">
        <v>4</v>
      </c>
      <c r="H236" s="6">
        <v>0</v>
      </c>
      <c r="I236" s="6" t="s">
        <v>4</v>
      </c>
      <c r="J236" s="7" t="s">
        <v>4</v>
      </c>
    </row>
    <row r="237" spans="1:10" hidden="1" x14ac:dyDescent="0.25">
      <c r="A237" s="2" t="s">
        <v>239</v>
      </c>
      <c r="B237" s="2" t="s">
        <v>7</v>
      </c>
      <c r="C237" s="2" t="s">
        <v>8</v>
      </c>
      <c r="D237" s="2" t="s">
        <v>243</v>
      </c>
      <c r="E237" s="5">
        <v>0.125</v>
      </c>
      <c r="F237" s="4" t="s">
        <v>17</v>
      </c>
      <c r="G237" s="4" t="s">
        <v>4</v>
      </c>
      <c r="H237" s="6">
        <v>0</v>
      </c>
      <c r="I237" s="6" t="s">
        <v>4</v>
      </c>
      <c r="J237" s="7" t="s">
        <v>4</v>
      </c>
    </row>
    <row r="238" spans="1:10" hidden="1" x14ac:dyDescent="0.25">
      <c r="A238" s="2" t="s">
        <v>239</v>
      </c>
      <c r="B238" s="2" t="s">
        <v>7</v>
      </c>
      <c r="C238" s="2" t="s">
        <v>6</v>
      </c>
      <c r="D238" s="2" t="s">
        <v>243</v>
      </c>
      <c r="E238" s="5">
        <v>0.125</v>
      </c>
      <c r="F238" s="4" t="s">
        <v>17</v>
      </c>
      <c r="G238" s="4" t="s">
        <v>4</v>
      </c>
      <c r="H238" s="6">
        <v>0</v>
      </c>
      <c r="I238" s="6" t="s">
        <v>4</v>
      </c>
      <c r="J238" s="7" t="s">
        <v>4</v>
      </c>
    </row>
    <row r="239" spans="1:10" hidden="1" x14ac:dyDescent="0.25">
      <c r="A239" s="2" t="s">
        <v>16</v>
      </c>
      <c r="B239" s="2" t="s">
        <v>7</v>
      </c>
      <c r="C239" s="2" t="s">
        <v>196</v>
      </c>
      <c r="D239" s="2" t="s">
        <v>244</v>
      </c>
      <c r="E239" s="5">
        <v>2.5000000000000001E-2</v>
      </c>
      <c r="F239" s="4" t="s">
        <v>17</v>
      </c>
      <c r="G239" s="4" t="s">
        <v>4</v>
      </c>
      <c r="H239" s="6">
        <v>0</v>
      </c>
      <c r="I239" s="6" t="s">
        <v>4</v>
      </c>
      <c r="J239" s="7" t="s">
        <v>4</v>
      </c>
    </row>
    <row r="240" spans="1:10" hidden="1" x14ac:dyDescent="0.25">
      <c r="A240" s="2" t="s">
        <v>16</v>
      </c>
      <c r="B240" s="2" t="s">
        <v>7</v>
      </c>
      <c r="C240" s="2" t="s">
        <v>8</v>
      </c>
      <c r="D240" s="2" t="s">
        <v>244</v>
      </c>
      <c r="E240" s="5">
        <v>2.5000000000000001E-2</v>
      </c>
      <c r="F240" s="4" t="s">
        <v>17</v>
      </c>
      <c r="G240" s="4" t="s">
        <v>4</v>
      </c>
      <c r="H240" s="6">
        <v>0</v>
      </c>
      <c r="I240" s="6" t="s">
        <v>4</v>
      </c>
      <c r="J240" s="7" t="s">
        <v>4</v>
      </c>
    </row>
    <row r="241" spans="1:10" hidden="1" x14ac:dyDescent="0.25">
      <c r="A241" s="2" t="s">
        <v>16</v>
      </c>
      <c r="B241" s="2" t="s">
        <v>7</v>
      </c>
      <c r="C241" s="2" t="s">
        <v>6</v>
      </c>
      <c r="D241" s="2" t="s">
        <v>244</v>
      </c>
      <c r="E241" s="5">
        <v>2.5000000000000001E-2</v>
      </c>
      <c r="F241" s="4" t="s">
        <v>17</v>
      </c>
      <c r="G241" s="4" t="s">
        <v>4</v>
      </c>
      <c r="H241" s="6">
        <v>0</v>
      </c>
      <c r="I241" s="6" t="s">
        <v>4</v>
      </c>
      <c r="J241" s="7" t="s">
        <v>4</v>
      </c>
    </row>
    <row r="242" spans="1:10" hidden="1" x14ac:dyDescent="0.25">
      <c r="A242" s="2" t="s">
        <v>72</v>
      </c>
      <c r="B242" s="2" t="s">
        <v>7</v>
      </c>
      <c r="C242" s="2" t="s">
        <v>196</v>
      </c>
      <c r="D242" s="2" t="s">
        <v>244</v>
      </c>
      <c r="E242" s="5">
        <v>0.28499999999999998</v>
      </c>
      <c r="F242" s="4" t="s">
        <v>17</v>
      </c>
      <c r="G242" s="4" t="s">
        <v>4</v>
      </c>
      <c r="H242" s="6">
        <v>0</v>
      </c>
      <c r="I242" s="6" t="s">
        <v>4</v>
      </c>
      <c r="J242" s="7" t="s">
        <v>4</v>
      </c>
    </row>
    <row r="243" spans="1:10" hidden="1" x14ac:dyDescent="0.25">
      <c r="A243" s="2" t="s">
        <v>72</v>
      </c>
      <c r="B243" s="2" t="s">
        <v>7</v>
      </c>
      <c r="C243" s="2" t="s">
        <v>8</v>
      </c>
      <c r="D243" s="2" t="s">
        <v>244</v>
      </c>
      <c r="E243" s="5">
        <v>0.28499999999999998</v>
      </c>
      <c r="F243" s="4" t="s">
        <v>17</v>
      </c>
      <c r="G243" s="4" t="s">
        <v>4</v>
      </c>
      <c r="H243" s="6">
        <v>0</v>
      </c>
      <c r="I243" s="6" t="s">
        <v>4</v>
      </c>
      <c r="J243" s="7" t="s">
        <v>4</v>
      </c>
    </row>
    <row r="244" spans="1:10" hidden="1" x14ac:dyDescent="0.25">
      <c r="A244" s="2" t="s">
        <v>72</v>
      </c>
      <c r="B244" s="2" t="s">
        <v>7</v>
      </c>
      <c r="C244" s="2" t="s">
        <v>6</v>
      </c>
      <c r="D244" s="2" t="s">
        <v>244</v>
      </c>
      <c r="E244" s="5">
        <v>0.28499999999999998</v>
      </c>
      <c r="F244" s="4" t="s">
        <v>17</v>
      </c>
      <c r="G244" s="4" t="s">
        <v>4</v>
      </c>
      <c r="H244" s="6">
        <v>0</v>
      </c>
      <c r="I244" s="6" t="s">
        <v>4</v>
      </c>
      <c r="J244" s="7" t="s">
        <v>4</v>
      </c>
    </row>
    <row r="245" spans="1:10" hidden="1" x14ac:dyDescent="0.25">
      <c r="A245" s="2" t="s">
        <v>241</v>
      </c>
      <c r="B245" s="2" t="s">
        <v>7</v>
      </c>
      <c r="C245" s="2" t="s">
        <v>196</v>
      </c>
      <c r="D245" s="2" t="s">
        <v>244</v>
      </c>
      <c r="E245" s="5">
        <v>0.2</v>
      </c>
      <c r="F245" s="4" t="s">
        <v>17</v>
      </c>
      <c r="G245" s="4" t="s">
        <v>4</v>
      </c>
      <c r="H245" s="6">
        <v>0</v>
      </c>
      <c r="I245" s="6" t="s">
        <v>4</v>
      </c>
      <c r="J245" s="7" t="s">
        <v>4</v>
      </c>
    </row>
    <row r="246" spans="1:10" hidden="1" x14ac:dyDescent="0.25">
      <c r="A246" s="2" t="s">
        <v>241</v>
      </c>
      <c r="B246" s="2" t="s">
        <v>7</v>
      </c>
      <c r="C246" s="2" t="s">
        <v>8</v>
      </c>
      <c r="D246" s="2" t="s">
        <v>244</v>
      </c>
      <c r="E246" s="5">
        <v>0.2</v>
      </c>
      <c r="F246" s="4" t="s">
        <v>17</v>
      </c>
      <c r="G246" s="4" t="s">
        <v>4</v>
      </c>
      <c r="H246" s="6">
        <v>0</v>
      </c>
      <c r="I246" s="6" t="s">
        <v>4</v>
      </c>
      <c r="J246" s="7" t="s">
        <v>4</v>
      </c>
    </row>
    <row r="247" spans="1:10" hidden="1" x14ac:dyDescent="0.25">
      <c r="A247" s="2" t="s">
        <v>241</v>
      </c>
      <c r="B247" s="2" t="s">
        <v>7</v>
      </c>
      <c r="C247" s="2" t="s">
        <v>6</v>
      </c>
      <c r="D247" s="2" t="s">
        <v>244</v>
      </c>
      <c r="E247" s="5">
        <v>0.2</v>
      </c>
      <c r="F247" s="4" t="s">
        <v>17</v>
      </c>
      <c r="G247" s="4" t="s">
        <v>4</v>
      </c>
      <c r="H247" s="6">
        <v>0</v>
      </c>
      <c r="I247" s="6" t="s">
        <v>4</v>
      </c>
      <c r="J247" s="7" t="s">
        <v>4</v>
      </c>
    </row>
    <row r="248" spans="1:10" hidden="1" x14ac:dyDescent="0.25">
      <c r="A248" s="2" t="s">
        <v>242</v>
      </c>
      <c r="B248" s="2" t="s">
        <v>7</v>
      </c>
      <c r="C248" s="2" t="s">
        <v>196</v>
      </c>
      <c r="D248" s="2" t="s">
        <v>244</v>
      </c>
      <c r="E248" s="5">
        <v>0.05</v>
      </c>
      <c r="F248" s="4" t="s">
        <v>17</v>
      </c>
      <c r="G248" s="4" t="s">
        <v>4</v>
      </c>
      <c r="H248" s="6">
        <v>0</v>
      </c>
      <c r="I248" s="6" t="s">
        <v>4</v>
      </c>
      <c r="J248" s="7" t="s">
        <v>4</v>
      </c>
    </row>
    <row r="249" spans="1:10" hidden="1" x14ac:dyDescent="0.25">
      <c r="A249" s="2" t="s">
        <v>242</v>
      </c>
      <c r="B249" s="2" t="s">
        <v>7</v>
      </c>
      <c r="C249" s="2" t="s">
        <v>8</v>
      </c>
      <c r="D249" s="2" t="s">
        <v>244</v>
      </c>
      <c r="E249" s="5">
        <v>0.05</v>
      </c>
      <c r="F249" s="4" t="s">
        <v>17</v>
      </c>
      <c r="G249" s="4" t="s">
        <v>4</v>
      </c>
      <c r="H249" s="6">
        <v>0</v>
      </c>
      <c r="I249" s="6" t="s">
        <v>4</v>
      </c>
      <c r="J249" s="7" t="s">
        <v>4</v>
      </c>
    </row>
    <row r="250" spans="1:10" hidden="1" x14ac:dyDescent="0.25">
      <c r="A250" s="2" t="s">
        <v>242</v>
      </c>
      <c r="B250" s="2" t="s">
        <v>7</v>
      </c>
      <c r="C250" s="2" t="s">
        <v>6</v>
      </c>
      <c r="D250" s="2" t="s">
        <v>244</v>
      </c>
      <c r="E250" s="5">
        <v>0.05</v>
      </c>
      <c r="F250" s="4" t="s">
        <v>17</v>
      </c>
      <c r="G250" s="4" t="s">
        <v>4</v>
      </c>
      <c r="H250" s="6">
        <v>0</v>
      </c>
      <c r="I250" s="6" t="s">
        <v>4</v>
      </c>
      <c r="J250" s="7" t="s">
        <v>4</v>
      </c>
    </row>
    <row r="251" spans="1:10" hidden="1" x14ac:dyDescent="0.25">
      <c r="A251" s="2" t="s">
        <v>21</v>
      </c>
      <c r="B251" s="2" t="s">
        <v>7</v>
      </c>
      <c r="C251" s="2" t="s">
        <v>196</v>
      </c>
      <c r="D251" s="2" t="s">
        <v>244</v>
      </c>
      <c r="E251" s="5">
        <v>0.34</v>
      </c>
      <c r="F251" s="4" t="s">
        <v>17</v>
      </c>
      <c r="G251" s="4" t="s">
        <v>4</v>
      </c>
      <c r="H251" s="6">
        <v>0</v>
      </c>
      <c r="I251" s="6" t="s">
        <v>4</v>
      </c>
      <c r="J251" s="7" t="s">
        <v>4</v>
      </c>
    </row>
    <row r="252" spans="1:10" hidden="1" x14ac:dyDescent="0.25">
      <c r="A252" s="2" t="s">
        <v>21</v>
      </c>
      <c r="B252" s="2" t="s">
        <v>7</v>
      </c>
      <c r="C252" s="2" t="s">
        <v>8</v>
      </c>
      <c r="D252" s="2" t="s">
        <v>244</v>
      </c>
      <c r="E252" s="5">
        <v>0.34</v>
      </c>
      <c r="F252" s="4" t="s">
        <v>17</v>
      </c>
      <c r="G252" s="4" t="s">
        <v>4</v>
      </c>
      <c r="H252" s="6">
        <v>0</v>
      </c>
      <c r="I252" s="6" t="s">
        <v>4</v>
      </c>
      <c r="J252" s="7" t="s">
        <v>4</v>
      </c>
    </row>
    <row r="253" spans="1:10" hidden="1" x14ac:dyDescent="0.25">
      <c r="A253" s="2" t="s">
        <v>21</v>
      </c>
      <c r="B253" s="2" t="s">
        <v>7</v>
      </c>
      <c r="C253" s="2" t="s">
        <v>6</v>
      </c>
      <c r="D253" s="2" t="s">
        <v>244</v>
      </c>
      <c r="E253" s="5">
        <v>0.34</v>
      </c>
      <c r="F253" s="4" t="s">
        <v>17</v>
      </c>
      <c r="G253" s="4" t="s">
        <v>4</v>
      </c>
      <c r="H253" s="6">
        <v>0</v>
      </c>
      <c r="I253" s="6" t="s">
        <v>4</v>
      </c>
      <c r="J253" s="7" t="s">
        <v>4</v>
      </c>
    </row>
    <row r="254" spans="1:10" hidden="1" x14ac:dyDescent="0.25">
      <c r="A254" s="2" t="s">
        <v>22</v>
      </c>
      <c r="B254" s="2" t="s">
        <v>7</v>
      </c>
      <c r="C254" s="2" t="s">
        <v>196</v>
      </c>
      <c r="D254" s="2" t="s">
        <v>244</v>
      </c>
      <c r="E254" s="5">
        <v>0.1</v>
      </c>
      <c r="F254" s="4" t="s">
        <v>17</v>
      </c>
      <c r="G254" s="4" t="s">
        <v>4</v>
      </c>
      <c r="H254" s="6">
        <v>0</v>
      </c>
      <c r="I254" s="6" t="s">
        <v>4</v>
      </c>
      <c r="J254" s="7" t="s">
        <v>4</v>
      </c>
    </row>
    <row r="255" spans="1:10" hidden="1" x14ac:dyDescent="0.25">
      <c r="A255" s="2" t="s">
        <v>22</v>
      </c>
      <c r="B255" s="2" t="s">
        <v>7</v>
      </c>
      <c r="C255" s="2" t="s">
        <v>8</v>
      </c>
      <c r="D255" s="2" t="s">
        <v>244</v>
      </c>
      <c r="E255" s="5">
        <v>0.1</v>
      </c>
      <c r="F255" s="4" t="s">
        <v>17</v>
      </c>
      <c r="G255" s="4" t="s">
        <v>4</v>
      </c>
      <c r="H255" s="6">
        <v>0</v>
      </c>
      <c r="I255" s="6" t="s">
        <v>4</v>
      </c>
      <c r="J255" s="7" t="s">
        <v>4</v>
      </c>
    </row>
    <row r="256" spans="1:10" hidden="1" x14ac:dyDescent="0.25">
      <c r="A256" s="2" t="s">
        <v>22</v>
      </c>
      <c r="B256" s="2" t="s">
        <v>7</v>
      </c>
      <c r="C256" s="2" t="s">
        <v>6</v>
      </c>
      <c r="D256" s="2" t="s">
        <v>244</v>
      </c>
      <c r="E256" s="5">
        <v>0.1</v>
      </c>
      <c r="F256" s="4" t="s">
        <v>17</v>
      </c>
      <c r="G256" s="4" t="s">
        <v>4</v>
      </c>
      <c r="H256" s="6">
        <v>0</v>
      </c>
      <c r="I256" s="6" t="s">
        <v>4</v>
      </c>
      <c r="J256" s="7" t="s">
        <v>4</v>
      </c>
    </row>
    <row r="257" spans="1:10" hidden="1" x14ac:dyDescent="0.25">
      <c r="A257" s="2" t="s">
        <v>16</v>
      </c>
      <c r="B257" s="2" t="s">
        <v>7</v>
      </c>
      <c r="C257" s="2" t="s">
        <v>196</v>
      </c>
      <c r="D257" s="2" t="s">
        <v>245</v>
      </c>
      <c r="E257" s="5">
        <v>0.05</v>
      </c>
      <c r="F257" s="4" t="s">
        <v>17</v>
      </c>
      <c r="G257" s="4" t="s">
        <v>4</v>
      </c>
      <c r="H257" s="6">
        <v>0</v>
      </c>
      <c r="I257" s="6" t="s">
        <v>4</v>
      </c>
      <c r="J257" s="7" t="s">
        <v>4</v>
      </c>
    </row>
    <row r="258" spans="1:10" hidden="1" x14ac:dyDescent="0.25">
      <c r="A258" s="2" t="s">
        <v>16</v>
      </c>
      <c r="B258" s="2" t="s">
        <v>7</v>
      </c>
      <c r="C258" s="2" t="s">
        <v>8</v>
      </c>
      <c r="D258" s="2" t="s">
        <v>245</v>
      </c>
      <c r="E258" s="5">
        <v>0.05</v>
      </c>
      <c r="F258" s="4" t="s">
        <v>17</v>
      </c>
      <c r="G258" s="4" t="s">
        <v>4</v>
      </c>
      <c r="H258" s="6">
        <v>0</v>
      </c>
      <c r="I258" s="6" t="s">
        <v>4</v>
      </c>
      <c r="J258" s="7" t="s">
        <v>4</v>
      </c>
    </row>
    <row r="259" spans="1:10" hidden="1" x14ac:dyDescent="0.25">
      <c r="A259" s="2" t="s">
        <v>16</v>
      </c>
      <c r="B259" s="2" t="s">
        <v>7</v>
      </c>
      <c r="C259" s="2" t="s">
        <v>6</v>
      </c>
      <c r="D259" s="2" t="s">
        <v>245</v>
      </c>
      <c r="E259" s="5">
        <v>0.05</v>
      </c>
      <c r="F259" s="4" t="s">
        <v>17</v>
      </c>
      <c r="G259" s="4" t="s">
        <v>4</v>
      </c>
      <c r="H259" s="6">
        <v>0</v>
      </c>
      <c r="I259" s="6" t="s">
        <v>4</v>
      </c>
      <c r="J259" s="7" t="s">
        <v>4</v>
      </c>
    </row>
    <row r="260" spans="1:10" hidden="1" x14ac:dyDescent="0.25">
      <c r="A260" s="2" t="s">
        <v>72</v>
      </c>
      <c r="B260" s="2" t="s">
        <v>7</v>
      </c>
      <c r="C260" s="2" t="s">
        <v>196</v>
      </c>
      <c r="D260" s="2" t="s">
        <v>245</v>
      </c>
      <c r="E260" s="5">
        <v>0.29499999999999998</v>
      </c>
      <c r="F260" s="4" t="s">
        <v>17</v>
      </c>
      <c r="G260" s="4" t="s">
        <v>4</v>
      </c>
      <c r="H260" s="6">
        <v>0</v>
      </c>
      <c r="I260" s="6" t="s">
        <v>4</v>
      </c>
      <c r="J260" s="7" t="s">
        <v>4</v>
      </c>
    </row>
    <row r="261" spans="1:10" hidden="1" x14ac:dyDescent="0.25">
      <c r="A261" s="2" t="s">
        <v>72</v>
      </c>
      <c r="B261" s="2" t="s">
        <v>7</v>
      </c>
      <c r="C261" s="2" t="s">
        <v>8</v>
      </c>
      <c r="D261" s="2" t="s">
        <v>245</v>
      </c>
      <c r="E261" s="5">
        <v>0.29499999999999998</v>
      </c>
      <c r="F261" s="4" t="s">
        <v>17</v>
      </c>
      <c r="G261" s="4" t="s">
        <v>4</v>
      </c>
      <c r="H261" s="6">
        <v>0</v>
      </c>
      <c r="I261" s="6" t="s">
        <v>4</v>
      </c>
      <c r="J261" s="7" t="s">
        <v>4</v>
      </c>
    </row>
    <row r="262" spans="1:10" hidden="1" x14ac:dyDescent="0.25">
      <c r="A262" s="2" t="s">
        <v>72</v>
      </c>
      <c r="B262" s="2" t="s">
        <v>7</v>
      </c>
      <c r="C262" s="2" t="s">
        <v>6</v>
      </c>
      <c r="D262" s="2" t="s">
        <v>245</v>
      </c>
      <c r="E262" s="5">
        <v>0.29499999999999998</v>
      </c>
      <c r="F262" s="4" t="s">
        <v>17</v>
      </c>
      <c r="G262" s="4" t="s">
        <v>4</v>
      </c>
      <c r="H262" s="6">
        <v>0</v>
      </c>
      <c r="I262" s="6" t="s">
        <v>4</v>
      </c>
      <c r="J262" s="7" t="s">
        <v>4</v>
      </c>
    </row>
    <row r="263" spans="1:10" hidden="1" x14ac:dyDescent="0.25">
      <c r="A263" s="2" t="s">
        <v>246</v>
      </c>
      <c r="B263" s="2" t="s">
        <v>7</v>
      </c>
      <c r="C263" s="2" t="s">
        <v>196</v>
      </c>
      <c r="D263" s="2" t="s">
        <v>245</v>
      </c>
      <c r="E263" s="5">
        <v>0.05</v>
      </c>
      <c r="F263" s="4" t="s">
        <v>17</v>
      </c>
      <c r="G263" s="4" t="s">
        <v>4</v>
      </c>
      <c r="H263" s="6">
        <v>0</v>
      </c>
      <c r="I263" s="6" t="s">
        <v>4</v>
      </c>
      <c r="J263" s="7" t="s">
        <v>4</v>
      </c>
    </row>
    <row r="264" spans="1:10" hidden="1" x14ac:dyDescent="0.25">
      <c r="A264" s="2" t="s">
        <v>246</v>
      </c>
      <c r="B264" s="2" t="s">
        <v>7</v>
      </c>
      <c r="C264" s="2" t="s">
        <v>8</v>
      </c>
      <c r="D264" s="2" t="s">
        <v>245</v>
      </c>
      <c r="E264" s="5">
        <v>0.05</v>
      </c>
      <c r="F264" s="4" t="s">
        <v>17</v>
      </c>
      <c r="G264" s="4" t="s">
        <v>4</v>
      </c>
      <c r="H264" s="6">
        <v>0</v>
      </c>
      <c r="I264" s="6" t="s">
        <v>4</v>
      </c>
      <c r="J264" s="7" t="s">
        <v>4</v>
      </c>
    </row>
    <row r="265" spans="1:10" hidden="1" x14ac:dyDescent="0.25">
      <c r="A265" s="2" t="s">
        <v>246</v>
      </c>
      <c r="B265" s="2" t="s">
        <v>7</v>
      </c>
      <c r="C265" s="2" t="s">
        <v>6</v>
      </c>
      <c r="D265" s="2" t="s">
        <v>245</v>
      </c>
      <c r="E265" s="5">
        <v>0.05</v>
      </c>
      <c r="F265" s="4" t="s">
        <v>17</v>
      </c>
      <c r="G265" s="4" t="s">
        <v>4</v>
      </c>
      <c r="H265" s="6">
        <v>0</v>
      </c>
      <c r="I265" s="6" t="s">
        <v>4</v>
      </c>
      <c r="J265" s="7" t="s">
        <v>4</v>
      </c>
    </row>
    <row r="266" spans="1:10" hidden="1" x14ac:dyDescent="0.25">
      <c r="A266" s="2" t="s">
        <v>248</v>
      </c>
      <c r="B266" s="2" t="s">
        <v>7</v>
      </c>
      <c r="C266" s="2" t="s">
        <v>196</v>
      </c>
      <c r="D266" s="2" t="s">
        <v>245</v>
      </c>
      <c r="E266" s="5">
        <v>7.6920000000000001E-3</v>
      </c>
      <c r="F266" s="4" t="s">
        <v>17</v>
      </c>
      <c r="G266" s="4" t="s">
        <v>4</v>
      </c>
      <c r="H266" s="6">
        <v>0</v>
      </c>
      <c r="I266" s="6" t="s">
        <v>4</v>
      </c>
      <c r="J266" s="7" t="s">
        <v>4</v>
      </c>
    </row>
    <row r="267" spans="1:10" hidden="1" x14ac:dyDescent="0.25">
      <c r="A267" s="2" t="s">
        <v>248</v>
      </c>
      <c r="B267" s="2" t="s">
        <v>7</v>
      </c>
      <c r="C267" s="2" t="s">
        <v>8</v>
      </c>
      <c r="D267" s="2" t="s">
        <v>245</v>
      </c>
      <c r="E267" s="5">
        <v>7.6920000000000001E-3</v>
      </c>
      <c r="F267" s="4" t="s">
        <v>17</v>
      </c>
      <c r="G267" s="4" t="s">
        <v>4</v>
      </c>
      <c r="H267" s="6">
        <v>0</v>
      </c>
      <c r="I267" s="6" t="s">
        <v>4</v>
      </c>
      <c r="J267" s="7" t="s">
        <v>4</v>
      </c>
    </row>
    <row r="268" spans="1:10" hidden="1" x14ac:dyDescent="0.25">
      <c r="A268" s="2" t="s">
        <v>248</v>
      </c>
      <c r="B268" s="2" t="s">
        <v>7</v>
      </c>
      <c r="C268" s="2" t="s">
        <v>6</v>
      </c>
      <c r="D268" s="2" t="s">
        <v>245</v>
      </c>
      <c r="E268" s="5">
        <v>7.6920000000000001E-3</v>
      </c>
      <c r="F268" s="4" t="s">
        <v>17</v>
      </c>
      <c r="G268" s="4" t="s">
        <v>4</v>
      </c>
      <c r="H268" s="6">
        <v>0</v>
      </c>
      <c r="I268" s="6" t="s">
        <v>4</v>
      </c>
      <c r="J268" s="7" t="s">
        <v>4</v>
      </c>
    </row>
    <row r="269" spans="1:10" hidden="1" x14ac:dyDescent="0.25">
      <c r="A269" s="2" t="s">
        <v>249</v>
      </c>
      <c r="B269" s="2" t="s">
        <v>7</v>
      </c>
      <c r="C269" s="2" t="s">
        <v>196</v>
      </c>
      <c r="D269" s="2" t="s">
        <v>245</v>
      </c>
      <c r="E269" s="5">
        <v>5.77E-3</v>
      </c>
      <c r="F269" s="4" t="s">
        <v>17</v>
      </c>
      <c r="G269" s="4" t="s">
        <v>4</v>
      </c>
      <c r="H269" s="6">
        <v>0</v>
      </c>
      <c r="I269" s="6" t="s">
        <v>4</v>
      </c>
      <c r="J269" s="7" t="s">
        <v>4</v>
      </c>
    </row>
    <row r="270" spans="1:10" hidden="1" x14ac:dyDescent="0.25">
      <c r="A270" s="2" t="s">
        <v>249</v>
      </c>
      <c r="B270" s="2" t="s">
        <v>7</v>
      </c>
      <c r="C270" s="2" t="s">
        <v>8</v>
      </c>
      <c r="D270" s="2" t="s">
        <v>245</v>
      </c>
      <c r="E270" s="5">
        <v>5.77E-3</v>
      </c>
      <c r="F270" s="4" t="s">
        <v>17</v>
      </c>
      <c r="G270" s="4" t="s">
        <v>4</v>
      </c>
      <c r="H270" s="6">
        <v>0</v>
      </c>
      <c r="I270" s="6" t="s">
        <v>4</v>
      </c>
      <c r="J270" s="7" t="s">
        <v>4</v>
      </c>
    </row>
    <row r="271" spans="1:10" hidden="1" x14ac:dyDescent="0.25">
      <c r="A271" s="2" t="s">
        <v>249</v>
      </c>
      <c r="B271" s="2" t="s">
        <v>7</v>
      </c>
      <c r="C271" s="2" t="s">
        <v>6</v>
      </c>
      <c r="D271" s="2" t="s">
        <v>245</v>
      </c>
      <c r="E271" s="5">
        <v>5.77E-3</v>
      </c>
      <c r="F271" s="4" t="s">
        <v>17</v>
      </c>
      <c r="G271" s="4" t="s">
        <v>4</v>
      </c>
      <c r="H271" s="6">
        <v>0</v>
      </c>
      <c r="I271" s="6" t="s">
        <v>4</v>
      </c>
      <c r="J271" s="7" t="s">
        <v>4</v>
      </c>
    </row>
    <row r="272" spans="1:10" hidden="1" x14ac:dyDescent="0.25">
      <c r="A272" s="2" t="s">
        <v>23</v>
      </c>
      <c r="B272" s="2" t="s">
        <v>7</v>
      </c>
      <c r="C272" s="2" t="s">
        <v>196</v>
      </c>
      <c r="D272" s="2" t="s">
        <v>245</v>
      </c>
      <c r="E272" s="5">
        <v>7.6899999999999998E-3</v>
      </c>
      <c r="F272" s="4" t="s">
        <v>17</v>
      </c>
      <c r="G272" s="4" t="s">
        <v>4</v>
      </c>
      <c r="H272" s="6">
        <v>0</v>
      </c>
      <c r="I272" s="6" t="s">
        <v>4</v>
      </c>
      <c r="J272" s="7" t="s">
        <v>4</v>
      </c>
    </row>
    <row r="273" spans="1:10" hidden="1" x14ac:dyDescent="0.25">
      <c r="A273" s="2" t="s">
        <v>23</v>
      </c>
      <c r="B273" s="2" t="s">
        <v>7</v>
      </c>
      <c r="C273" s="2" t="s">
        <v>8</v>
      </c>
      <c r="D273" s="2" t="s">
        <v>245</v>
      </c>
      <c r="E273" s="5">
        <v>7.6899999999999998E-3</v>
      </c>
      <c r="F273" s="4" t="s">
        <v>17</v>
      </c>
      <c r="G273" s="4" t="s">
        <v>4</v>
      </c>
      <c r="H273" s="6">
        <v>0</v>
      </c>
      <c r="I273" s="6" t="s">
        <v>4</v>
      </c>
      <c r="J273" s="7" t="s">
        <v>4</v>
      </c>
    </row>
    <row r="274" spans="1:10" hidden="1" x14ac:dyDescent="0.25">
      <c r="A274" s="2" t="s">
        <v>23</v>
      </c>
      <c r="B274" s="2" t="s">
        <v>7</v>
      </c>
      <c r="C274" s="2" t="s">
        <v>6</v>
      </c>
      <c r="D274" s="2" t="s">
        <v>245</v>
      </c>
      <c r="E274" s="5">
        <v>7.6899999999999998E-3</v>
      </c>
      <c r="F274" s="4" t="s">
        <v>17</v>
      </c>
      <c r="G274" s="4" t="s">
        <v>4</v>
      </c>
      <c r="H274" s="6">
        <v>0</v>
      </c>
      <c r="I274" s="6" t="s">
        <v>4</v>
      </c>
      <c r="J274" s="7" t="s">
        <v>4</v>
      </c>
    </row>
    <row r="275" spans="1:10" hidden="1" x14ac:dyDescent="0.25">
      <c r="A275" s="2" t="s">
        <v>250</v>
      </c>
      <c r="B275" s="2" t="s">
        <v>7</v>
      </c>
      <c r="C275" s="2" t="s">
        <v>196</v>
      </c>
      <c r="D275" s="2" t="s">
        <v>245</v>
      </c>
      <c r="E275" s="5">
        <v>3.8479999999999999E-3</v>
      </c>
      <c r="F275" s="4" t="s">
        <v>17</v>
      </c>
      <c r="G275" s="4" t="s">
        <v>4</v>
      </c>
      <c r="H275" s="6">
        <v>0</v>
      </c>
      <c r="I275" s="6" t="s">
        <v>4</v>
      </c>
      <c r="J275" s="7" t="s">
        <v>4</v>
      </c>
    </row>
    <row r="276" spans="1:10" hidden="1" x14ac:dyDescent="0.25">
      <c r="A276" s="2" t="s">
        <v>250</v>
      </c>
      <c r="B276" s="2" t="s">
        <v>7</v>
      </c>
      <c r="C276" s="2" t="s">
        <v>8</v>
      </c>
      <c r="D276" s="2" t="s">
        <v>245</v>
      </c>
      <c r="E276" s="5">
        <v>3.8479999999999999E-3</v>
      </c>
      <c r="F276" s="4" t="s">
        <v>17</v>
      </c>
      <c r="G276" s="4" t="s">
        <v>4</v>
      </c>
      <c r="H276" s="6">
        <v>0</v>
      </c>
      <c r="I276" s="6" t="s">
        <v>4</v>
      </c>
      <c r="J276" s="7" t="s">
        <v>4</v>
      </c>
    </row>
    <row r="277" spans="1:10" hidden="1" x14ac:dyDescent="0.25">
      <c r="A277" s="2" t="s">
        <v>250</v>
      </c>
      <c r="B277" s="2" t="s">
        <v>7</v>
      </c>
      <c r="C277" s="2" t="s">
        <v>6</v>
      </c>
      <c r="D277" s="2" t="s">
        <v>245</v>
      </c>
      <c r="E277" s="5">
        <v>3.8479999999999999E-3</v>
      </c>
      <c r="F277" s="4" t="s">
        <v>17</v>
      </c>
      <c r="G277" s="4" t="s">
        <v>4</v>
      </c>
      <c r="H277" s="6">
        <v>0</v>
      </c>
      <c r="I277" s="6" t="s">
        <v>4</v>
      </c>
      <c r="J277" s="7" t="s">
        <v>4</v>
      </c>
    </row>
    <row r="278" spans="1:10" hidden="1" x14ac:dyDescent="0.25">
      <c r="A278" s="2" t="s">
        <v>21</v>
      </c>
      <c r="B278" s="2" t="s">
        <v>7</v>
      </c>
      <c r="C278" s="2" t="s">
        <v>196</v>
      </c>
      <c r="D278" s="2" t="s">
        <v>245</v>
      </c>
      <c r="E278" s="5">
        <v>0.4</v>
      </c>
      <c r="F278" s="4" t="s">
        <v>17</v>
      </c>
      <c r="G278" s="4" t="s">
        <v>4</v>
      </c>
      <c r="H278" s="6">
        <v>0</v>
      </c>
      <c r="I278" s="6" t="s">
        <v>4</v>
      </c>
      <c r="J278" s="7" t="s">
        <v>4</v>
      </c>
    </row>
    <row r="279" spans="1:10" hidden="1" x14ac:dyDescent="0.25">
      <c r="A279" s="2" t="s">
        <v>21</v>
      </c>
      <c r="B279" s="2" t="s">
        <v>7</v>
      </c>
      <c r="C279" s="2" t="s">
        <v>8</v>
      </c>
      <c r="D279" s="2" t="s">
        <v>245</v>
      </c>
      <c r="E279" s="5">
        <v>0.4</v>
      </c>
      <c r="F279" s="4" t="s">
        <v>17</v>
      </c>
      <c r="G279" s="4" t="s">
        <v>4</v>
      </c>
      <c r="H279" s="6">
        <v>0</v>
      </c>
      <c r="I279" s="6" t="s">
        <v>4</v>
      </c>
      <c r="J279" s="7" t="s">
        <v>4</v>
      </c>
    </row>
    <row r="280" spans="1:10" hidden="1" x14ac:dyDescent="0.25">
      <c r="A280" s="2" t="s">
        <v>21</v>
      </c>
      <c r="B280" s="2" t="s">
        <v>7</v>
      </c>
      <c r="C280" s="2" t="s">
        <v>6</v>
      </c>
      <c r="D280" s="2" t="s">
        <v>245</v>
      </c>
      <c r="E280" s="5">
        <v>0.4</v>
      </c>
      <c r="F280" s="4" t="s">
        <v>17</v>
      </c>
      <c r="G280" s="4" t="s">
        <v>4</v>
      </c>
      <c r="H280" s="6">
        <v>0</v>
      </c>
      <c r="I280" s="6" t="s">
        <v>4</v>
      </c>
      <c r="J280" s="7" t="s">
        <v>4</v>
      </c>
    </row>
    <row r="281" spans="1:10" hidden="1" x14ac:dyDescent="0.25">
      <c r="A281" s="2" t="s">
        <v>22</v>
      </c>
      <c r="B281" s="2" t="s">
        <v>7</v>
      </c>
      <c r="C281" s="2" t="s">
        <v>196</v>
      </c>
      <c r="D281" s="2" t="s">
        <v>245</v>
      </c>
      <c r="E281" s="5">
        <v>8.5000000000000006E-2</v>
      </c>
      <c r="F281" s="4" t="s">
        <v>17</v>
      </c>
      <c r="G281" s="4" t="s">
        <v>4</v>
      </c>
      <c r="H281" s="6">
        <v>0</v>
      </c>
      <c r="I281" s="6" t="s">
        <v>4</v>
      </c>
      <c r="J281" s="7" t="s">
        <v>4</v>
      </c>
    </row>
    <row r="282" spans="1:10" hidden="1" x14ac:dyDescent="0.25">
      <c r="A282" s="2" t="s">
        <v>22</v>
      </c>
      <c r="B282" s="2" t="s">
        <v>7</v>
      </c>
      <c r="C282" s="2" t="s">
        <v>8</v>
      </c>
      <c r="D282" s="2" t="s">
        <v>245</v>
      </c>
      <c r="E282" s="5">
        <v>8.5000000000000006E-2</v>
      </c>
      <c r="F282" s="4" t="s">
        <v>17</v>
      </c>
      <c r="G282" s="4" t="s">
        <v>4</v>
      </c>
      <c r="H282" s="6">
        <v>0</v>
      </c>
      <c r="I282" s="6" t="s">
        <v>4</v>
      </c>
      <c r="J282" s="7" t="s">
        <v>4</v>
      </c>
    </row>
    <row r="283" spans="1:10" hidden="1" x14ac:dyDescent="0.25">
      <c r="A283" s="2" t="s">
        <v>22</v>
      </c>
      <c r="B283" s="2" t="s">
        <v>7</v>
      </c>
      <c r="C283" s="2" t="s">
        <v>6</v>
      </c>
      <c r="D283" s="2" t="s">
        <v>245</v>
      </c>
      <c r="E283" s="5">
        <v>8.5000000000000006E-2</v>
      </c>
      <c r="F283" s="4" t="s">
        <v>17</v>
      </c>
      <c r="G283" s="4" t="s">
        <v>4</v>
      </c>
      <c r="H283" s="6">
        <v>0</v>
      </c>
      <c r="I283" s="6" t="s">
        <v>4</v>
      </c>
      <c r="J283" s="7" t="s">
        <v>4</v>
      </c>
    </row>
    <row r="284" spans="1:10" hidden="1" x14ac:dyDescent="0.25">
      <c r="A284" s="2" t="s">
        <v>29</v>
      </c>
      <c r="B284" s="2" t="s">
        <v>7</v>
      </c>
      <c r="C284" s="2" t="s">
        <v>196</v>
      </c>
      <c r="D284" s="2" t="s">
        <v>245</v>
      </c>
      <c r="E284" s="5">
        <v>0.02</v>
      </c>
      <c r="F284" s="4" t="s">
        <v>17</v>
      </c>
      <c r="G284" s="4" t="s">
        <v>4</v>
      </c>
      <c r="H284" s="6">
        <v>0</v>
      </c>
      <c r="I284" s="6" t="s">
        <v>4</v>
      </c>
      <c r="J284" s="7" t="s">
        <v>4</v>
      </c>
    </row>
    <row r="285" spans="1:10" hidden="1" x14ac:dyDescent="0.25">
      <c r="A285" s="2" t="s">
        <v>29</v>
      </c>
      <c r="B285" s="2" t="s">
        <v>7</v>
      </c>
      <c r="C285" s="2" t="s">
        <v>8</v>
      </c>
      <c r="D285" s="2" t="s">
        <v>245</v>
      </c>
      <c r="E285" s="5">
        <v>0.02</v>
      </c>
      <c r="F285" s="4" t="s">
        <v>17</v>
      </c>
      <c r="G285" s="4" t="s">
        <v>4</v>
      </c>
      <c r="H285" s="6">
        <v>0</v>
      </c>
      <c r="I285" s="6" t="s">
        <v>4</v>
      </c>
      <c r="J285" s="7" t="s">
        <v>4</v>
      </c>
    </row>
    <row r="286" spans="1:10" hidden="1" x14ac:dyDescent="0.25">
      <c r="A286" s="2" t="s">
        <v>29</v>
      </c>
      <c r="B286" s="2" t="s">
        <v>7</v>
      </c>
      <c r="C286" s="2" t="s">
        <v>6</v>
      </c>
      <c r="D286" s="2" t="s">
        <v>245</v>
      </c>
      <c r="E286" s="5">
        <v>0.02</v>
      </c>
      <c r="F286" s="4" t="s">
        <v>17</v>
      </c>
      <c r="G286" s="4" t="s">
        <v>4</v>
      </c>
      <c r="H286" s="6">
        <v>0</v>
      </c>
      <c r="I286" s="6" t="s">
        <v>4</v>
      </c>
      <c r="J286" s="7" t="s">
        <v>4</v>
      </c>
    </row>
    <row r="287" spans="1:10" hidden="1" x14ac:dyDescent="0.25">
      <c r="A287" s="2" t="s">
        <v>247</v>
      </c>
      <c r="B287" s="2" t="s">
        <v>7</v>
      </c>
      <c r="C287" s="2" t="s">
        <v>196</v>
      </c>
      <c r="D287" s="2" t="s">
        <v>245</v>
      </c>
      <c r="E287" s="5">
        <v>7.4999999999999997E-2</v>
      </c>
      <c r="F287" s="4" t="s">
        <v>17</v>
      </c>
      <c r="G287" s="4" t="s">
        <v>4</v>
      </c>
      <c r="H287" s="6">
        <v>0</v>
      </c>
      <c r="I287" s="6" t="s">
        <v>4</v>
      </c>
      <c r="J287" s="7" t="s">
        <v>4</v>
      </c>
    </row>
    <row r="288" spans="1:10" hidden="1" x14ac:dyDescent="0.25">
      <c r="A288" s="2" t="s">
        <v>247</v>
      </c>
      <c r="B288" s="2" t="s">
        <v>7</v>
      </c>
      <c r="C288" s="2" t="s">
        <v>8</v>
      </c>
      <c r="D288" s="2" t="s">
        <v>245</v>
      </c>
      <c r="E288" s="5">
        <v>7.4999999999999997E-2</v>
      </c>
      <c r="F288" s="4" t="s">
        <v>17</v>
      </c>
      <c r="G288" s="4" t="s">
        <v>4</v>
      </c>
      <c r="H288" s="6">
        <v>0</v>
      </c>
      <c r="I288" s="6" t="s">
        <v>4</v>
      </c>
      <c r="J288" s="7" t="s">
        <v>4</v>
      </c>
    </row>
    <row r="289" spans="1:10" hidden="1" x14ac:dyDescent="0.25">
      <c r="A289" s="2" t="s">
        <v>247</v>
      </c>
      <c r="B289" s="2" t="s">
        <v>7</v>
      </c>
      <c r="C289" s="2" t="s">
        <v>6</v>
      </c>
      <c r="D289" s="2" t="s">
        <v>245</v>
      </c>
      <c r="E289" s="5">
        <v>7.4999999999999997E-2</v>
      </c>
      <c r="F289" s="4" t="s">
        <v>17</v>
      </c>
      <c r="G289" s="4" t="s">
        <v>4</v>
      </c>
      <c r="H289" s="6">
        <v>0</v>
      </c>
      <c r="I289" s="6" t="s">
        <v>4</v>
      </c>
      <c r="J289" s="7" t="s">
        <v>4</v>
      </c>
    </row>
    <row r="290" spans="1:10" hidden="1" x14ac:dyDescent="0.25">
      <c r="A290" s="2" t="s">
        <v>16</v>
      </c>
      <c r="B290" s="2" t="s">
        <v>7</v>
      </c>
      <c r="C290" s="2" t="s">
        <v>196</v>
      </c>
      <c r="D290" s="2" t="s">
        <v>254</v>
      </c>
      <c r="E290" s="5">
        <v>8.8888888888888892E-2</v>
      </c>
      <c r="F290" s="4" t="s">
        <v>17</v>
      </c>
      <c r="G290" s="4" t="s">
        <v>4</v>
      </c>
      <c r="H290" s="6">
        <v>0</v>
      </c>
      <c r="I290" s="6" t="s">
        <v>4</v>
      </c>
      <c r="J290" s="7" t="s">
        <v>4</v>
      </c>
    </row>
    <row r="291" spans="1:10" hidden="1" x14ac:dyDescent="0.25">
      <c r="A291" s="2" t="s">
        <v>16</v>
      </c>
      <c r="B291" s="2" t="s">
        <v>7</v>
      </c>
      <c r="C291" s="2" t="s">
        <v>8</v>
      </c>
      <c r="D291" s="2" t="s">
        <v>254</v>
      </c>
      <c r="E291" s="5">
        <v>8.8888888888888892E-2</v>
      </c>
      <c r="F291" s="4" t="s">
        <v>17</v>
      </c>
      <c r="G291" s="4" t="s">
        <v>4</v>
      </c>
      <c r="H291" s="6">
        <v>0</v>
      </c>
      <c r="I291" s="6" t="s">
        <v>4</v>
      </c>
      <c r="J291" s="7" t="s">
        <v>4</v>
      </c>
    </row>
    <row r="292" spans="1:10" hidden="1" x14ac:dyDescent="0.25">
      <c r="A292" s="2" t="s">
        <v>16</v>
      </c>
      <c r="B292" s="2" t="s">
        <v>7</v>
      </c>
      <c r="C292" s="2" t="s">
        <v>6</v>
      </c>
      <c r="D292" s="2" t="s">
        <v>254</v>
      </c>
      <c r="E292" s="5">
        <v>7.0000000000000007E-2</v>
      </c>
      <c r="F292" s="4" t="s">
        <v>17</v>
      </c>
      <c r="G292" s="4" t="s">
        <v>4</v>
      </c>
      <c r="H292" s="6">
        <v>0</v>
      </c>
      <c r="I292" s="6" t="s">
        <v>4</v>
      </c>
      <c r="J292" s="7" t="s">
        <v>4</v>
      </c>
    </row>
    <row r="293" spans="1:10" hidden="1" x14ac:dyDescent="0.25">
      <c r="A293" s="2" t="s">
        <v>246</v>
      </c>
      <c r="B293" s="2" t="s">
        <v>7</v>
      </c>
      <c r="C293" s="2" t="s">
        <v>196</v>
      </c>
      <c r="D293" s="2" t="s">
        <v>254</v>
      </c>
      <c r="E293" s="5">
        <v>6.3492063492063489E-2</v>
      </c>
      <c r="F293" s="4" t="s">
        <v>17</v>
      </c>
      <c r="G293" s="4" t="s">
        <v>4</v>
      </c>
      <c r="H293" s="6">
        <v>0</v>
      </c>
      <c r="I293" s="6" t="s">
        <v>4</v>
      </c>
      <c r="J293" s="7" t="s">
        <v>4</v>
      </c>
    </row>
    <row r="294" spans="1:10" hidden="1" x14ac:dyDescent="0.25">
      <c r="A294" s="2" t="s">
        <v>246</v>
      </c>
      <c r="B294" s="2" t="s">
        <v>7</v>
      </c>
      <c r="C294" s="2" t="s">
        <v>8</v>
      </c>
      <c r="D294" s="2" t="s">
        <v>254</v>
      </c>
      <c r="E294" s="5">
        <v>6.3492063492063489E-2</v>
      </c>
      <c r="F294" s="4" t="s">
        <v>17</v>
      </c>
      <c r="G294" s="4" t="s">
        <v>4</v>
      </c>
      <c r="H294" s="6">
        <v>0</v>
      </c>
      <c r="I294" s="6" t="s">
        <v>4</v>
      </c>
      <c r="J294" s="7" t="s">
        <v>4</v>
      </c>
    </row>
    <row r="295" spans="1:10" hidden="1" x14ac:dyDescent="0.25">
      <c r="A295" s="2" t="s">
        <v>246</v>
      </c>
      <c r="B295" s="2" t="s">
        <v>7</v>
      </c>
      <c r="C295" s="2" t="s">
        <v>6</v>
      </c>
      <c r="D295" s="2" t="s">
        <v>254</v>
      </c>
      <c r="E295" s="5">
        <v>0.05</v>
      </c>
      <c r="F295" s="4" t="s">
        <v>17</v>
      </c>
      <c r="G295" s="4" t="s">
        <v>4</v>
      </c>
      <c r="H295" s="6">
        <v>0</v>
      </c>
      <c r="I295" s="6" t="s">
        <v>4</v>
      </c>
      <c r="J295" s="7" t="s">
        <v>4</v>
      </c>
    </row>
    <row r="296" spans="1:10" hidden="1" x14ac:dyDescent="0.25">
      <c r="A296" s="2" t="s">
        <v>18</v>
      </c>
      <c r="B296" s="2" t="s">
        <v>7</v>
      </c>
      <c r="C296" s="2" t="s">
        <v>196</v>
      </c>
      <c r="D296" s="2" t="s">
        <v>254</v>
      </c>
      <c r="E296" s="5">
        <v>3.968253968253968E-2</v>
      </c>
      <c r="F296" s="4" t="s">
        <v>17</v>
      </c>
      <c r="G296" s="4" t="s">
        <v>4</v>
      </c>
      <c r="H296" s="6">
        <v>0</v>
      </c>
      <c r="I296" s="6" t="s">
        <v>4</v>
      </c>
      <c r="J296" s="7" t="s">
        <v>4</v>
      </c>
    </row>
    <row r="297" spans="1:10" hidden="1" x14ac:dyDescent="0.25">
      <c r="A297" s="2" t="s">
        <v>18</v>
      </c>
      <c r="B297" s="2" t="s">
        <v>7</v>
      </c>
      <c r="C297" s="2" t="s">
        <v>8</v>
      </c>
      <c r="D297" s="2" t="s">
        <v>254</v>
      </c>
      <c r="E297" s="5">
        <v>3.968253968253968E-2</v>
      </c>
      <c r="F297" s="4" t="s">
        <v>17</v>
      </c>
      <c r="G297" s="4" t="s">
        <v>4</v>
      </c>
      <c r="H297" s="6">
        <v>0</v>
      </c>
      <c r="I297" s="6" t="s">
        <v>4</v>
      </c>
      <c r="J297" s="7" t="s">
        <v>4</v>
      </c>
    </row>
    <row r="298" spans="1:10" hidden="1" x14ac:dyDescent="0.25">
      <c r="A298" s="2" t="s">
        <v>18</v>
      </c>
      <c r="B298" s="2" t="s">
        <v>7</v>
      </c>
      <c r="C298" s="2" t="s">
        <v>6</v>
      </c>
      <c r="D298" s="2" t="s">
        <v>254</v>
      </c>
      <c r="E298" s="5">
        <v>3.125E-2</v>
      </c>
      <c r="F298" s="4" t="s">
        <v>17</v>
      </c>
      <c r="G298" s="4" t="s">
        <v>4</v>
      </c>
      <c r="H298" s="6">
        <v>0</v>
      </c>
      <c r="I298" s="6" t="s">
        <v>4</v>
      </c>
      <c r="J298" s="7" t="s">
        <v>4</v>
      </c>
    </row>
    <row r="299" spans="1:10" hidden="1" x14ac:dyDescent="0.25">
      <c r="A299" s="2" t="s">
        <v>19</v>
      </c>
      <c r="B299" s="2" t="s">
        <v>7</v>
      </c>
      <c r="C299" s="2" t="s">
        <v>196</v>
      </c>
      <c r="D299" s="2" t="s">
        <v>254</v>
      </c>
      <c r="E299" s="5">
        <v>0</v>
      </c>
      <c r="F299" s="4" t="s">
        <v>17</v>
      </c>
      <c r="G299" s="4" t="s">
        <v>4</v>
      </c>
      <c r="H299" s="6">
        <v>0</v>
      </c>
      <c r="I299" s="6" t="s">
        <v>4</v>
      </c>
      <c r="J299" s="7" t="s">
        <v>4</v>
      </c>
    </row>
    <row r="300" spans="1:10" hidden="1" x14ac:dyDescent="0.25">
      <c r="A300" s="2" t="s">
        <v>19</v>
      </c>
      <c r="B300" s="2" t="s">
        <v>7</v>
      </c>
      <c r="C300" s="2" t="s">
        <v>8</v>
      </c>
      <c r="D300" s="2" t="s">
        <v>254</v>
      </c>
      <c r="E300" s="5">
        <v>0</v>
      </c>
      <c r="F300" s="4" t="s">
        <v>17</v>
      </c>
      <c r="G300" s="4" t="s">
        <v>4</v>
      </c>
      <c r="H300" s="6">
        <v>0</v>
      </c>
      <c r="I300" s="6" t="s">
        <v>4</v>
      </c>
      <c r="J300" s="7" t="s">
        <v>4</v>
      </c>
    </row>
    <row r="301" spans="1:10" hidden="1" x14ac:dyDescent="0.25">
      <c r="A301" s="2" t="s">
        <v>19</v>
      </c>
      <c r="B301" s="2" t="s">
        <v>7</v>
      </c>
      <c r="C301" s="2" t="s">
        <v>6</v>
      </c>
      <c r="D301" s="2" t="s">
        <v>254</v>
      </c>
      <c r="E301" s="5">
        <v>0</v>
      </c>
      <c r="F301" s="4" t="s">
        <v>17</v>
      </c>
      <c r="G301" s="4" t="s">
        <v>4</v>
      </c>
      <c r="H301" s="6">
        <v>0</v>
      </c>
      <c r="I301" s="6" t="s">
        <v>4</v>
      </c>
      <c r="J301" s="7" t="s">
        <v>4</v>
      </c>
    </row>
    <row r="302" spans="1:10" hidden="1" x14ac:dyDescent="0.25">
      <c r="A302" s="2" t="s">
        <v>27</v>
      </c>
      <c r="B302" s="2" t="s">
        <v>7</v>
      </c>
      <c r="C302" s="2" t="s">
        <v>196</v>
      </c>
      <c r="D302" s="2" t="s">
        <v>254</v>
      </c>
      <c r="E302" s="5">
        <v>0</v>
      </c>
      <c r="F302" s="4" t="s">
        <v>17</v>
      </c>
      <c r="G302" s="4" t="s">
        <v>4</v>
      </c>
      <c r="H302" s="6">
        <v>0</v>
      </c>
      <c r="I302" s="6" t="s">
        <v>4</v>
      </c>
      <c r="J302" s="7" t="s">
        <v>4</v>
      </c>
    </row>
    <row r="303" spans="1:10" hidden="1" x14ac:dyDescent="0.25">
      <c r="A303" s="2" t="s">
        <v>27</v>
      </c>
      <c r="B303" s="2" t="s">
        <v>7</v>
      </c>
      <c r="C303" s="2" t="s">
        <v>8</v>
      </c>
      <c r="D303" s="2" t="s">
        <v>254</v>
      </c>
      <c r="E303" s="5">
        <v>0</v>
      </c>
      <c r="F303" s="4" t="s">
        <v>17</v>
      </c>
      <c r="G303" s="4" t="s">
        <v>4</v>
      </c>
      <c r="H303" s="6">
        <v>0</v>
      </c>
      <c r="I303" s="6" t="s">
        <v>4</v>
      </c>
      <c r="J303" s="7" t="s">
        <v>4</v>
      </c>
    </row>
    <row r="304" spans="1:10" hidden="1" x14ac:dyDescent="0.25">
      <c r="A304" s="2" t="s">
        <v>27</v>
      </c>
      <c r="B304" s="2" t="s">
        <v>7</v>
      </c>
      <c r="C304" s="2" t="s">
        <v>6</v>
      </c>
      <c r="D304" s="2" t="s">
        <v>254</v>
      </c>
      <c r="E304" s="5">
        <v>6.2499999999999993E-2</v>
      </c>
      <c r="F304" s="4" t="s">
        <v>17</v>
      </c>
      <c r="G304" s="4" t="s">
        <v>4</v>
      </c>
      <c r="H304" s="6">
        <v>0</v>
      </c>
      <c r="I304" s="6" t="s">
        <v>4</v>
      </c>
      <c r="J304" s="7" t="s">
        <v>4</v>
      </c>
    </row>
    <row r="305" spans="1:10" hidden="1" x14ac:dyDescent="0.25">
      <c r="A305" s="2" t="s">
        <v>248</v>
      </c>
      <c r="B305" s="2" t="s">
        <v>7</v>
      </c>
      <c r="C305" s="2" t="s">
        <v>196</v>
      </c>
      <c r="D305" s="2" t="s">
        <v>254</v>
      </c>
      <c r="E305" s="5">
        <v>1.1904761904761904E-2</v>
      </c>
      <c r="F305" s="4" t="s">
        <v>17</v>
      </c>
      <c r="G305" s="4" t="s">
        <v>4</v>
      </c>
      <c r="H305" s="6">
        <v>0</v>
      </c>
      <c r="I305" s="6" t="s">
        <v>4</v>
      </c>
      <c r="J305" s="7" t="s">
        <v>4</v>
      </c>
    </row>
    <row r="306" spans="1:10" hidden="1" x14ac:dyDescent="0.25">
      <c r="A306" s="2" t="s">
        <v>248</v>
      </c>
      <c r="B306" s="2" t="s">
        <v>7</v>
      </c>
      <c r="C306" s="2" t="s">
        <v>8</v>
      </c>
      <c r="D306" s="2" t="s">
        <v>254</v>
      </c>
      <c r="E306" s="5">
        <v>1.1904761904761904E-2</v>
      </c>
      <c r="F306" s="4" t="s">
        <v>17</v>
      </c>
      <c r="G306" s="4" t="s">
        <v>4</v>
      </c>
      <c r="H306" s="6">
        <v>0</v>
      </c>
      <c r="I306" s="6" t="s">
        <v>4</v>
      </c>
      <c r="J306" s="7" t="s">
        <v>4</v>
      </c>
    </row>
    <row r="307" spans="1:10" hidden="1" x14ac:dyDescent="0.25">
      <c r="A307" s="2" t="s">
        <v>248</v>
      </c>
      <c r="B307" s="2" t="s">
        <v>7</v>
      </c>
      <c r="C307" s="2" t="s">
        <v>6</v>
      </c>
      <c r="D307" s="2" t="s">
        <v>254</v>
      </c>
      <c r="E307" s="5">
        <v>9.3749999999999997E-3</v>
      </c>
      <c r="F307" s="4" t="s">
        <v>17</v>
      </c>
      <c r="G307" s="4" t="s">
        <v>4</v>
      </c>
      <c r="H307" s="6">
        <v>0</v>
      </c>
      <c r="I307" s="6" t="s">
        <v>4</v>
      </c>
      <c r="J307" s="7" t="s">
        <v>4</v>
      </c>
    </row>
    <row r="308" spans="1:10" hidden="1" x14ac:dyDescent="0.25">
      <c r="A308" s="2" t="s">
        <v>23</v>
      </c>
      <c r="B308" s="2" t="s">
        <v>7</v>
      </c>
      <c r="C308" s="2" t="s">
        <v>196</v>
      </c>
      <c r="D308" s="2" t="s">
        <v>254</v>
      </c>
      <c r="E308" s="5">
        <v>1.984126984126984E-2</v>
      </c>
      <c r="F308" s="4" t="s">
        <v>17</v>
      </c>
      <c r="G308" s="4" t="s">
        <v>4</v>
      </c>
      <c r="H308" s="6">
        <v>0</v>
      </c>
      <c r="I308" s="6" t="s">
        <v>4</v>
      </c>
      <c r="J308" s="7" t="s">
        <v>4</v>
      </c>
    </row>
    <row r="309" spans="1:10" hidden="1" x14ac:dyDescent="0.25">
      <c r="A309" s="2" t="s">
        <v>23</v>
      </c>
      <c r="B309" s="2" t="s">
        <v>7</v>
      </c>
      <c r="C309" s="2" t="s">
        <v>8</v>
      </c>
      <c r="D309" s="2" t="s">
        <v>254</v>
      </c>
      <c r="E309" s="5">
        <v>1.984126984126984E-2</v>
      </c>
      <c r="F309" s="4" t="s">
        <v>17</v>
      </c>
      <c r="G309" s="4" t="s">
        <v>4</v>
      </c>
      <c r="H309" s="6">
        <v>0</v>
      </c>
      <c r="I309" s="6" t="s">
        <v>4</v>
      </c>
      <c r="J309" s="7" t="s">
        <v>4</v>
      </c>
    </row>
    <row r="310" spans="1:10" hidden="1" x14ac:dyDescent="0.25">
      <c r="A310" s="2" t="s">
        <v>23</v>
      </c>
      <c r="B310" s="2" t="s">
        <v>7</v>
      </c>
      <c r="C310" s="2" t="s">
        <v>6</v>
      </c>
      <c r="D310" s="2" t="s">
        <v>254</v>
      </c>
      <c r="E310" s="5">
        <v>1.5625E-2</v>
      </c>
      <c r="F310" s="4" t="s">
        <v>17</v>
      </c>
      <c r="G310" s="4" t="s">
        <v>4</v>
      </c>
      <c r="H310" s="6">
        <v>0</v>
      </c>
      <c r="I310" s="6" t="s">
        <v>4</v>
      </c>
      <c r="J310" s="7" t="s">
        <v>4</v>
      </c>
    </row>
    <row r="311" spans="1:10" hidden="1" x14ac:dyDescent="0.25">
      <c r="A311" s="2" t="s">
        <v>21</v>
      </c>
      <c r="B311" s="2" t="s">
        <v>7</v>
      </c>
      <c r="C311" s="2" t="s">
        <v>196</v>
      </c>
      <c r="D311" s="2" t="s">
        <v>254</v>
      </c>
      <c r="E311" s="5">
        <v>0.53492063492063491</v>
      </c>
      <c r="F311" s="4" t="s">
        <v>17</v>
      </c>
      <c r="G311" s="4" t="s">
        <v>4</v>
      </c>
      <c r="H311" s="6">
        <v>0</v>
      </c>
      <c r="I311" s="6" t="s">
        <v>4</v>
      </c>
      <c r="J311" s="7" t="s">
        <v>4</v>
      </c>
    </row>
    <row r="312" spans="1:10" hidden="1" x14ac:dyDescent="0.25">
      <c r="A312" s="2" t="s">
        <v>21</v>
      </c>
      <c r="B312" s="2" t="s">
        <v>7</v>
      </c>
      <c r="C312" s="2" t="s">
        <v>8</v>
      </c>
      <c r="D312" s="2" t="s">
        <v>254</v>
      </c>
      <c r="E312" s="5">
        <v>0.53492063492063491</v>
      </c>
      <c r="F312" s="4" t="s">
        <v>17</v>
      </c>
      <c r="G312" s="4" t="s">
        <v>4</v>
      </c>
      <c r="H312" s="6">
        <v>0</v>
      </c>
      <c r="I312" s="6" t="s">
        <v>4</v>
      </c>
      <c r="J312" s="7" t="s">
        <v>4</v>
      </c>
    </row>
    <row r="313" spans="1:10" hidden="1" x14ac:dyDescent="0.25">
      <c r="A313" s="2" t="s">
        <v>21</v>
      </c>
      <c r="B313" s="2" t="s">
        <v>7</v>
      </c>
      <c r="C313" s="2" t="s">
        <v>6</v>
      </c>
      <c r="D313" s="2" t="s">
        <v>254</v>
      </c>
      <c r="E313" s="5">
        <v>0.42125000000000001</v>
      </c>
      <c r="F313" s="4" t="s">
        <v>17</v>
      </c>
      <c r="G313" s="4" t="s">
        <v>4</v>
      </c>
      <c r="H313" s="6">
        <v>0</v>
      </c>
      <c r="I313" s="6" t="s">
        <v>4</v>
      </c>
      <c r="J313" s="7" t="s">
        <v>4</v>
      </c>
    </row>
    <row r="314" spans="1:10" hidden="1" x14ac:dyDescent="0.25">
      <c r="A314" s="2" t="s">
        <v>22</v>
      </c>
      <c r="B314" s="2" t="s">
        <v>7</v>
      </c>
      <c r="C314" s="2" t="s">
        <v>196</v>
      </c>
      <c r="D314" s="2" t="s">
        <v>254</v>
      </c>
      <c r="E314" s="5">
        <v>0.10793650793650793</v>
      </c>
      <c r="F314" s="4" t="s">
        <v>17</v>
      </c>
      <c r="G314" s="4" t="s">
        <v>4</v>
      </c>
      <c r="H314" s="6">
        <v>0</v>
      </c>
      <c r="I314" s="6" t="s">
        <v>4</v>
      </c>
      <c r="J314" s="7" t="s">
        <v>4</v>
      </c>
    </row>
    <row r="315" spans="1:10" hidden="1" x14ac:dyDescent="0.25">
      <c r="A315" s="2" t="s">
        <v>22</v>
      </c>
      <c r="B315" s="2" t="s">
        <v>7</v>
      </c>
      <c r="C315" s="2" t="s">
        <v>8</v>
      </c>
      <c r="D315" s="2" t="s">
        <v>254</v>
      </c>
      <c r="E315" s="5">
        <v>0.10793650793650793</v>
      </c>
      <c r="F315" s="4" t="s">
        <v>17</v>
      </c>
      <c r="G315" s="4" t="s">
        <v>4</v>
      </c>
      <c r="H315" s="6">
        <v>0</v>
      </c>
      <c r="I315" s="6" t="s">
        <v>4</v>
      </c>
      <c r="J315" s="7" t="s">
        <v>4</v>
      </c>
    </row>
    <row r="316" spans="1:10" hidden="1" x14ac:dyDescent="0.25">
      <c r="A316" s="2" t="s">
        <v>22</v>
      </c>
      <c r="B316" s="2" t="s">
        <v>7</v>
      </c>
      <c r="C316" s="2" t="s">
        <v>6</v>
      </c>
      <c r="D316" s="2" t="s">
        <v>254</v>
      </c>
      <c r="E316" s="5">
        <v>8.4999999999999992E-2</v>
      </c>
      <c r="F316" s="4" t="s">
        <v>17</v>
      </c>
      <c r="G316" s="4" t="s">
        <v>4</v>
      </c>
      <c r="H316" s="6">
        <v>0</v>
      </c>
      <c r="I316" s="6" t="s">
        <v>4</v>
      </c>
      <c r="J316" s="7" t="s">
        <v>4</v>
      </c>
    </row>
    <row r="317" spans="1:10" hidden="1" x14ac:dyDescent="0.25">
      <c r="A317" s="2" t="s">
        <v>29</v>
      </c>
      <c r="B317" s="2" t="s">
        <v>7</v>
      </c>
      <c r="C317" s="2" t="s">
        <v>196</v>
      </c>
      <c r="D317" s="2" t="s">
        <v>254</v>
      </c>
      <c r="E317" s="5">
        <v>3.8095238095238092E-2</v>
      </c>
      <c r="F317" s="4" t="s">
        <v>17</v>
      </c>
      <c r="G317" s="4" t="s">
        <v>4</v>
      </c>
      <c r="H317" s="6">
        <v>0</v>
      </c>
      <c r="I317" s="6" t="s">
        <v>4</v>
      </c>
      <c r="J317" s="7" t="s">
        <v>4</v>
      </c>
    </row>
    <row r="318" spans="1:10" hidden="1" x14ac:dyDescent="0.25">
      <c r="A318" s="2" t="s">
        <v>29</v>
      </c>
      <c r="B318" s="2" t="s">
        <v>7</v>
      </c>
      <c r="C318" s="2" t="s">
        <v>8</v>
      </c>
      <c r="D318" s="2" t="s">
        <v>254</v>
      </c>
      <c r="E318" s="5">
        <v>3.8095238095238092E-2</v>
      </c>
      <c r="F318" s="4" t="s">
        <v>17</v>
      </c>
      <c r="G318" s="4" t="s">
        <v>4</v>
      </c>
      <c r="H318" s="6">
        <v>0</v>
      </c>
      <c r="I318" s="6" t="s">
        <v>4</v>
      </c>
      <c r="J318" s="7" t="s">
        <v>4</v>
      </c>
    </row>
    <row r="319" spans="1:10" hidden="1" x14ac:dyDescent="0.25">
      <c r="A319" s="2" t="s">
        <v>29</v>
      </c>
      <c r="B319" s="2" t="s">
        <v>7</v>
      </c>
      <c r="C319" s="2" t="s">
        <v>6</v>
      </c>
      <c r="D319" s="2" t="s">
        <v>254</v>
      </c>
      <c r="E319" s="5">
        <v>2.9999999999999995E-2</v>
      </c>
      <c r="F319" s="4" t="s">
        <v>17</v>
      </c>
      <c r="G319" s="4" t="s">
        <v>4</v>
      </c>
      <c r="H319" s="6">
        <v>0</v>
      </c>
      <c r="I319" s="6" t="s">
        <v>4</v>
      </c>
      <c r="J319" s="7" t="s">
        <v>4</v>
      </c>
    </row>
    <row r="320" spans="1:10" hidden="1" x14ac:dyDescent="0.25">
      <c r="A320" s="2" t="s">
        <v>247</v>
      </c>
      <c r="B320" s="2" t="s">
        <v>7</v>
      </c>
      <c r="C320" s="2" t="s">
        <v>196</v>
      </c>
      <c r="D320" s="2" t="s">
        <v>254</v>
      </c>
      <c r="E320" s="5">
        <v>9.5238095238095219E-2</v>
      </c>
      <c r="F320" s="4" t="s">
        <v>17</v>
      </c>
      <c r="G320" s="4" t="s">
        <v>4</v>
      </c>
      <c r="H320" s="6">
        <v>0</v>
      </c>
      <c r="I320" s="6" t="s">
        <v>4</v>
      </c>
      <c r="J320" s="7" t="s">
        <v>4</v>
      </c>
    </row>
    <row r="321" spans="1:10" hidden="1" x14ac:dyDescent="0.25">
      <c r="A321" s="2" t="s">
        <v>247</v>
      </c>
      <c r="B321" s="2" t="s">
        <v>7</v>
      </c>
      <c r="C321" s="2" t="s">
        <v>8</v>
      </c>
      <c r="D321" s="2" t="s">
        <v>254</v>
      </c>
      <c r="E321" s="5">
        <v>9.5238095238095219E-2</v>
      </c>
      <c r="F321" s="4" t="s">
        <v>17</v>
      </c>
      <c r="G321" s="4" t="s">
        <v>4</v>
      </c>
      <c r="H321" s="6">
        <v>0</v>
      </c>
      <c r="I321" s="6" t="s">
        <v>4</v>
      </c>
      <c r="J321" s="7" t="s">
        <v>4</v>
      </c>
    </row>
    <row r="322" spans="1:10" hidden="1" x14ac:dyDescent="0.25">
      <c r="A322" s="2" t="s">
        <v>247</v>
      </c>
      <c r="B322" s="2" t="s">
        <v>7</v>
      </c>
      <c r="C322" s="2" t="s">
        <v>6</v>
      </c>
      <c r="D322" s="2" t="s">
        <v>254</v>
      </c>
      <c r="E322" s="5">
        <v>7.4999999999999983E-2</v>
      </c>
      <c r="F322" s="4" t="s">
        <v>17</v>
      </c>
      <c r="G322" s="4" t="s">
        <v>4</v>
      </c>
      <c r="H322" s="6">
        <v>0</v>
      </c>
      <c r="I322" s="6" t="s">
        <v>4</v>
      </c>
      <c r="J322" s="7" t="s">
        <v>4</v>
      </c>
    </row>
    <row r="323" spans="1:10" hidden="1" x14ac:dyDescent="0.25">
      <c r="A323" s="2" t="s">
        <v>30</v>
      </c>
      <c r="B323" s="2" t="s">
        <v>7</v>
      </c>
      <c r="C323" s="2" t="s">
        <v>196</v>
      </c>
      <c r="D323" s="2" t="s">
        <v>254</v>
      </c>
      <c r="E323" s="5">
        <v>0</v>
      </c>
      <c r="F323" s="4" t="s">
        <v>17</v>
      </c>
      <c r="G323" s="4" t="s">
        <v>4</v>
      </c>
      <c r="H323" s="6">
        <v>0</v>
      </c>
      <c r="I323" s="6" t="s">
        <v>4</v>
      </c>
      <c r="J323" s="7" t="s">
        <v>4</v>
      </c>
    </row>
    <row r="324" spans="1:10" hidden="1" x14ac:dyDescent="0.25">
      <c r="A324" s="2" t="s">
        <v>30</v>
      </c>
      <c r="B324" s="2" t="s">
        <v>7</v>
      </c>
      <c r="C324" s="2" t="s">
        <v>8</v>
      </c>
      <c r="D324" s="2" t="s">
        <v>254</v>
      </c>
      <c r="E324" s="5">
        <v>0</v>
      </c>
      <c r="F324" s="4" t="s">
        <v>17</v>
      </c>
      <c r="G324" s="4" t="s">
        <v>4</v>
      </c>
      <c r="H324" s="6">
        <v>0</v>
      </c>
      <c r="I324" s="6" t="s">
        <v>4</v>
      </c>
      <c r="J324" s="7" t="s">
        <v>4</v>
      </c>
    </row>
    <row r="325" spans="1:10" hidden="1" x14ac:dyDescent="0.25">
      <c r="A325" s="2" t="s">
        <v>30</v>
      </c>
      <c r="B325" s="2" t="s">
        <v>7</v>
      </c>
      <c r="C325" s="2" t="s">
        <v>6</v>
      </c>
      <c r="D325" s="2" t="s">
        <v>254</v>
      </c>
      <c r="E325" s="5">
        <v>0.14999999999999997</v>
      </c>
      <c r="F325" s="4" t="s">
        <v>17</v>
      </c>
      <c r="G325" s="4" t="s">
        <v>4</v>
      </c>
      <c r="H325" s="6">
        <v>0</v>
      </c>
      <c r="I325" s="6" t="s">
        <v>4</v>
      </c>
      <c r="J325" s="7" t="s">
        <v>4</v>
      </c>
    </row>
    <row r="326" spans="1:10" hidden="1" x14ac:dyDescent="0.25">
      <c r="A326" s="2" t="s">
        <v>16</v>
      </c>
      <c r="B326" s="2" t="s">
        <v>7</v>
      </c>
      <c r="C326" s="2" t="s">
        <v>196</v>
      </c>
      <c r="D326" s="2" t="s">
        <v>255</v>
      </c>
      <c r="E326" s="5">
        <v>5.6105610561056111E-2</v>
      </c>
      <c r="F326" s="4" t="s">
        <v>17</v>
      </c>
      <c r="G326" s="4" t="s">
        <v>4</v>
      </c>
      <c r="H326" s="6">
        <v>0</v>
      </c>
      <c r="I326" s="6" t="s">
        <v>4</v>
      </c>
      <c r="J326" s="7" t="s">
        <v>4</v>
      </c>
    </row>
    <row r="327" spans="1:10" hidden="1" x14ac:dyDescent="0.25">
      <c r="A327" s="2" t="s">
        <v>16</v>
      </c>
      <c r="B327" s="2" t="s">
        <v>7</v>
      </c>
      <c r="C327" s="2" t="s">
        <v>8</v>
      </c>
      <c r="D327" s="2" t="s">
        <v>255</v>
      </c>
      <c r="E327" s="5">
        <v>5.6105610561056111E-2</v>
      </c>
      <c r="F327" s="4" t="s">
        <v>17</v>
      </c>
      <c r="G327" s="4" t="s">
        <v>4</v>
      </c>
      <c r="H327" s="6">
        <v>0</v>
      </c>
      <c r="I327" s="6" t="s">
        <v>4</v>
      </c>
      <c r="J327" s="7" t="s">
        <v>4</v>
      </c>
    </row>
    <row r="328" spans="1:10" hidden="1" x14ac:dyDescent="0.25">
      <c r="A328" s="2" t="s">
        <v>16</v>
      </c>
      <c r="B328" s="2" t="s">
        <v>7</v>
      </c>
      <c r="C328" s="2" t="s">
        <v>6</v>
      </c>
      <c r="D328" s="2" t="s">
        <v>255</v>
      </c>
      <c r="E328" s="5">
        <v>4.2500000000000003E-2</v>
      </c>
      <c r="F328" s="4" t="s">
        <v>17</v>
      </c>
      <c r="G328" s="4" t="s">
        <v>4</v>
      </c>
      <c r="H328" s="6">
        <v>0</v>
      </c>
      <c r="I328" s="6" t="s">
        <v>4</v>
      </c>
      <c r="J328" s="7" t="s">
        <v>4</v>
      </c>
    </row>
    <row r="329" spans="1:10" hidden="1" x14ac:dyDescent="0.25">
      <c r="A329" s="2" t="s">
        <v>246</v>
      </c>
      <c r="B329" s="2" t="s">
        <v>7</v>
      </c>
      <c r="C329" s="2" t="s">
        <v>196</v>
      </c>
      <c r="D329" s="2" t="s">
        <v>255</v>
      </c>
      <c r="E329" s="5">
        <v>6.6006600660066014E-2</v>
      </c>
      <c r="F329" s="4" t="s">
        <v>17</v>
      </c>
      <c r="G329" s="4" t="s">
        <v>4</v>
      </c>
      <c r="H329" s="6">
        <v>0</v>
      </c>
      <c r="I329" s="6" t="s">
        <v>4</v>
      </c>
      <c r="J329" s="7" t="s">
        <v>4</v>
      </c>
    </row>
    <row r="330" spans="1:10" hidden="1" x14ac:dyDescent="0.25">
      <c r="A330" s="2" t="s">
        <v>246</v>
      </c>
      <c r="B330" s="2" t="s">
        <v>7</v>
      </c>
      <c r="C330" s="2" t="s">
        <v>8</v>
      </c>
      <c r="D330" s="2" t="s">
        <v>255</v>
      </c>
      <c r="E330" s="5">
        <v>6.6006600660066014E-2</v>
      </c>
      <c r="F330" s="4" t="s">
        <v>17</v>
      </c>
      <c r="G330" s="4" t="s">
        <v>4</v>
      </c>
      <c r="H330" s="6">
        <v>0</v>
      </c>
      <c r="I330" s="6" t="s">
        <v>4</v>
      </c>
      <c r="J330" s="7" t="s">
        <v>4</v>
      </c>
    </row>
    <row r="331" spans="1:10" hidden="1" x14ac:dyDescent="0.25">
      <c r="A331" s="2" t="s">
        <v>246</v>
      </c>
      <c r="B331" s="2" t="s">
        <v>7</v>
      </c>
      <c r="C331" s="2" t="s">
        <v>6</v>
      </c>
      <c r="D331" s="2" t="s">
        <v>255</v>
      </c>
      <c r="E331" s="5">
        <v>5.000000000000001E-2</v>
      </c>
      <c r="F331" s="4" t="s">
        <v>17</v>
      </c>
      <c r="G331" s="4" t="s">
        <v>4</v>
      </c>
      <c r="H331" s="6">
        <v>0</v>
      </c>
      <c r="I331" s="6" t="s">
        <v>4</v>
      </c>
      <c r="J331" s="7" t="s">
        <v>4</v>
      </c>
    </row>
    <row r="332" spans="1:10" hidden="1" x14ac:dyDescent="0.25">
      <c r="A332" s="2" t="s">
        <v>18</v>
      </c>
      <c r="B332" s="2" t="s">
        <v>7</v>
      </c>
      <c r="C332" s="2" t="s">
        <v>196</v>
      </c>
      <c r="D332" s="2" t="s">
        <v>255</v>
      </c>
      <c r="E332" s="5">
        <v>4.1254125412541254E-2</v>
      </c>
      <c r="F332" s="4" t="s">
        <v>17</v>
      </c>
      <c r="G332" s="4" t="s">
        <v>4</v>
      </c>
      <c r="H332" s="6">
        <v>0</v>
      </c>
      <c r="I332" s="6" t="s">
        <v>4</v>
      </c>
      <c r="J332" s="7" t="s">
        <v>4</v>
      </c>
    </row>
    <row r="333" spans="1:10" hidden="1" x14ac:dyDescent="0.25">
      <c r="A333" s="2" t="s">
        <v>18</v>
      </c>
      <c r="B333" s="2" t="s">
        <v>7</v>
      </c>
      <c r="C333" s="2" t="s">
        <v>8</v>
      </c>
      <c r="D333" s="2" t="s">
        <v>255</v>
      </c>
      <c r="E333" s="5">
        <v>4.1254125412541254E-2</v>
      </c>
      <c r="F333" s="4" t="s">
        <v>17</v>
      </c>
      <c r="G333" s="4" t="s">
        <v>4</v>
      </c>
      <c r="H333" s="6">
        <v>0</v>
      </c>
      <c r="I333" s="6" t="s">
        <v>4</v>
      </c>
      <c r="J333" s="7" t="s">
        <v>4</v>
      </c>
    </row>
    <row r="334" spans="1:10" hidden="1" x14ac:dyDescent="0.25">
      <c r="A334" s="2" t="s">
        <v>18</v>
      </c>
      <c r="B334" s="2" t="s">
        <v>7</v>
      </c>
      <c r="C334" s="2" t="s">
        <v>6</v>
      </c>
      <c r="D334" s="2" t="s">
        <v>255</v>
      </c>
      <c r="E334" s="5">
        <v>3.125E-2</v>
      </c>
      <c r="F334" s="4" t="s">
        <v>17</v>
      </c>
      <c r="G334" s="4" t="s">
        <v>4</v>
      </c>
      <c r="H334" s="6">
        <v>0</v>
      </c>
      <c r="I334" s="6" t="s">
        <v>4</v>
      </c>
      <c r="J334" s="7" t="s">
        <v>4</v>
      </c>
    </row>
    <row r="335" spans="1:10" hidden="1" x14ac:dyDescent="0.25">
      <c r="A335" s="2" t="s">
        <v>19</v>
      </c>
      <c r="B335" s="2" t="s">
        <v>7</v>
      </c>
      <c r="C335" s="2" t="s">
        <v>196</v>
      </c>
      <c r="D335" s="2" t="s">
        <v>255</v>
      </c>
      <c r="E335" s="5">
        <v>4.0429042904290433E-2</v>
      </c>
      <c r="F335" s="4" t="s">
        <v>17</v>
      </c>
      <c r="G335" s="4" t="s">
        <v>4</v>
      </c>
      <c r="H335" s="6">
        <v>0</v>
      </c>
      <c r="I335" s="6" t="s">
        <v>4</v>
      </c>
      <c r="J335" s="7" t="s">
        <v>4</v>
      </c>
    </row>
    <row r="336" spans="1:10" hidden="1" x14ac:dyDescent="0.25">
      <c r="A336" s="2" t="s">
        <v>19</v>
      </c>
      <c r="B336" s="2" t="s">
        <v>7</v>
      </c>
      <c r="C336" s="2" t="s">
        <v>8</v>
      </c>
      <c r="D336" s="2" t="s">
        <v>255</v>
      </c>
      <c r="E336" s="5">
        <v>4.0429042904290433E-2</v>
      </c>
      <c r="F336" s="4" t="s">
        <v>17</v>
      </c>
      <c r="G336" s="4" t="s">
        <v>4</v>
      </c>
      <c r="H336" s="6">
        <v>0</v>
      </c>
      <c r="I336" s="6" t="s">
        <v>4</v>
      </c>
      <c r="J336" s="7" t="s">
        <v>4</v>
      </c>
    </row>
    <row r="337" spans="1:10" hidden="1" x14ac:dyDescent="0.25">
      <c r="A337" s="2" t="s">
        <v>19</v>
      </c>
      <c r="B337" s="2" t="s">
        <v>7</v>
      </c>
      <c r="C337" s="2" t="s">
        <v>6</v>
      </c>
      <c r="D337" s="2" t="s">
        <v>255</v>
      </c>
      <c r="E337" s="5">
        <v>3.0624999999999999E-2</v>
      </c>
      <c r="F337" s="4" t="s">
        <v>17</v>
      </c>
      <c r="G337" s="4" t="s">
        <v>4</v>
      </c>
      <c r="H337" s="6">
        <v>0</v>
      </c>
      <c r="I337" s="6" t="s">
        <v>4</v>
      </c>
      <c r="J337" s="7" t="s">
        <v>4</v>
      </c>
    </row>
    <row r="338" spans="1:10" hidden="1" x14ac:dyDescent="0.25">
      <c r="A338" s="2" t="s">
        <v>27</v>
      </c>
      <c r="B338" s="2" t="s">
        <v>7</v>
      </c>
      <c r="C338" s="2" t="s">
        <v>196</v>
      </c>
      <c r="D338" s="2" t="s">
        <v>255</v>
      </c>
      <c r="E338" s="5">
        <v>0</v>
      </c>
      <c r="F338" s="4" t="s">
        <v>17</v>
      </c>
      <c r="G338" s="4" t="s">
        <v>4</v>
      </c>
      <c r="H338" s="6">
        <v>0</v>
      </c>
      <c r="I338" s="6" t="s">
        <v>4</v>
      </c>
      <c r="J338" s="7" t="s">
        <v>4</v>
      </c>
    </row>
    <row r="339" spans="1:10" hidden="1" x14ac:dyDescent="0.25">
      <c r="A339" s="2" t="s">
        <v>27</v>
      </c>
      <c r="B339" s="2" t="s">
        <v>7</v>
      </c>
      <c r="C339" s="2" t="s">
        <v>8</v>
      </c>
      <c r="D339" s="2" t="s">
        <v>255</v>
      </c>
      <c r="E339" s="5">
        <v>0</v>
      </c>
      <c r="F339" s="4" t="s">
        <v>17</v>
      </c>
      <c r="G339" s="4" t="s">
        <v>4</v>
      </c>
      <c r="H339" s="6">
        <v>0</v>
      </c>
      <c r="I339" s="6" t="s">
        <v>4</v>
      </c>
      <c r="J339" s="7" t="s">
        <v>4</v>
      </c>
    </row>
    <row r="340" spans="1:10" hidden="1" x14ac:dyDescent="0.25">
      <c r="A340" s="2" t="s">
        <v>27</v>
      </c>
      <c r="B340" s="2" t="s">
        <v>7</v>
      </c>
      <c r="C340" s="2" t="s">
        <v>6</v>
      </c>
      <c r="D340" s="2" t="s">
        <v>255</v>
      </c>
      <c r="E340" s="5">
        <v>6.25E-2</v>
      </c>
      <c r="F340" s="4" t="s">
        <v>17</v>
      </c>
      <c r="G340" s="4" t="s">
        <v>4</v>
      </c>
      <c r="H340" s="6">
        <v>0</v>
      </c>
      <c r="I340" s="6" t="s">
        <v>4</v>
      </c>
      <c r="J340" s="7" t="s">
        <v>4</v>
      </c>
    </row>
    <row r="341" spans="1:10" hidden="1" x14ac:dyDescent="0.25">
      <c r="A341" s="2" t="s">
        <v>24</v>
      </c>
      <c r="B341" s="2" t="s">
        <v>7</v>
      </c>
      <c r="C341" s="2" t="s">
        <v>196</v>
      </c>
      <c r="D341" s="2" t="s">
        <v>255</v>
      </c>
      <c r="E341" s="5">
        <v>1.6287128712871288E-2</v>
      </c>
      <c r="F341" s="4" t="s">
        <v>17</v>
      </c>
      <c r="G341" s="4" t="s">
        <v>4</v>
      </c>
      <c r="H341" s="6">
        <v>0</v>
      </c>
      <c r="I341" s="6" t="s">
        <v>4</v>
      </c>
      <c r="J341" s="7" t="s">
        <v>4</v>
      </c>
    </row>
    <row r="342" spans="1:10" hidden="1" x14ac:dyDescent="0.25">
      <c r="A342" s="2" t="s">
        <v>24</v>
      </c>
      <c r="B342" s="2" t="s">
        <v>7</v>
      </c>
      <c r="C342" s="2" t="s">
        <v>8</v>
      </c>
      <c r="D342" s="2" t="s">
        <v>255</v>
      </c>
      <c r="E342" s="5">
        <v>1.6287128712871288E-2</v>
      </c>
      <c r="F342" s="4" t="s">
        <v>17</v>
      </c>
      <c r="G342" s="4" t="s">
        <v>4</v>
      </c>
      <c r="H342" s="6">
        <v>0</v>
      </c>
      <c r="I342" s="6" t="s">
        <v>4</v>
      </c>
      <c r="J342" s="7" t="s">
        <v>4</v>
      </c>
    </row>
    <row r="343" spans="1:10" hidden="1" x14ac:dyDescent="0.25">
      <c r="A343" s="2" t="s">
        <v>24</v>
      </c>
      <c r="B343" s="2" t="s">
        <v>7</v>
      </c>
      <c r="C343" s="2" t="s">
        <v>6</v>
      </c>
      <c r="D343" s="2" t="s">
        <v>255</v>
      </c>
      <c r="E343" s="5">
        <v>1.1874999999999998E-2</v>
      </c>
      <c r="F343" s="4" t="s">
        <v>17</v>
      </c>
      <c r="G343" s="4" t="s">
        <v>4</v>
      </c>
      <c r="H343" s="6">
        <v>0</v>
      </c>
      <c r="I343" s="6" t="s">
        <v>4</v>
      </c>
      <c r="J343" s="7" t="s">
        <v>4</v>
      </c>
    </row>
    <row r="344" spans="1:10" hidden="1" x14ac:dyDescent="0.25">
      <c r="A344" s="2" t="s">
        <v>248</v>
      </c>
      <c r="B344" s="2" t="s">
        <v>7</v>
      </c>
      <c r="C344" s="2" t="s">
        <v>196</v>
      </c>
      <c r="D344" s="2" t="s">
        <v>255</v>
      </c>
      <c r="E344" s="5">
        <v>4.8824257425742574E-3</v>
      </c>
      <c r="F344" s="4" t="s">
        <v>17</v>
      </c>
      <c r="G344" s="4" t="s">
        <v>4</v>
      </c>
      <c r="H344" s="6">
        <v>0</v>
      </c>
      <c r="I344" s="6" t="s">
        <v>4</v>
      </c>
      <c r="J344" s="7" t="s">
        <v>4</v>
      </c>
    </row>
    <row r="345" spans="1:10" hidden="1" x14ac:dyDescent="0.25">
      <c r="A345" s="2" t="s">
        <v>248</v>
      </c>
      <c r="B345" s="2" t="s">
        <v>7</v>
      </c>
      <c r="C345" s="2" t="s">
        <v>8</v>
      </c>
      <c r="D345" s="2" t="s">
        <v>255</v>
      </c>
      <c r="E345" s="5">
        <v>4.8824257425742574E-3</v>
      </c>
      <c r="F345" s="4" t="s">
        <v>17</v>
      </c>
      <c r="G345" s="4" t="s">
        <v>4</v>
      </c>
      <c r="H345" s="6">
        <v>0</v>
      </c>
      <c r="I345" s="6" t="s">
        <v>4</v>
      </c>
      <c r="J345" s="7" t="s">
        <v>4</v>
      </c>
    </row>
    <row r="346" spans="1:10" hidden="1" x14ac:dyDescent="0.25">
      <c r="A346" s="2" t="s">
        <v>248</v>
      </c>
      <c r="B346" s="2" t="s">
        <v>7</v>
      </c>
      <c r="C346" s="2" t="s">
        <v>6</v>
      </c>
      <c r="D346" s="2" t="s">
        <v>255</v>
      </c>
      <c r="E346" s="5">
        <v>4.0000000000000001E-3</v>
      </c>
      <c r="F346" s="4" t="s">
        <v>17</v>
      </c>
      <c r="G346" s="4" t="s">
        <v>4</v>
      </c>
      <c r="H346" s="6">
        <v>0</v>
      </c>
      <c r="I346" s="6" t="s">
        <v>4</v>
      </c>
      <c r="J346" s="7" t="s">
        <v>4</v>
      </c>
    </row>
    <row r="347" spans="1:10" hidden="1" x14ac:dyDescent="0.25">
      <c r="A347" s="2" t="s">
        <v>23</v>
      </c>
      <c r="B347" s="2" t="s">
        <v>7</v>
      </c>
      <c r="C347" s="2" t="s">
        <v>196</v>
      </c>
      <c r="D347" s="2" t="s">
        <v>255</v>
      </c>
      <c r="E347" s="5">
        <v>3.2568069306930694E-2</v>
      </c>
      <c r="F347" s="4" t="s">
        <v>17</v>
      </c>
      <c r="G347" s="4" t="s">
        <v>4</v>
      </c>
      <c r="H347" s="6">
        <v>0</v>
      </c>
      <c r="I347" s="6" t="s">
        <v>4</v>
      </c>
      <c r="J347" s="7" t="s">
        <v>4</v>
      </c>
    </row>
    <row r="348" spans="1:10" hidden="1" x14ac:dyDescent="0.25">
      <c r="A348" s="2" t="s">
        <v>23</v>
      </c>
      <c r="B348" s="2" t="s">
        <v>7</v>
      </c>
      <c r="C348" s="2" t="s">
        <v>8</v>
      </c>
      <c r="D348" s="2" t="s">
        <v>255</v>
      </c>
      <c r="E348" s="5">
        <v>3.2568069306930694E-2</v>
      </c>
      <c r="F348" s="4" t="s">
        <v>17</v>
      </c>
      <c r="G348" s="4" t="s">
        <v>4</v>
      </c>
      <c r="H348" s="6">
        <v>0</v>
      </c>
      <c r="I348" s="6" t="s">
        <v>4</v>
      </c>
      <c r="J348" s="7" t="s">
        <v>4</v>
      </c>
    </row>
    <row r="349" spans="1:10" hidden="1" x14ac:dyDescent="0.25">
      <c r="A349" s="2" t="s">
        <v>23</v>
      </c>
      <c r="B349" s="2" t="s">
        <v>7</v>
      </c>
      <c r="C349" s="2" t="s">
        <v>6</v>
      </c>
      <c r="D349" s="2" t="s">
        <v>255</v>
      </c>
      <c r="E349" s="5">
        <v>2.5000000000000005E-2</v>
      </c>
      <c r="F349" s="4" t="s">
        <v>17</v>
      </c>
      <c r="G349" s="4" t="s">
        <v>4</v>
      </c>
      <c r="H349" s="6">
        <v>0</v>
      </c>
      <c r="I349" s="6" t="s">
        <v>4</v>
      </c>
      <c r="J349" s="7" t="s">
        <v>4</v>
      </c>
    </row>
    <row r="350" spans="1:10" hidden="1" x14ac:dyDescent="0.25">
      <c r="A350" s="2" t="s">
        <v>25</v>
      </c>
      <c r="B350" s="2" t="s">
        <v>7</v>
      </c>
      <c r="C350" s="2" t="s">
        <v>196</v>
      </c>
      <c r="D350" s="2" t="s">
        <v>255</v>
      </c>
      <c r="E350" s="5">
        <v>8.1435643564356439E-3</v>
      </c>
      <c r="F350" s="4" t="s">
        <v>17</v>
      </c>
      <c r="G350" s="4" t="s">
        <v>4</v>
      </c>
      <c r="H350" s="6">
        <v>0</v>
      </c>
      <c r="I350" s="6" t="s">
        <v>4</v>
      </c>
      <c r="J350" s="7" t="s">
        <v>4</v>
      </c>
    </row>
    <row r="351" spans="1:10" hidden="1" x14ac:dyDescent="0.25">
      <c r="A351" s="2" t="s">
        <v>25</v>
      </c>
      <c r="B351" s="2" t="s">
        <v>7</v>
      </c>
      <c r="C351" s="2" t="s">
        <v>8</v>
      </c>
      <c r="D351" s="2" t="s">
        <v>255</v>
      </c>
      <c r="E351" s="5">
        <v>8.1435643564356439E-3</v>
      </c>
      <c r="F351" s="4" t="s">
        <v>17</v>
      </c>
      <c r="G351" s="4" t="s">
        <v>4</v>
      </c>
      <c r="H351" s="6">
        <v>0</v>
      </c>
      <c r="I351" s="6" t="s">
        <v>4</v>
      </c>
      <c r="J351" s="7" t="s">
        <v>4</v>
      </c>
    </row>
    <row r="352" spans="1:10" hidden="1" x14ac:dyDescent="0.25">
      <c r="A352" s="2" t="s">
        <v>25</v>
      </c>
      <c r="B352" s="2" t="s">
        <v>7</v>
      </c>
      <c r="C352" s="2" t="s">
        <v>6</v>
      </c>
      <c r="D352" s="2" t="s">
        <v>255</v>
      </c>
      <c r="E352" s="5">
        <v>6.0000000000000001E-3</v>
      </c>
      <c r="F352" s="4" t="s">
        <v>17</v>
      </c>
      <c r="G352" s="4" t="s">
        <v>4</v>
      </c>
      <c r="H352" s="6">
        <v>0</v>
      </c>
      <c r="I352" s="6" t="s">
        <v>4</v>
      </c>
      <c r="J352" s="7" t="s">
        <v>4</v>
      </c>
    </row>
    <row r="353" spans="1:10" hidden="1" x14ac:dyDescent="0.25">
      <c r="A353" s="2" t="s">
        <v>21</v>
      </c>
      <c r="B353" s="2" t="s">
        <v>7</v>
      </c>
      <c r="C353" s="2" t="s">
        <v>196</v>
      </c>
      <c r="D353" s="2" t="s">
        <v>255</v>
      </c>
      <c r="E353" s="5">
        <v>0.55610561056105612</v>
      </c>
      <c r="F353" s="4" t="s">
        <v>17</v>
      </c>
      <c r="G353" s="4" t="s">
        <v>4</v>
      </c>
      <c r="H353" s="6">
        <v>0</v>
      </c>
      <c r="I353" s="6" t="s">
        <v>4</v>
      </c>
      <c r="J353" s="7" t="s">
        <v>4</v>
      </c>
    </row>
    <row r="354" spans="1:10" hidden="1" x14ac:dyDescent="0.25">
      <c r="A354" s="2" t="s">
        <v>21</v>
      </c>
      <c r="B354" s="2" t="s">
        <v>7</v>
      </c>
      <c r="C354" s="2" t="s">
        <v>8</v>
      </c>
      <c r="D354" s="2" t="s">
        <v>255</v>
      </c>
      <c r="E354" s="5">
        <v>0.55610561056105612</v>
      </c>
      <c r="F354" s="4" t="s">
        <v>17</v>
      </c>
      <c r="G354" s="4" t="s">
        <v>4</v>
      </c>
      <c r="H354" s="6">
        <v>0</v>
      </c>
      <c r="I354" s="6" t="s">
        <v>4</v>
      </c>
      <c r="J354" s="7" t="s">
        <v>4</v>
      </c>
    </row>
    <row r="355" spans="1:10" hidden="1" x14ac:dyDescent="0.25">
      <c r="A355" s="2" t="s">
        <v>21</v>
      </c>
      <c r="B355" s="2" t="s">
        <v>7</v>
      </c>
      <c r="C355" s="2" t="s">
        <v>6</v>
      </c>
      <c r="D355" s="2" t="s">
        <v>255</v>
      </c>
      <c r="E355" s="5">
        <v>0.42125000000000001</v>
      </c>
      <c r="F355" s="4" t="s">
        <v>17</v>
      </c>
      <c r="G355" s="4" t="s">
        <v>4</v>
      </c>
      <c r="H355" s="6">
        <v>0</v>
      </c>
      <c r="I355" s="6" t="s">
        <v>4</v>
      </c>
      <c r="J355" s="7" t="s">
        <v>4</v>
      </c>
    </row>
    <row r="356" spans="1:10" hidden="1" x14ac:dyDescent="0.25">
      <c r="A356" s="2" t="s">
        <v>22</v>
      </c>
      <c r="B356" s="2" t="s">
        <v>7</v>
      </c>
      <c r="C356" s="2" t="s">
        <v>196</v>
      </c>
      <c r="D356" s="2" t="s">
        <v>255</v>
      </c>
      <c r="E356" s="5">
        <v>0.11221122112211222</v>
      </c>
      <c r="F356" s="4" t="s">
        <v>17</v>
      </c>
      <c r="G356" s="4" t="s">
        <v>4</v>
      </c>
      <c r="H356" s="6">
        <v>0</v>
      </c>
      <c r="I356" s="6" t="s">
        <v>4</v>
      </c>
      <c r="J356" s="7" t="s">
        <v>4</v>
      </c>
    </row>
    <row r="357" spans="1:10" hidden="1" x14ac:dyDescent="0.25">
      <c r="A357" s="2" t="s">
        <v>22</v>
      </c>
      <c r="B357" s="2" t="s">
        <v>7</v>
      </c>
      <c r="C357" s="2" t="s">
        <v>8</v>
      </c>
      <c r="D357" s="2" t="s">
        <v>255</v>
      </c>
      <c r="E357" s="5">
        <v>0.11221122112211222</v>
      </c>
      <c r="F357" s="4" t="s">
        <v>17</v>
      </c>
      <c r="G357" s="4" t="s">
        <v>4</v>
      </c>
      <c r="H357" s="6">
        <v>0</v>
      </c>
      <c r="I357" s="6" t="s">
        <v>4</v>
      </c>
      <c r="J357" s="7" t="s">
        <v>4</v>
      </c>
    </row>
    <row r="358" spans="1:10" hidden="1" x14ac:dyDescent="0.25">
      <c r="A358" s="2" t="s">
        <v>22</v>
      </c>
      <c r="B358" s="2" t="s">
        <v>7</v>
      </c>
      <c r="C358" s="2" t="s">
        <v>6</v>
      </c>
      <c r="D358" s="2" t="s">
        <v>255</v>
      </c>
      <c r="E358" s="5">
        <v>8.5000000000000006E-2</v>
      </c>
      <c r="F358" s="4" t="s">
        <v>17</v>
      </c>
      <c r="G358" s="4" t="s">
        <v>4</v>
      </c>
      <c r="H358" s="6">
        <v>0</v>
      </c>
      <c r="I358" s="6" t="s">
        <v>4</v>
      </c>
      <c r="J358" s="7" t="s">
        <v>4</v>
      </c>
    </row>
    <row r="359" spans="1:10" hidden="1" x14ac:dyDescent="0.25">
      <c r="A359" s="2" t="s">
        <v>29</v>
      </c>
      <c r="B359" s="2" t="s">
        <v>7</v>
      </c>
      <c r="C359" s="2" t="s">
        <v>196</v>
      </c>
      <c r="D359" s="2" t="s">
        <v>255</v>
      </c>
      <c r="E359" s="5">
        <v>0</v>
      </c>
      <c r="F359" s="4" t="s">
        <v>17</v>
      </c>
      <c r="G359" s="4" t="s">
        <v>4</v>
      </c>
      <c r="H359" s="6">
        <v>0</v>
      </c>
      <c r="I359" s="6" t="s">
        <v>4</v>
      </c>
      <c r="J359" s="7" t="s">
        <v>4</v>
      </c>
    </row>
    <row r="360" spans="1:10" hidden="1" x14ac:dyDescent="0.25">
      <c r="A360" s="2" t="s">
        <v>29</v>
      </c>
      <c r="B360" s="2" t="s">
        <v>7</v>
      </c>
      <c r="C360" s="2" t="s">
        <v>8</v>
      </c>
      <c r="D360" s="2" t="s">
        <v>255</v>
      </c>
      <c r="E360" s="5">
        <v>0</v>
      </c>
      <c r="F360" s="4" t="s">
        <v>17</v>
      </c>
      <c r="G360" s="4" t="s">
        <v>4</v>
      </c>
      <c r="H360" s="6">
        <v>0</v>
      </c>
      <c r="I360" s="6" t="s">
        <v>4</v>
      </c>
      <c r="J360" s="7" t="s">
        <v>4</v>
      </c>
    </row>
    <row r="361" spans="1:10" hidden="1" x14ac:dyDescent="0.25">
      <c r="A361" s="2" t="s">
        <v>29</v>
      </c>
      <c r="B361" s="2" t="s">
        <v>7</v>
      </c>
      <c r="C361" s="2" t="s">
        <v>6</v>
      </c>
      <c r="D361" s="2" t="s">
        <v>255</v>
      </c>
      <c r="E361" s="5">
        <v>0.03</v>
      </c>
      <c r="F361" s="4" t="s">
        <v>17</v>
      </c>
      <c r="G361" s="4" t="s">
        <v>4</v>
      </c>
      <c r="H361" s="6">
        <v>0</v>
      </c>
      <c r="I361" s="6" t="s">
        <v>4</v>
      </c>
      <c r="J361" s="7" t="s">
        <v>4</v>
      </c>
    </row>
    <row r="362" spans="1:10" hidden="1" x14ac:dyDescent="0.25">
      <c r="A362" s="2" t="s">
        <v>247</v>
      </c>
      <c r="B362" s="2" t="s">
        <v>7</v>
      </c>
      <c r="C362" s="2" t="s">
        <v>196</v>
      </c>
      <c r="D362" s="2" t="s">
        <v>255</v>
      </c>
      <c r="E362" s="5">
        <v>4.9504950495049507E-2</v>
      </c>
      <c r="F362" s="4" t="s">
        <v>17</v>
      </c>
      <c r="G362" s="4" t="s">
        <v>4</v>
      </c>
      <c r="H362" s="6">
        <v>0</v>
      </c>
      <c r="I362" s="6" t="s">
        <v>4</v>
      </c>
      <c r="J362" s="7" t="s">
        <v>4</v>
      </c>
    </row>
    <row r="363" spans="1:10" hidden="1" x14ac:dyDescent="0.25">
      <c r="A363" s="2" t="s">
        <v>247</v>
      </c>
      <c r="B363" s="2" t="s">
        <v>7</v>
      </c>
      <c r="C363" s="2" t="s">
        <v>8</v>
      </c>
      <c r="D363" s="2" t="s">
        <v>255</v>
      </c>
      <c r="E363" s="5">
        <v>4.9504950495049507E-2</v>
      </c>
      <c r="F363" s="4" t="s">
        <v>17</v>
      </c>
      <c r="G363" s="4" t="s">
        <v>4</v>
      </c>
      <c r="H363" s="6">
        <v>0</v>
      </c>
      <c r="I363" s="6" t="s">
        <v>4</v>
      </c>
      <c r="J363" s="7" t="s">
        <v>4</v>
      </c>
    </row>
    <row r="364" spans="1:10" hidden="1" x14ac:dyDescent="0.25">
      <c r="A364" s="2" t="s">
        <v>247</v>
      </c>
      <c r="B364" s="2" t="s">
        <v>7</v>
      </c>
      <c r="C364" s="2" t="s">
        <v>6</v>
      </c>
      <c r="D364" s="2" t="s">
        <v>255</v>
      </c>
      <c r="E364" s="5">
        <v>3.7499999999999999E-2</v>
      </c>
      <c r="F364" s="4" t="s">
        <v>17</v>
      </c>
      <c r="G364" s="4" t="s">
        <v>4</v>
      </c>
      <c r="H364" s="6">
        <v>0</v>
      </c>
      <c r="I364" s="6" t="s">
        <v>4</v>
      </c>
      <c r="J364" s="7" t="s">
        <v>4</v>
      </c>
    </row>
    <row r="365" spans="1:10" hidden="1" x14ac:dyDescent="0.25">
      <c r="A365" s="2" t="s">
        <v>30</v>
      </c>
      <c r="B365" s="2" t="s">
        <v>7</v>
      </c>
      <c r="C365" s="2" t="s">
        <v>196</v>
      </c>
      <c r="D365" s="2" t="s">
        <v>255</v>
      </c>
      <c r="E365" s="5">
        <v>0</v>
      </c>
      <c r="F365" s="4" t="s">
        <v>17</v>
      </c>
      <c r="G365" s="4" t="s">
        <v>4</v>
      </c>
      <c r="H365" s="6">
        <v>0</v>
      </c>
      <c r="I365" s="6" t="s">
        <v>4</v>
      </c>
      <c r="J365" s="7" t="s">
        <v>4</v>
      </c>
    </row>
    <row r="366" spans="1:10" hidden="1" x14ac:dyDescent="0.25">
      <c r="A366" s="2" t="s">
        <v>30</v>
      </c>
      <c r="B366" s="2" t="s">
        <v>7</v>
      </c>
      <c r="C366" s="2" t="s">
        <v>8</v>
      </c>
      <c r="D366" s="2" t="s">
        <v>255</v>
      </c>
      <c r="E366" s="5">
        <v>0</v>
      </c>
      <c r="F366" s="4" t="s">
        <v>17</v>
      </c>
      <c r="G366" s="4" t="s">
        <v>4</v>
      </c>
      <c r="H366" s="6">
        <v>0</v>
      </c>
      <c r="I366" s="6" t="s">
        <v>4</v>
      </c>
      <c r="J366" s="7" t="s">
        <v>4</v>
      </c>
    </row>
    <row r="367" spans="1:10" hidden="1" x14ac:dyDescent="0.25">
      <c r="A367" s="2" t="s">
        <v>30</v>
      </c>
      <c r="B367" s="2" t="s">
        <v>7</v>
      </c>
      <c r="C367" s="2" t="s">
        <v>6</v>
      </c>
      <c r="D367" s="2" t="s">
        <v>255</v>
      </c>
      <c r="E367" s="5">
        <v>0.15</v>
      </c>
      <c r="F367" s="4" t="s">
        <v>17</v>
      </c>
      <c r="G367" s="4" t="s">
        <v>4</v>
      </c>
      <c r="H367" s="6">
        <v>0</v>
      </c>
      <c r="I367" s="6" t="s">
        <v>4</v>
      </c>
      <c r="J367" s="7" t="s">
        <v>4</v>
      </c>
    </row>
    <row r="368" spans="1:10" hidden="1" x14ac:dyDescent="0.25">
      <c r="A368" s="2" t="s">
        <v>26</v>
      </c>
      <c r="B368" s="2" t="s">
        <v>7</v>
      </c>
      <c r="C368" s="2" t="s">
        <v>196</v>
      </c>
      <c r="D368" s="2" t="s">
        <v>255</v>
      </c>
      <c r="E368" s="5">
        <v>1.6501650165016504E-2</v>
      </c>
      <c r="F368" s="4" t="s">
        <v>17</v>
      </c>
      <c r="G368" s="4" t="s">
        <v>4</v>
      </c>
      <c r="H368" s="6">
        <v>0</v>
      </c>
      <c r="I368" s="6" t="s">
        <v>4</v>
      </c>
      <c r="J368" s="7" t="s">
        <v>4</v>
      </c>
    </row>
    <row r="369" spans="1:10" hidden="1" x14ac:dyDescent="0.25">
      <c r="A369" s="2" t="s">
        <v>26</v>
      </c>
      <c r="B369" s="2" t="s">
        <v>7</v>
      </c>
      <c r="C369" s="2" t="s">
        <v>8</v>
      </c>
      <c r="D369" s="2" t="s">
        <v>255</v>
      </c>
      <c r="E369" s="5">
        <v>1.6501650165016504E-2</v>
      </c>
      <c r="F369" s="4" t="s">
        <v>17</v>
      </c>
      <c r="G369" s="4" t="s">
        <v>4</v>
      </c>
      <c r="H369" s="6">
        <v>0</v>
      </c>
      <c r="I369" s="6" t="s">
        <v>4</v>
      </c>
      <c r="J369" s="7" t="s">
        <v>4</v>
      </c>
    </row>
    <row r="370" spans="1:10" hidden="1" x14ac:dyDescent="0.25">
      <c r="A370" s="2" t="s">
        <v>26</v>
      </c>
      <c r="B370" s="2" t="s">
        <v>7</v>
      </c>
      <c r="C370" s="2" t="s">
        <v>6</v>
      </c>
      <c r="D370" s="2" t="s">
        <v>255</v>
      </c>
      <c r="E370" s="5">
        <v>1.2500000000000002E-2</v>
      </c>
      <c r="F370" s="4" t="s">
        <v>17</v>
      </c>
      <c r="G370" s="4" t="s">
        <v>4</v>
      </c>
      <c r="H370" s="6">
        <v>0</v>
      </c>
      <c r="I370" s="6" t="s">
        <v>4</v>
      </c>
      <c r="J370" s="7" t="s">
        <v>4</v>
      </c>
    </row>
    <row r="371" spans="1:10" hidden="1" x14ac:dyDescent="0.25">
      <c r="A371" s="4" t="s">
        <v>16</v>
      </c>
      <c r="B371" s="4" t="s">
        <v>7</v>
      </c>
      <c r="C371" s="2" t="s">
        <v>196</v>
      </c>
      <c r="D371" s="2" t="s">
        <v>214</v>
      </c>
      <c r="E371" s="5">
        <v>8.3402835696413671E-2</v>
      </c>
      <c r="F371" s="4" t="s">
        <v>17</v>
      </c>
      <c r="G371" s="4" t="s">
        <v>4</v>
      </c>
      <c r="H371" s="6">
        <v>0</v>
      </c>
      <c r="I371" s="7" t="s">
        <v>4</v>
      </c>
      <c r="J371" s="7" t="s">
        <v>4</v>
      </c>
    </row>
    <row r="372" spans="1:10" hidden="1" x14ac:dyDescent="0.25">
      <c r="A372" s="4" t="s">
        <v>16</v>
      </c>
      <c r="B372" s="4" t="s">
        <v>7</v>
      </c>
      <c r="C372" s="4" t="s">
        <v>8</v>
      </c>
      <c r="D372" s="4" t="s">
        <v>214</v>
      </c>
      <c r="E372" s="5">
        <v>8.3402835696413671E-2</v>
      </c>
      <c r="F372" s="4" t="s">
        <v>17</v>
      </c>
      <c r="G372" s="4" t="s">
        <v>4</v>
      </c>
      <c r="H372" s="6">
        <v>0.5</v>
      </c>
      <c r="I372" s="7" t="s">
        <v>4</v>
      </c>
      <c r="J372" s="7" t="s">
        <v>4</v>
      </c>
    </row>
    <row r="373" spans="1:10" hidden="1" x14ac:dyDescent="0.25">
      <c r="A373" s="4" t="s">
        <v>16</v>
      </c>
      <c r="B373" s="4" t="s">
        <v>7</v>
      </c>
      <c r="C373" s="4" t="s">
        <v>6</v>
      </c>
      <c r="D373" s="4" t="s">
        <v>214</v>
      </c>
      <c r="E373" s="5">
        <v>0.06</v>
      </c>
      <c r="F373" s="4" t="s">
        <v>17</v>
      </c>
      <c r="G373" s="4" t="s">
        <v>4</v>
      </c>
      <c r="H373" s="6">
        <v>1.2450000000000001</v>
      </c>
      <c r="I373" s="7" t="s">
        <v>4</v>
      </c>
      <c r="J373" s="7" t="s">
        <v>4</v>
      </c>
    </row>
    <row r="374" spans="1:10" hidden="1" x14ac:dyDescent="0.25">
      <c r="A374" s="4" t="s">
        <v>18</v>
      </c>
      <c r="B374" s="4" t="s">
        <v>7</v>
      </c>
      <c r="C374" s="2" t="s">
        <v>196</v>
      </c>
      <c r="D374" s="2" t="s">
        <v>214</v>
      </c>
      <c r="E374" s="5">
        <v>5.2126772310258543E-2</v>
      </c>
      <c r="F374" s="4" t="s">
        <v>17</v>
      </c>
      <c r="G374" s="4" t="s">
        <v>4</v>
      </c>
      <c r="H374" s="6">
        <v>0</v>
      </c>
      <c r="I374" s="7" t="s">
        <v>4</v>
      </c>
      <c r="J374" s="7" t="s">
        <v>4</v>
      </c>
    </row>
    <row r="375" spans="1:10" hidden="1" x14ac:dyDescent="0.25">
      <c r="A375" s="4" t="s">
        <v>18</v>
      </c>
      <c r="B375" s="4" t="s">
        <v>7</v>
      </c>
      <c r="C375" s="4" t="s">
        <v>8</v>
      </c>
      <c r="D375" s="4" t="s">
        <v>214</v>
      </c>
      <c r="E375" s="5">
        <v>5.2126772310258543E-2</v>
      </c>
      <c r="F375" s="4" t="s">
        <v>17</v>
      </c>
      <c r="G375" s="4" t="s">
        <v>4</v>
      </c>
      <c r="H375" s="6">
        <v>0.75</v>
      </c>
      <c r="I375" s="7" t="s">
        <v>4</v>
      </c>
      <c r="J375" s="7" t="s">
        <v>4</v>
      </c>
    </row>
    <row r="376" spans="1:10" hidden="1" x14ac:dyDescent="0.25">
      <c r="A376" s="4" t="s">
        <v>18</v>
      </c>
      <c r="B376" s="4" t="s">
        <v>7</v>
      </c>
      <c r="C376" s="4" t="s">
        <v>6</v>
      </c>
      <c r="D376" s="4" t="s">
        <v>214</v>
      </c>
      <c r="E376" s="5">
        <v>3.7499999999999999E-2</v>
      </c>
      <c r="F376" s="4" t="s">
        <v>17</v>
      </c>
      <c r="G376" s="4" t="s">
        <v>4</v>
      </c>
      <c r="H376" s="6">
        <v>1.35</v>
      </c>
      <c r="I376" s="7" t="s">
        <v>4</v>
      </c>
      <c r="J376" s="7" t="s">
        <v>4</v>
      </c>
    </row>
    <row r="377" spans="1:10" hidden="1" x14ac:dyDescent="0.25">
      <c r="A377" s="4" t="s">
        <v>19</v>
      </c>
      <c r="B377" s="4" t="s">
        <v>7</v>
      </c>
      <c r="C377" s="2" t="s">
        <v>196</v>
      </c>
      <c r="D377" s="2" t="s">
        <v>214</v>
      </c>
      <c r="E377" s="5">
        <v>4.2535446205170975E-2</v>
      </c>
      <c r="F377" s="4" t="s">
        <v>17</v>
      </c>
      <c r="G377" s="4" t="s">
        <v>4</v>
      </c>
      <c r="H377" s="6">
        <v>0</v>
      </c>
      <c r="I377" s="7" t="s">
        <v>4</v>
      </c>
      <c r="J377" s="7" t="s">
        <v>4</v>
      </c>
    </row>
    <row r="378" spans="1:10" hidden="1" x14ac:dyDescent="0.25">
      <c r="A378" s="4" t="s">
        <v>19</v>
      </c>
      <c r="B378" s="4" t="s">
        <v>7</v>
      </c>
      <c r="C378" s="4" t="s">
        <v>8</v>
      </c>
      <c r="D378" s="4" t="s">
        <v>214</v>
      </c>
      <c r="E378" s="5">
        <v>4.2535446205170975E-2</v>
      </c>
      <c r="F378" s="4" t="s">
        <v>17</v>
      </c>
      <c r="G378" s="4" t="s">
        <v>4</v>
      </c>
      <c r="H378" s="6">
        <v>0.67500000000000004</v>
      </c>
      <c r="I378" s="7" t="s">
        <v>4</v>
      </c>
      <c r="J378" s="7" t="s">
        <v>4</v>
      </c>
    </row>
    <row r="379" spans="1:10" hidden="1" x14ac:dyDescent="0.25">
      <c r="A379" s="4" t="s">
        <v>19</v>
      </c>
      <c r="B379" s="4" t="s">
        <v>7</v>
      </c>
      <c r="C379" s="4" t="s">
        <v>6</v>
      </c>
      <c r="D379" s="4" t="s">
        <v>214</v>
      </c>
      <c r="E379" s="5">
        <v>3.0599999999999999E-2</v>
      </c>
      <c r="F379" s="4" t="s">
        <v>17</v>
      </c>
      <c r="G379" s="4" t="s">
        <v>4</v>
      </c>
      <c r="H379" s="6">
        <v>1.7</v>
      </c>
      <c r="I379" s="7" t="s">
        <v>4</v>
      </c>
      <c r="J379" s="7" t="s">
        <v>4</v>
      </c>
    </row>
    <row r="380" spans="1:10" hidden="1" x14ac:dyDescent="0.25">
      <c r="A380" s="4" t="s">
        <v>27</v>
      </c>
      <c r="B380" s="4" t="s">
        <v>7</v>
      </c>
      <c r="C380" s="4" t="s">
        <v>6</v>
      </c>
      <c r="D380" s="4" t="s">
        <v>214</v>
      </c>
      <c r="E380" s="5">
        <v>6.25E-2</v>
      </c>
      <c r="F380" s="4" t="s">
        <v>17</v>
      </c>
      <c r="G380" s="4" t="s">
        <v>4</v>
      </c>
      <c r="H380" s="6">
        <v>1.5549999999999999</v>
      </c>
      <c r="I380" s="7" t="s">
        <v>4</v>
      </c>
      <c r="J380" s="7" t="s">
        <v>4</v>
      </c>
    </row>
    <row r="381" spans="1:10" hidden="1" x14ac:dyDescent="0.25">
      <c r="A381" s="4" t="s">
        <v>20</v>
      </c>
      <c r="B381" s="4" t="s">
        <v>7</v>
      </c>
      <c r="C381" s="2" t="s">
        <v>196</v>
      </c>
      <c r="D381" s="2" t="s">
        <v>214</v>
      </c>
      <c r="E381" s="5">
        <v>5.2126772310258543E-2</v>
      </c>
      <c r="F381" s="4" t="s">
        <v>17</v>
      </c>
      <c r="G381" s="4" t="s">
        <v>4</v>
      </c>
      <c r="H381" s="6">
        <v>0</v>
      </c>
      <c r="I381" s="7" t="s">
        <v>4</v>
      </c>
      <c r="J381" s="7" t="s">
        <v>4</v>
      </c>
    </row>
    <row r="382" spans="1:10" hidden="1" x14ac:dyDescent="0.25">
      <c r="A382" s="4" t="s">
        <v>20</v>
      </c>
      <c r="B382" s="4" t="s">
        <v>7</v>
      </c>
      <c r="C382" s="4" t="s">
        <v>8</v>
      </c>
      <c r="D382" s="4" t="s">
        <v>214</v>
      </c>
      <c r="E382" s="5">
        <v>5.2126772310258543E-2</v>
      </c>
      <c r="F382" s="4" t="s">
        <v>17</v>
      </c>
      <c r="G382" s="4" t="s">
        <v>4</v>
      </c>
      <c r="H382" s="6">
        <v>0.42</v>
      </c>
      <c r="I382" s="7" t="s">
        <v>4</v>
      </c>
      <c r="J382" s="7" t="s">
        <v>4</v>
      </c>
    </row>
    <row r="383" spans="1:10" hidden="1" x14ac:dyDescent="0.25">
      <c r="A383" s="4" t="s">
        <v>20</v>
      </c>
      <c r="B383" s="4" t="s">
        <v>7</v>
      </c>
      <c r="C383" s="4" t="s">
        <v>6</v>
      </c>
      <c r="D383" s="4" t="s">
        <v>214</v>
      </c>
      <c r="E383" s="5">
        <v>3.7499999999999999E-2</v>
      </c>
      <c r="F383" s="4" t="s">
        <v>17</v>
      </c>
      <c r="G383" s="4" t="s">
        <v>4</v>
      </c>
      <c r="H383" s="6">
        <v>1.2390000000000001</v>
      </c>
      <c r="I383" s="7" t="s">
        <v>4</v>
      </c>
      <c r="J383" s="7" t="s">
        <v>4</v>
      </c>
    </row>
    <row r="384" spans="1:10" hidden="1" x14ac:dyDescent="0.25">
      <c r="A384" s="4" t="s">
        <v>24</v>
      </c>
      <c r="B384" s="4" t="s">
        <v>7</v>
      </c>
      <c r="C384" s="2" t="s">
        <v>196</v>
      </c>
      <c r="D384" s="2" t="s">
        <v>214</v>
      </c>
      <c r="E384" s="5">
        <v>5.7930219627467337E-3</v>
      </c>
      <c r="F384" s="4" t="s">
        <v>17</v>
      </c>
      <c r="G384" s="4" t="s">
        <v>4</v>
      </c>
      <c r="H384" s="6">
        <v>0</v>
      </c>
      <c r="I384" s="7" t="s">
        <v>4</v>
      </c>
      <c r="J384" s="7" t="s">
        <v>4</v>
      </c>
    </row>
    <row r="385" spans="1:10" hidden="1" x14ac:dyDescent="0.25">
      <c r="A385" s="4" t="s">
        <v>24</v>
      </c>
      <c r="B385" s="4" t="s">
        <v>7</v>
      </c>
      <c r="C385" s="4" t="s">
        <v>8</v>
      </c>
      <c r="D385" s="4" t="s">
        <v>214</v>
      </c>
      <c r="E385" s="5">
        <v>5.7930219627467337E-3</v>
      </c>
      <c r="F385" s="4" t="s">
        <v>17</v>
      </c>
      <c r="G385" s="4" t="s">
        <v>4</v>
      </c>
      <c r="H385" s="6">
        <v>0.45</v>
      </c>
      <c r="I385" s="7" t="s">
        <v>4</v>
      </c>
      <c r="J385" s="7" t="s">
        <v>4</v>
      </c>
    </row>
    <row r="386" spans="1:10" hidden="1" x14ac:dyDescent="0.25">
      <c r="A386" s="4" t="s">
        <v>24</v>
      </c>
      <c r="B386" s="4" t="s">
        <v>7</v>
      </c>
      <c r="C386" s="4" t="s">
        <v>6</v>
      </c>
      <c r="D386" s="4" t="s">
        <v>214</v>
      </c>
      <c r="E386" s="5">
        <v>4.1675000000000002E-3</v>
      </c>
      <c r="F386" s="4" t="s">
        <v>17</v>
      </c>
      <c r="G386" s="4" t="s">
        <v>4</v>
      </c>
      <c r="H386" s="6">
        <v>1.2</v>
      </c>
      <c r="I386" s="7" t="s">
        <v>4</v>
      </c>
      <c r="J386" s="7" t="s">
        <v>4</v>
      </c>
    </row>
    <row r="387" spans="1:10" hidden="1" x14ac:dyDescent="0.25">
      <c r="A387" s="4" t="s">
        <v>23</v>
      </c>
      <c r="B387" s="4" t="s">
        <v>7</v>
      </c>
      <c r="C387" s="2" t="s">
        <v>196</v>
      </c>
      <c r="D387" s="2" t="s">
        <v>214</v>
      </c>
      <c r="E387" s="5">
        <v>2.31651376146789E-2</v>
      </c>
      <c r="F387" s="4" t="s">
        <v>17</v>
      </c>
      <c r="G387" s="4" t="s">
        <v>4</v>
      </c>
      <c r="H387" s="6">
        <v>0</v>
      </c>
      <c r="I387" s="7" t="s">
        <v>4</v>
      </c>
      <c r="J387" s="7" t="s">
        <v>4</v>
      </c>
    </row>
    <row r="388" spans="1:10" hidden="1" x14ac:dyDescent="0.25">
      <c r="A388" s="4" t="s">
        <v>23</v>
      </c>
      <c r="B388" s="4" t="s">
        <v>7</v>
      </c>
      <c r="C388" s="4" t="s">
        <v>8</v>
      </c>
      <c r="D388" s="4" t="s">
        <v>214</v>
      </c>
      <c r="E388" s="5">
        <v>2.31651376146789E-2</v>
      </c>
      <c r="F388" s="4" t="s">
        <v>17</v>
      </c>
      <c r="G388" s="4" t="s">
        <v>4</v>
      </c>
      <c r="H388" s="6">
        <v>0.45</v>
      </c>
      <c r="I388" s="7" t="s">
        <v>4</v>
      </c>
      <c r="J388" s="7" t="s">
        <v>4</v>
      </c>
    </row>
    <row r="389" spans="1:10" hidden="1" x14ac:dyDescent="0.25">
      <c r="A389" s="4" t="s">
        <v>23</v>
      </c>
      <c r="B389" s="4" t="s">
        <v>7</v>
      </c>
      <c r="C389" s="4" t="s">
        <v>6</v>
      </c>
      <c r="D389" s="4" t="s">
        <v>214</v>
      </c>
      <c r="E389" s="5">
        <v>1.6664999999999999E-2</v>
      </c>
      <c r="F389" s="4" t="s">
        <v>17</v>
      </c>
      <c r="G389" s="4" t="s">
        <v>4</v>
      </c>
      <c r="H389" s="6">
        <v>1.2</v>
      </c>
      <c r="I389" s="7" t="s">
        <v>4</v>
      </c>
      <c r="J389" s="7" t="s">
        <v>4</v>
      </c>
    </row>
    <row r="390" spans="1:10" hidden="1" x14ac:dyDescent="0.25">
      <c r="A390" s="4" t="s">
        <v>25</v>
      </c>
      <c r="B390" s="4" t="s">
        <v>7</v>
      </c>
      <c r="C390" s="2" t="s">
        <v>196</v>
      </c>
      <c r="D390" s="2" t="s">
        <v>214</v>
      </c>
      <c r="E390" s="5">
        <v>5.7930219627467337E-3</v>
      </c>
      <c r="F390" s="4" t="s">
        <v>17</v>
      </c>
      <c r="G390" s="4" t="s">
        <v>4</v>
      </c>
      <c r="H390" s="6">
        <v>0</v>
      </c>
      <c r="I390" s="7" t="s">
        <v>4</v>
      </c>
      <c r="J390" s="7" t="s">
        <v>4</v>
      </c>
    </row>
    <row r="391" spans="1:10" hidden="1" x14ac:dyDescent="0.25">
      <c r="A391" s="4" t="s">
        <v>25</v>
      </c>
      <c r="B391" s="4" t="s">
        <v>7</v>
      </c>
      <c r="C391" s="4" t="s">
        <v>8</v>
      </c>
      <c r="D391" s="4" t="s">
        <v>214</v>
      </c>
      <c r="E391" s="5">
        <v>5.7930219627467337E-3</v>
      </c>
      <c r="F391" s="4" t="s">
        <v>17</v>
      </c>
      <c r="G391" s="4" t="s">
        <v>4</v>
      </c>
      <c r="H391" s="6">
        <v>0.45</v>
      </c>
      <c r="I391" s="7" t="s">
        <v>4</v>
      </c>
      <c r="J391" s="7" t="s">
        <v>4</v>
      </c>
    </row>
    <row r="392" spans="1:10" hidden="1" x14ac:dyDescent="0.25">
      <c r="A392" s="4" t="s">
        <v>25</v>
      </c>
      <c r="B392" s="4" t="s">
        <v>7</v>
      </c>
      <c r="C392" s="4" t="s">
        <v>6</v>
      </c>
      <c r="D392" s="4" t="s">
        <v>214</v>
      </c>
      <c r="E392" s="5">
        <v>4.1675000000000002E-3</v>
      </c>
      <c r="F392" s="4" t="s">
        <v>17</v>
      </c>
      <c r="G392" s="4" t="s">
        <v>4</v>
      </c>
      <c r="H392" s="6">
        <v>1.2</v>
      </c>
      <c r="I392" s="7" t="s">
        <v>4</v>
      </c>
      <c r="J392" s="7" t="s">
        <v>4</v>
      </c>
    </row>
    <row r="393" spans="1:10" hidden="1" x14ac:dyDescent="0.25">
      <c r="A393" s="4" t="s">
        <v>21</v>
      </c>
      <c r="B393" s="4" t="s">
        <v>7</v>
      </c>
      <c r="C393" s="2" t="s">
        <v>196</v>
      </c>
      <c r="D393" s="2" t="s">
        <v>214</v>
      </c>
      <c r="E393" s="5">
        <v>0.58562691131498468</v>
      </c>
      <c r="F393" s="4" t="s">
        <v>17</v>
      </c>
      <c r="G393" s="4" t="s">
        <v>4</v>
      </c>
      <c r="H393" s="6">
        <v>0</v>
      </c>
      <c r="I393" s="7" t="s">
        <v>4</v>
      </c>
      <c r="J393" s="7" t="s">
        <v>4</v>
      </c>
    </row>
    <row r="394" spans="1:10" hidden="1" x14ac:dyDescent="0.25">
      <c r="A394" s="4" t="s">
        <v>21</v>
      </c>
      <c r="B394" s="4" t="s">
        <v>7</v>
      </c>
      <c r="C394" s="4" t="s">
        <v>8</v>
      </c>
      <c r="D394" s="4" t="s">
        <v>214</v>
      </c>
      <c r="E394" s="5">
        <v>0.58562691131498468</v>
      </c>
      <c r="F394" s="4" t="s">
        <v>17</v>
      </c>
      <c r="G394" s="4" t="s">
        <v>4</v>
      </c>
      <c r="H394" s="6">
        <v>0.55000000000000004</v>
      </c>
      <c r="I394" s="7" t="s">
        <v>4</v>
      </c>
      <c r="J394" s="7" t="s">
        <v>4</v>
      </c>
    </row>
    <row r="395" spans="1:10" hidden="1" x14ac:dyDescent="0.25">
      <c r="A395" s="4" t="s">
        <v>21</v>
      </c>
      <c r="B395" s="4" t="s">
        <v>7</v>
      </c>
      <c r="C395" s="4" t="s">
        <v>6</v>
      </c>
      <c r="D395" s="4" t="s">
        <v>214</v>
      </c>
      <c r="E395" s="5">
        <v>0.42130000000000001</v>
      </c>
      <c r="F395" s="4" t="s">
        <v>17</v>
      </c>
      <c r="G395" s="4" t="s">
        <v>4</v>
      </c>
      <c r="H395" s="6">
        <v>1.7</v>
      </c>
      <c r="I395" s="7" t="s">
        <v>4</v>
      </c>
      <c r="J395" s="7" t="s">
        <v>4</v>
      </c>
    </row>
    <row r="396" spans="1:10" hidden="1" x14ac:dyDescent="0.25">
      <c r="A396" s="4" t="s">
        <v>28</v>
      </c>
      <c r="B396" s="4" t="s">
        <v>7</v>
      </c>
      <c r="C396" s="4" t="s">
        <v>6</v>
      </c>
      <c r="D396" s="4" t="s">
        <v>214</v>
      </c>
      <c r="E396" s="5">
        <v>2.5000000000000001E-2</v>
      </c>
      <c r="F396" s="4" t="s">
        <v>17</v>
      </c>
      <c r="G396" s="4" t="s">
        <v>4</v>
      </c>
      <c r="H396" s="6">
        <v>1.35</v>
      </c>
      <c r="I396" s="7" t="s">
        <v>4</v>
      </c>
      <c r="J396" s="7" t="s">
        <v>4</v>
      </c>
    </row>
    <row r="397" spans="1:10" hidden="1" x14ac:dyDescent="0.25">
      <c r="A397" s="4" t="s">
        <v>22</v>
      </c>
      <c r="B397" s="4" t="s">
        <v>7</v>
      </c>
      <c r="C397" s="2" t="s">
        <v>196</v>
      </c>
      <c r="D397" s="2" t="s">
        <v>214</v>
      </c>
      <c r="E397" s="5">
        <v>0.132054489852655</v>
      </c>
      <c r="F397" s="4" t="s">
        <v>17</v>
      </c>
      <c r="G397" s="4" t="s">
        <v>4</v>
      </c>
      <c r="H397" s="6">
        <v>0</v>
      </c>
      <c r="I397" s="7" t="s">
        <v>4</v>
      </c>
      <c r="J397" s="7" t="s">
        <v>4</v>
      </c>
    </row>
    <row r="398" spans="1:10" hidden="1" x14ac:dyDescent="0.25">
      <c r="A398" s="4" t="s">
        <v>22</v>
      </c>
      <c r="B398" s="4" t="s">
        <v>7</v>
      </c>
      <c r="C398" s="4" t="s">
        <v>8</v>
      </c>
      <c r="D398" s="4" t="s">
        <v>214</v>
      </c>
      <c r="E398" s="5">
        <v>0.132054489852655</v>
      </c>
      <c r="F398" s="4" t="s">
        <v>17</v>
      </c>
      <c r="G398" s="4" t="s">
        <v>4</v>
      </c>
      <c r="H398" s="6">
        <v>0.65</v>
      </c>
      <c r="I398" s="7" t="s">
        <v>4</v>
      </c>
      <c r="J398" s="7" t="s">
        <v>4</v>
      </c>
    </row>
    <row r="399" spans="1:10" hidden="1" x14ac:dyDescent="0.25">
      <c r="A399" s="4" t="s">
        <v>22</v>
      </c>
      <c r="B399" s="4" t="s">
        <v>7</v>
      </c>
      <c r="C399" s="4" t="s">
        <v>6</v>
      </c>
      <c r="D399" s="4" t="s">
        <v>214</v>
      </c>
      <c r="E399" s="5">
        <v>9.5000000000000001E-2</v>
      </c>
      <c r="F399" s="4" t="s">
        <v>17</v>
      </c>
      <c r="G399" s="4" t="s">
        <v>4</v>
      </c>
      <c r="H399" s="6">
        <v>1.6</v>
      </c>
      <c r="I399" s="7" t="s">
        <v>4</v>
      </c>
      <c r="J399" s="7" t="s">
        <v>4</v>
      </c>
    </row>
    <row r="400" spans="1:10" hidden="1" x14ac:dyDescent="0.25">
      <c r="A400" s="4" t="s">
        <v>29</v>
      </c>
      <c r="B400" s="4" t="s">
        <v>7</v>
      </c>
      <c r="C400" s="4" t="s">
        <v>6</v>
      </c>
      <c r="D400" s="4" t="s">
        <v>214</v>
      </c>
      <c r="E400" s="5">
        <v>0.03</v>
      </c>
      <c r="F400" s="4" t="s">
        <v>17</v>
      </c>
      <c r="G400" s="4" t="s">
        <v>4</v>
      </c>
      <c r="H400" s="6">
        <v>1.5549999999999999</v>
      </c>
      <c r="I400" s="7" t="s">
        <v>4</v>
      </c>
      <c r="J400" s="7" t="s">
        <v>4</v>
      </c>
    </row>
    <row r="401" spans="1:10" hidden="1" x14ac:dyDescent="0.25">
      <c r="A401" s="4" t="s">
        <v>30</v>
      </c>
      <c r="B401" s="4" t="s">
        <v>7</v>
      </c>
      <c r="C401" s="4" t="s">
        <v>6</v>
      </c>
      <c r="D401" s="4" t="s">
        <v>214</v>
      </c>
      <c r="E401" s="5">
        <v>0.16309999999999999</v>
      </c>
      <c r="F401" s="4" t="s">
        <v>17</v>
      </c>
      <c r="G401" s="4" t="s">
        <v>4</v>
      </c>
      <c r="H401" s="6">
        <v>1.77</v>
      </c>
      <c r="I401" s="7" t="s">
        <v>4</v>
      </c>
      <c r="J401" s="7" t="s">
        <v>4</v>
      </c>
    </row>
    <row r="402" spans="1:10" hidden="1" x14ac:dyDescent="0.25">
      <c r="A402" s="4" t="s">
        <v>26</v>
      </c>
      <c r="B402" s="4" t="s">
        <v>7</v>
      </c>
      <c r="C402" s="2" t="s">
        <v>196</v>
      </c>
      <c r="D402" s="2" t="s">
        <v>214</v>
      </c>
      <c r="E402" s="5">
        <v>1.7375590770086186E-2</v>
      </c>
      <c r="F402" s="4" t="s">
        <v>17</v>
      </c>
      <c r="G402" s="4" t="s">
        <v>4</v>
      </c>
      <c r="H402" s="6">
        <v>0</v>
      </c>
      <c r="I402" s="7" t="s">
        <v>4</v>
      </c>
      <c r="J402" s="7" t="s">
        <v>4</v>
      </c>
    </row>
    <row r="403" spans="1:10" hidden="1" x14ac:dyDescent="0.25">
      <c r="A403" s="4" t="s">
        <v>26</v>
      </c>
      <c r="B403" s="4" t="s">
        <v>7</v>
      </c>
      <c r="C403" s="4" t="s">
        <v>8</v>
      </c>
      <c r="D403" s="4" t="s">
        <v>214</v>
      </c>
      <c r="E403" s="5">
        <v>1.7375590770086186E-2</v>
      </c>
      <c r="F403" s="4" t="s">
        <v>17</v>
      </c>
      <c r="G403" s="4" t="s">
        <v>4</v>
      </c>
      <c r="H403" s="6">
        <v>0.42</v>
      </c>
      <c r="I403" s="7" t="s">
        <v>4</v>
      </c>
      <c r="J403" s="7" t="s">
        <v>4</v>
      </c>
    </row>
    <row r="404" spans="1:10" hidden="1" x14ac:dyDescent="0.25">
      <c r="A404" s="4" t="s">
        <v>26</v>
      </c>
      <c r="B404" s="4" t="s">
        <v>7</v>
      </c>
      <c r="C404" s="4" t="s">
        <v>6</v>
      </c>
      <c r="D404" s="4" t="s">
        <v>214</v>
      </c>
      <c r="E404" s="5">
        <v>1.2500000000000001E-2</v>
      </c>
      <c r="F404" s="4" t="s">
        <v>17</v>
      </c>
      <c r="G404" s="4" t="s">
        <v>4</v>
      </c>
      <c r="H404" s="6">
        <v>1.2</v>
      </c>
      <c r="I404" s="7" t="s">
        <v>4</v>
      </c>
      <c r="J404" s="7" t="s">
        <v>4</v>
      </c>
    </row>
    <row r="405" spans="1:10" hidden="1" x14ac:dyDescent="0.25">
      <c r="A405" s="4" t="s">
        <v>268</v>
      </c>
      <c r="B405" s="4" t="s">
        <v>7</v>
      </c>
      <c r="C405" s="4" t="s">
        <v>196</v>
      </c>
      <c r="D405" s="2" t="s">
        <v>267</v>
      </c>
      <c r="E405" s="5">
        <v>3.826504581601485E-2</v>
      </c>
      <c r="F405" s="4" t="s">
        <v>17</v>
      </c>
      <c r="G405" s="4" t="s">
        <v>4</v>
      </c>
      <c r="H405" s="6">
        <v>0</v>
      </c>
      <c r="I405" s="4" t="s">
        <v>4</v>
      </c>
      <c r="J405" s="4" t="s">
        <v>4</v>
      </c>
    </row>
    <row r="406" spans="1:10" hidden="1" x14ac:dyDescent="0.25">
      <c r="A406" s="4" t="s">
        <v>268</v>
      </c>
      <c r="B406" s="4" t="s">
        <v>7</v>
      </c>
      <c r="C406" s="4" t="s">
        <v>8</v>
      </c>
      <c r="D406" s="2" t="s">
        <v>267</v>
      </c>
      <c r="E406" s="5">
        <v>3.826504581601485E-2</v>
      </c>
      <c r="F406" s="4" t="s">
        <v>17</v>
      </c>
      <c r="G406" s="4" t="s">
        <v>4</v>
      </c>
      <c r="H406" s="6">
        <v>0.55579999999999996</v>
      </c>
      <c r="I406" s="4" t="s">
        <v>4</v>
      </c>
      <c r="J406" s="4" t="s">
        <v>4</v>
      </c>
    </row>
    <row r="407" spans="1:10" hidden="1" x14ac:dyDescent="0.25">
      <c r="A407" s="4" t="s">
        <v>268</v>
      </c>
      <c r="B407" s="4" t="s">
        <v>7</v>
      </c>
      <c r="C407" s="4" t="s">
        <v>6</v>
      </c>
      <c r="D407" s="2" t="s">
        <v>267</v>
      </c>
      <c r="E407" s="5">
        <v>2.8125000000000001E-2</v>
      </c>
      <c r="F407" s="4" t="s">
        <v>17</v>
      </c>
      <c r="G407" s="4" t="s">
        <v>4</v>
      </c>
      <c r="H407" s="6">
        <v>1.5847</v>
      </c>
      <c r="I407" s="4" t="s">
        <v>4</v>
      </c>
      <c r="J407" s="4" t="s">
        <v>4</v>
      </c>
    </row>
    <row r="408" spans="1:10" hidden="1" x14ac:dyDescent="0.25">
      <c r="A408" s="4" t="s">
        <v>16</v>
      </c>
      <c r="B408" s="4" t="s">
        <v>7</v>
      </c>
      <c r="C408" s="4" t="s">
        <v>196</v>
      </c>
      <c r="D408" s="2" t="s">
        <v>267</v>
      </c>
      <c r="E408" s="5">
        <v>8.1632097740831674E-2</v>
      </c>
      <c r="F408" s="4" t="s">
        <v>17</v>
      </c>
      <c r="G408" s="4" t="s">
        <v>4</v>
      </c>
      <c r="H408" s="6">
        <v>0</v>
      </c>
      <c r="I408" s="4" t="s">
        <v>4</v>
      </c>
      <c r="J408" s="4" t="s">
        <v>4</v>
      </c>
    </row>
    <row r="409" spans="1:10" hidden="1" x14ac:dyDescent="0.25">
      <c r="A409" s="4" t="s">
        <v>16</v>
      </c>
      <c r="B409" s="4" t="s">
        <v>7</v>
      </c>
      <c r="C409" s="4" t="s">
        <v>8</v>
      </c>
      <c r="D409" s="2" t="s">
        <v>267</v>
      </c>
      <c r="E409" s="5">
        <v>8.1632097740831674E-2</v>
      </c>
      <c r="F409" s="4" t="s">
        <v>17</v>
      </c>
      <c r="G409" s="4" t="s">
        <v>4</v>
      </c>
      <c r="H409" s="6">
        <v>0.54</v>
      </c>
      <c r="I409" s="4" t="s">
        <v>4</v>
      </c>
      <c r="J409" s="4" t="s">
        <v>4</v>
      </c>
    </row>
    <row r="410" spans="1:10" hidden="1" x14ac:dyDescent="0.25">
      <c r="A410" s="4" t="s">
        <v>16</v>
      </c>
      <c r="B410" s="4" t="s">
        <v>7</v>
      </c>
      <c r="C410" s="4" t="s">
        <v>6</v>
      </c>
      <c r="D410" s="2" t="s">
        <v>267</v>
      </c>
      <c r="E410" s="5">
        <v>0.06</v>
      </c>
      <c r="F410" s="4" t="s">
        <v>17</v>
      </c>
      <c r="G410" s="4" t="s">
        <v>4</v>
      </c>
      <c r="H410" s="6">
        <v>1.494</v>
      </c>
      <c r="I410" s="4" t="s">
        <v>4</v>
      </c>
      <c r="J410" s="4" t="s">
        <v>4</v>
      </c>
    </row>
    <row r="411" spans="1:10" hidden="1" x14ac:dyDescent="0.25">
      <c r="A411" s="4" t="s">
        <v>18</v>
      </c>
      <c r="B411" s="4" t="s">
        <v>7</v>
      </c>
      <c r="C411" s="4" t="s">
        <v>196</v>
      </c>
      <c r="D411" s="2" t="s">
        <v>267</v>
      </c>
      <c r="E411" s="5">
        <v>5.1020061088019798E-2</v>
      </c>
      <c r="F411" s="4" t="s">
        <v>17</v>
      </c>
      <c r="G411" s="4" t="s">
        <v>4</v>
      </c>
      <c r="H411" s="6">
        <v>0</v>
      </c>
      <c r="I411" s="4" t="s">
        <v>4</v>
      </c>
      <c r="J411" s="4" t="s">
        <v>4</v>
      </c>
    </row>
    <row r="412" spans="1:10" hidden="1" x14ac:dyDescent="0.25">
      <c r="A412" s="4" t="s">
        <v>18</v>
      </c>
      <c r="B412" s="4" t="s">
        <v>7</v>
      </c>
      <c r="C412" s="4" t="s">
        <v>8</v>
      </c>
      <c r="D412" s="2" t="s">
        <v>267</v>
      </c>
      <c r="E412" s="5">
        <v>5.1020061088019798E-2</v>
      </c>
      <c r="F412" s="4" t="s">
        <v>17</v>
      </c>
      <c r="G412" s="4" t="s">
        <v>4</v>
      </c>
      <c r="H412" s="6">
        <v>0.85</v>
      </c>
      <c r="I412" s="4" t="s">
        <v>4</v>
      </c>
      <c r="J412" s="4" t="s">
        <v>4</v>
      </c>
    </row>
    <row r="413" spans="1:10" hidden="1" x14ac:dyDescent="0.25">
      <c r="A413" s="4" t="s">
        <v>18</v>
      </c>
      <c r="B413" s="4" t="s">
        <v>7</v>
      </c>
      <c r="C413" s="4" t="s">
        <v>6</v>
      </c>
      <c r="D413" s="2" t="s">
        <v>267</v>
      </c>
      <c r="E413" s="5">
        <v>3.7499999999999999E-2</v>
      </c>
      <c r="F413" s="4" t="s">
        <v>17</v>
      </c>
      <c r="G413" s="4" t="s">
        <v>4</v>
      </c>
      <c r="H413" s="6">
        <v>1.65</v>
      </c>
      <c r="I413" s="4" t="s">
        <v>4</v>
      </c>
      <c r="J413" s="4" t="s">
        <v>4</v>
      </c>
    </row>
    <row r="414" spans="1:10" hidden="1" x14ac:dyDescent="0.25">
      <c r="A414" s="4" t="s">
        <v>19</v>
      </c>
      <c r="B414" s="4" t="s">
        <v>7</v>
      </c>
      <c r="C414" s="4" t="s">
        <v>196</v>
      </c>
      <c r="D414" s="2" t="s">
        <v>267</v>
      </c>
      <c r="E414" s="5">
        <v>2.0408024435207919E-2</v>
      </c>
      <c r="F414" s="4" t="s">
        <v>17</v>
      </c>
      <c r="G414" s="4" t="s">
        <v>4</v>
      </c>
      <c r="H414" s="6">
        <v>0</v>
      </c>
      <c r="I414" s="4" t="s">
        <v>4</v>
      </c>
      <c r="J414" s="4" t="s">
        <v>4</v>
      </c>
    </row>
    <row r="415" spans="1:10" hidden="1" x14ac:dyDescent="0.25">
      <c r="A415" s="4" t="s">
        <v>19</v>
      </c>
      <c r="B415" s="4" t="s">
        <v>7</v>
      </c>
      <c r="C415" s="4" t="s">
        <v>8</v>
      </c>
      <c r="D415" s="2" t="s">
        <v>267</v>
      </c>
      <c r="E415" s="5">
        <v>2.0408024435207919E-2</v>
      </c>
      <c r="F415" s="4" t="s">
        <v>17</v>
      </c>
      <c r="G415" s="4" t="s">
        <v>4</v>
      </c>
      <c r="H415" s="6">
        <v>0.84370000000000001</v>
      </c>
      <c r="I415" s="4" t="s">
        <v>4</v>
      </c>
      <c r="J415" s="4" t="s">
        <v>4</v>
      </c>
    </row>
    <row r="416" spans="1:10" hidden="1" x14ac:dyDescent="0.25">
      <c r="A416" s="4" t="s">
        <v>19</v>
      </c>
      <c r="B416" s="4" t="s">
        <v>7</v>
      </c>
      <c r="C416" s="4" t="s">
        <v>6</v>
      </c>
      <c r="D416" s="2" t="s">
        <v>267</v>
      </c>
      <c r="E416" s="5">
        <v>1.7495000000000004E-2</v>
      </c>
      <c r="F416" s="4" t="s">
        <v>17</v>
      </c>
      <c r="G416" s="4" t="s">
        <v>4</v>
      </c>
      <c r="H416" s="6">
        <v>1.94</v>
      </c>
      <c r="I416" s="4" t="s">
        <v>4</v>
      </c>
      <c r="J416" s="4" t="s">
        <v>4</v>
      </c>
    </row>
    <row r="417" spans="1:10" hidden="1" x14ac:dyDescent="0.25">
      <c r="A417" s="4" t="s">
        <v>27</v>
      </c>
      <c r="B417" s="4" t="s">
        <v>7</v>
      </c>
      <c r="C417" s="4" t="s">
        <v>6</v>
      </c>
      <c r="D417" s="2" t="s">
        <v>267</v>
      </c>
      <c r="E417" s="5">
        <v>6.25E-2</v>
      </c>
      <c r="F417" s="4" t="s">
        <v>17</v>
      </c>
      <c r="G417" s="4" t="s">
        <v>4</v>
      </c>
      <c r="H417" s="6">
        <v>1.5549999999999999</v>
      </c>
      <c r="I417" s="4" t="s">
        <v>4</v>
      </c>
      <c r="J417" s="4" t="s">
        <v>4</v>
      </c>
    </row>
    <row r="418" spans="1:10" hidden="1" x14ac:dyDescent="0.25">
      <c r="A418" s="4" t="s">
        <v>24</v>
      </c>
      <c r="B418" s="4" t="s">
        <v>7</v>
      </c>
      <c r="C418" s="4" t="s">
        <v>196</v>
      </c>
      <c r="D418" s="2" t="s">
        <v>267</v>
      </c>
      <c r="E418" s="5">
        <v>1.3532762362160791E-2</v>
      </c>
      <c r="F418" s="4" t="s">
        <v>17</v>
      </c>
      <c r="G418" s="4" t="s">
        <v>4</v>
      </c>
      <c r="H418" s="6">
        <v>0</v>
      </c>
      <c r="I418" s="4" t="s">
        <v>4</v>
      </c>
      <c r="J418" s="4" t="s">
        <v>4</v>
      </c>
    </row>
    <row r="419" spans="1:10" hidden="1" x14ac:dyDescent="0.25">
      <c r="A419" s="4" t="s">
        <v>24</v>
      </c>
      <c r="B419" s="4" t="s">
        <v>7</v>
      </c>
      <c r="C419" s="4" t="s">
        <v>8</v>
      </c>
      <c r="D419" s="2" t="s">
        <v>267</v>
      </c>
      <c r="E419" s="5">
        <v>1.3532762362160791E-2</v>
      </c>
      <c r="F419" s="4" t="s">
        <v>17</v>
      </c>
      <c r="G419" s="4" t="s">
        <v>4</v>
      </c>
      <c r="H419" s="6">
        <v>0.5</v>
      </c>
      <c r="I419" s="4" t="s">
        <v>4</v>
      </c>
      <c r="J419" s="4" t="s">
        <v>4</v>
      </c>
    </row>
    <row r="420" spans="1:10" hidden="1" x14ac:dyDescent="0.25">
      <c r="A420" s="4" t="s">
        <v>24</v>
      </c>
      <c r="B420" s="4" t="s">
        <v>7</v>
      </c>
      <c r="C420" s="4" t="s">
        <v>6</v>
      </c>
      <c r="D420" s="2" t="s">
        <v>267</v>
      </c>
      <c r="E420" s="5">
        <v>9.9466480000000006E-3</v>
      </c>
      <c r="F420" s="4" t="s">
        <v>17</v>
      </c>
      <c r="G420" s="4" t="s">
        <v>4</v>
      </c>
      <c r="H420" s="6">
        <v>1.32</v>
      </c>
      <c r="I420" s="4" t="s">
        <v>4</v>
      </c>
      <c r="J420" s="4" t="s">
        <v>4</v>
      </c>
    </row>
    <row r="421" spans="1:10" hidden="1" x14ac:dyDescent="0.25">
      <c r="A421" s="4" t="s">
        <v>23</v>
      </c>
      <c r="B421" s="4" t="s">
        <v>7</v>
      </c>
      <c r="C421" s="4" t="s">
        <v>196</v>
      </c>
      <c r="D421" s="2" t="s">
        <v>267</v>
      </c>
      <c r="E421" s="5">
        <v>1.0823828409330539E-2</v>
      </c>
      <c r="F421" s="4" t="s">
        <v>17</v>
      </c>
      <c r="G421" s="4" t="s">
        <v>4</v>
      </c>
      <c r="H421" s="6">
        <v>0</v>
      </c>
      <c r="I421" s="4" t="s">
        <v>4</v>
      </c>
      <c r="J421" s="4" t="s">
        <v>4</v>
      </c>
    </row>
    <row r="422" spans="1:10" hidden="1" x14ac:dyDescent="0.25">
      <c r="A422" s="4" t="s">
        <v>23</v>
      </c>
      <c r="B422" s="4" t="s">
        <v>7</v>
      </c>
      <c r="C422" s="4" t="s">
        <v>8</v>
      </c>
      <c r="D422" s="2" t="s">
        <v>267</v>
      </c>
      <c r="E422" s="5">
        <v>1.0823828409330539E-2</v>
      </c>
      <c r="F422" s="4" t="s">
        <v>17</v>
      </c>
      <c r="G422" s="4" t="s">
        <v>4</v>
      </c>
      <c r="H422" s="6">
        <v>0.5</v>
      </c>
      <c r="I422" s="4" t="s">
        <v>4</v>
      </c>
      <c r="J422" s="4" t="s">
        <v>4</v>
      </c>
    </row>
    <row r="423" spans="1:10" hidden="1" x14ac:dyDescent="0.25">
      <c r="A423" s="4" t="s">
        <v>23</v>
      </c>
      <c r="B423" s="4" t="s">
        <v>7</v>
      </c>
      <c r="C423" s="4" t="s">
        <v>6</v>
      </c>
      <c r="D423" s="2" t="s">
        <v>267</v>
      </c>
      <c r="E423" s="5">
        <v>7.9555679999999997E-3</v>
      </c>
      <c r="F423" s="4" t="s">
        <v>17</v>
      </c>
      <c r="G423" s="4" t="s">
        <v>4</v>
      </c>
      <c r="H423" s="6">
        <v>1.32</v>
      </c>
      <c r="I423" s="4" t="s">
        <v>4</v>
      </c>
      <c r="J423" s="4" t="s">
        <v>4</v>
      </c>
    </row>
    <row r="424" spans="1:10" hidden="1" x14ac:dyDescent="0.25">
      <c r="A424" s="4" t="s">
        <v>25</v>
      </c>
      <c r="B424" s="4" t="s">
        <v>7</v>
      </c>
      <c r="C424" s="4" t="s">
        <v>196</v>
      </c>
      <c r="D424" s="2" t="s">
        <v>267</v>
      </c>
      <c r="E424" s="5">
        <v>5.4119142046652694E-3</v>
      </c>
      <c r="F424" s="4" t="s">
        <v>17</v>
      </c>
      <c r="G424" s="4" t="s">
        <v>4</v>
      </c>
      <c r="H424" s="6">
        <v>0</v>
      </c>
      <c r="I424" s="4" t="s">
        <v>4</v>
      </c>
      <c r="J424" s="4" t="s">
        <v>4</v>
      </c>
    </row>
    <row r="425" spans="1:10" hidden="1" x14ac:dyDescent="0.25">
      <c r="A425" s="4" t="s">
        <v>25</v>
      </c>
      <c r="B425" s="4" t="s">
        <v>7</v>
      </c>
      <c r="C425" s="4" t="s">
        <v>8</v>
      </c>
      <c r="D425" s="2" t="s">
        <v>267</v>
      </c>
      <c r="E425" s="5">
        <v>5.4119142046652694E-3</v>
      </c>
      <c r="F425" s="4" t="s">
        <v>17</v>
      </c>
      <c r="G425" s="4" t="s">
        <v>4</v>
      </c>
      <c r="H425" s="6">
        <v>0.5</v>
      </c>
      <c r="I425" s="4" t="s">
        <v>4</v>
      </c>
      <c r="J425" s="4" t="s">
        <v>4</v>
      </c>
    </row>
    <row r="426" spans="1:10" hidden="1" x14ac:dyDescent="0.25">
      <c r="A426" s="4" t="s">
        <v>25</v>
      </c>
      <c r="B426" s="4" t="s">
        <v>7</v>
      </c>
      <c r="C426" s="4" t="s">
        <v>6</v>
      </c>
      <c r="D426" s="2" t="s">
        <v>267</v>
      </c>
      <c r="E426" s="5">
        <v>3.9777839999999998E-3</v>
      </c>
      <c r="F426" s="4" t="s">
        <v>17</v>
      </c>
      <c r="G426" s="4" t="s">
        <v>4</v>
      </c>
      <c r="H426" s="6">
        <v>1.32</v>
      </c>
      <c r="I426" s="4" t="s">
        <v>4</v>
      </c>
      <c r="J426" s="4" t="s">
        <v>4</v>
      </c>
    </row>
    <row r="427" spans="1:10" hidden="1" x14ac:dyDescent="0.25">
      <c r="A427" s="4" t="s">
        <v>21</v>
      </c>
      <c r="B427" s="4" t="s">
        <v>7</v>
      </c>
      <c r="C427" s="4" t="s">
        <v>196</v>
      </c>
      <c r="D427" s="2" t="s">
        <v>267</v>
      </c>
      <c r="E427" s="5">
        <v>0.54421398493887785</v>
      </c>
      <c r="F427" s="4" t="s">
        <v>17</v>
      </c>
      <c r="G427" s="4" t="s">
        <v>4</v>
      </c>
      <c r="H427" s="6">
        <v>0</v>
      </c>
      <c r="I427" s="4" t="s">
        <v>4</v>
      </c>
      <c r="J427" s="4" t="s">
        <v>4</v>
      </c>
    </row>
    <row r="428" spans="1:10" hidden="1" x14ac:dyDescent="0.25">
      <c r="A428" s="4" t="s">
        <v>21</v>
      </c>
      <c r="B428" s="4" t="s">
        <v>7</v>
      </c>
      <c r="C428" s="4" t="s">
        <v>8</v>
      </c>
      <c r="D428" s="2" t="s">
        <v>267</v>
      </c>
      <c r="E428" s="5">
        <v>0.54421398493887785</v>
      </c>
      <c r="F428" s="4" t="s">
        <v>17</v>
      </c>
      <c r="G428" s="4" t="s">
        <v>4</v>
      </c>
      <c r="H428" s="6">
        <v>0.65</v>
      </c>
      <c r="I428" s="4" t="s">
        <v>4</v>
      </c>
      <c r="J428" s="4" t="s">
        <v>4</v>
      </c>
    </row>
    <row r="429" spans="1:10" hidden="1" x14ac:dyDescent="0.25">
      <c r="A429" s="4" t="s">
        <v>21</v>
      </c>
      <c r="B429" s="4" t="s">
        <v>7</v>
      </c>
      <c r="C429" s="4" t="s">
        <v>6</v>
      </c>
      <c r="D429" s="2" t="s">
        <v>267</v>
      </c>
      <c r="E429" s="5">
        <v>0.4</v>
      </c>
      <c r="F429" s="4" t="s">
        <v>17</v>
      </c>
      <c r="G429" s="4" t="s">
        <v>4</v>
      </c>
      <c r="H429" s="6">
        <v>1.95</v>
      </c>
      <c r="I429" s="4" t="s">
        <v>4</v>
      </c>
      <c r="J429" s="4" t="s">
        <v>4</v>
      </c>
    </row>
    <row r="430" spans="1:10" hidden="1" x14ac:dyDescent="0.25">
      <c r="A430" s="4" t="s">
        <v>28</v>
      </c>
      <c r="B430" s="4" t="s">
        <v>7</v>
      </c>
      <c r="C430" s="4" t="s">
        <v>196</v>
      </c>
      <c r="D430" s="2" t="s">
        <v>267</v>
      </c>
      <c r="E430" s="5">
        <v>3.4013374058679866E-2</v>
      </c>
      <c r="F430" s="4" t="s">
        <v>17</v>
      </c>
      <c r="G430" s="4" t="s">
        <v>4</v>
      </c>
      <c r="H430" s="6">
        <v>0</v>
      </c>
      <c r="I430" s="4" t="s">
        <v>4</v>
      </c>
      <c r="J430" s="4" t="s">
        <v>4</v>
      </c>
    </row>
    <row r="431" spans="1:10" hidden="1" x14ac:dyDescent="0.25">
      <c r="A431" s="4" t="s">
        <v>28</v>
      </c>
      <c r="B431" s="4" t="s">
        <v>7</v>
      </c>
      <c r="C431" s="4" t="s">
        <v>8</v>
      </c>
      <c r="D431" s="2" t="s">
        <v>267</v>
      </c>
      <c r="E431" s="5">
        <v>3.4013374058679866E-2</v>
      </c>
      <c r="F431" s="4" t="s">
        <v>17</v>
      </c>
      <c r="G431" s="4" t="s">
        <v>4</v>
      </c>
      <c r="H431" s="6">
        <v>0.78</v>
      </c>
      <c r="I431" s="4" t="s">
        <v>4</v>
      </c>
      <c r="J431" s="4" t="s">
        <v>4</v>
      </c>
    </row>
    <row r="432" spans="1:10" hidden="1" x14ac:dyDescent="0.25">
      <c r="A432" s="4" t="s">
        <v>28</v>
      </c>
      <c r="B432" s="4" t="s">
        <v>7</v>
      </c>
      <c r="C432" s="4" t="s">
        <v>6</v>
      </c>
      <c r="D432" s="2" t="s">
        <v>267</v>
      </c>
      <c r="E432" s="5">
        <v>2.5000000000000001E-2</v>
      </c>
      <c r="F432" s="4" t="s">
        <v>17</v>
      </c>
      <c r="G432" s="4" t="s">
        <v>4</v>
      </c>
      <c r="H432" s="6">
        <v>1.35</v>
      </c>
      <c r="I432" s="4" t="s">
        <v>4</v>
      </c>
      <c r="J432" s="4" t="s">
        <v>4</v>
      </c>
    </row>
    <row r="433" spans="1:10" hidden="1" x14ac:dyDescent="0.25">
      <c r="A433" s="4" t="s">
        <v>22</v>
      </c>
      <c r="B433" s="4" t="s">
        <v>7</v>
      </c>
      <c r="C433" s="4" t="s">
        <v>196</v>
      </c>
      <c r="D433" s="2" t="s">
        <v>267</v>
      </c>
      <c r="E433" s="5">
        <v>0.1292508214229835</v>
      </c>
      <c r="F433" s="4" t="s">
        <v>17</v>
      </c>
      <c r="G433" s="4" t="s">
        <v>4</v>
      </c>
      <c r="H433" s="6">
        <v>0</v>
      </c>
      <c r="I433" s="4" t="s">
        <v>4</v>
      </c>
      <c r="J433" s="4" t="s">
        <v>4</v>
      </c>
    </row>
    <row r="434" spans="1:10" hidden="1" x14ac:dyDescent="0.25">
      <c r="A434" s="4" t="s">
        <v>22</v>
      </c>
      <c r="B434" s="4" t="s">
        <v>7</v>
      </c>
      <c r="C434" s="4" t="s">
        <v>8</v>
      </c>
      <c r="D434" s="2" t="s">
        <v>267</v>
      </c>
      <c r="E434" s="5">
        <v>0.1292508214229835</v>
      </c>
      <c r="F434" s="4" t="s">
        <v>17</v>
      </c>
      <c r="G434" s="4" t="s">
        <v>4</v>
      </c>
      <c r="H434" s="6">
        <v>0.7</v>
      </c>
      <c r="I434" s="4" t="s">
        <v>4</v>
      </c>
      <c r="J434" s="4" t="s">
        <v>4</v>
      </c>
    </row>
    <row r="435" spans="1:10" hidden="1" x14ac:dyDescent="0.25">
      <c r="A435" s="4" t="s">
        <v>22</v>
      </c>
      <c r="B435" s="4" t="s">
        <v>7</v>
      </c>
      <c r="C435" s="4" t="s">
        <v>6</v>
      </c>
      <c r="D435" s="2" t="s">
        <v>267</v>
      </c>
      <c r="E435" s="5">
        <v>9.5000000000000001E-2</v>
      </c>
      <c r="F435" s="4" t="s">
        <v>17</v>
      </c>
      <c r="G435" s="4" t="s">
        <v>4</v>
      </c>
      <c r="H435" s="6">
        <v>1.76</v>
      </c>
      <c r="I435" s="4" t="s">
        <v>4</v>
      </c>
      <c r="J435" s="4" t="s">
        <v>4</v>
      </c>
    </row>
    <row r="436" spans="1:10" hidden="1" x14ac:dyDescent="0.25">
      <c r="A436" s="4" t="s">
        <v>29</v>
      </c>
      <c r="B436" s="4" t="s">
        <v>7</v>
      </c>
      <c r="C436" s="4" t="s">
        <v>196</v>
      </c>
      <c r="D436" s="2" t="s">
        <v>267</v>
      </c>
      <c r="E436" s="5">
        <v>5.4421398493887788E-2</v>
      </c>
      <c r="F436" s="4" t="s">
        <v>17</v>
      </c>
      <c r="G436" s="4" t="s">
        <v>4</v>
      </c>
      <c r="H436" s="6">
        <v>0</v>
      </c>
      <c r="I436" s="4" t="s">
        <v>4</v>
      </c>
      <c r="J436" s="4" t="s">
        <v>4</v>
      </c>
    </row>
    <row r="437" spans="1:10" hidden="1" x14ac:dyDescent="0.25">
      <c r="A437" s="4" t="s">
        <v>29</v>
      </c>
      <c r="B437" s="4" t="s">
        <v>7</v>
      </c>
      <c r="C437" s="4" t="s">
        <v>8</v>
      </c>
      <c r="D437" s="2" t="s">
        <v>267</v>
      </c>
      <c r="E437" s="5">
        <v>5.4421398493887788E-2</v>
      </c>
      <c r="F437" s="4" t="s">
        <v>17</v>
      </c>
      <c r="G437" s="4" t="s">
        <v>4</v>
      </c>
      <c r="H437" s="6">
        <v>0.6</v>
      </c>
      <c r="I437" s="4" t="s">
        <v>4</v>
      </c>
      <c r="J437" s="4" t="s">
        <v>4</v>
      </c>
    </row>
    <row r="438" spans="1:10" hidden="1" x14ac:dyDescent="0.25">
      <c r="A438" s="4" t="s">
        <v>29</v>
      </c>
      <c r="B438" s="4" t="s">
        <v>7</v>
      </c>
      <c r="C438" s="4" t="s">
        <v>6</v>
      </c>
      <c r="D438" s="2" t="s">
        <v>267</v>
      </c>
      <c r="E438" s="5">
        <v>0.04</v>
      </c>
      <c r="F438" s="4" t="s">
        <v>17</v>
      </c>
      <c r="G438" s="4" t="s">
        <v>4</v>
      </c>
      <c r="H438" s="6">
        <v>1.6</v>
      </c>
      <c r="I438" s="4" t="s">
        <v>4</v>
      </c>
      <c r="J438" s="4" t="s">
        <v>4</v>
      </c>
    </row>
    <row r="439" spans="1:10" hidden="1" x14ac:dyDescent="0.25">
      <c r="A439" s="4" t="s">
        <v>30</v>
      </c>
      <c r="B439" s="4" t="s">
        <v>7</v>
      </c>
      <c r="C439" s="4" t="s">
        <v>6</v>
      </c>
      <c r="D439" s="2" t="s">
        <v>267</v>
      </c>
      <c r="E439" s="5">
        <v>0.2</v>
      </c>
      <c r="F439" s="4" t="s">
        <v>17</v>
      </c>
      <c r="G439" s="4" t="s">
        <v>4</v>
      </c>
      <c r="H439" s="6">
        <v>1.94</v>
      </c>
      <c r="I439" s="4" t="s">
        <v>4</v>
      </c>
      <c r="J439" s="4" t="s">
        <v>4</v>
      </c>
    </row>
    <row r="440" spans="1:10" hidden="1" x14ac:dyDescent="0.25">
      <c r="A440" s="4" t="s">
        <v>26</v>
      </c>
      <c r="B440" s="4" t="s">
        <v>7</v>
      </c>
      <c r="C440" s="4" t="s">
        <v>196</v>
      </c>
      <c r="D440" s="2" t="s">
        <v>267</v>
      </c>
      <c r="E440" s="5">
        <v>1.7006687029339933E-2</v>
      </c>
      <c r="F440" s="4" t="s">
        <v>17</v>
      </c>
      <c r="G440" s="4" t="s">
        <v>4</v>
      </c>
      <c r="H440" s="6">
        <v>0</v>
      </c>
      <c r="I440" s="4" t="s">
        <v>4</v>
      </c>
      <c r="J440" s="4" t="s">
        <v>4</v>
      </c>
    </row>
    <row r="441" spans="1:10" hidden="1" x14ac:dyDescent="0.25">
      <c r="A441" s="4" t="s">
        <v>26</v>
      </c>
      <c r="B441" s="4" t="s">
        <v>7</v>
      </c>
      <c r="C441" s="4" t="s">
        <v>8</v>
      </c>
      <c r="D441" s="2" t="s">
        <v>267</v>
      </c>
      <c r="E441" s="5">
        <v>1.7006687029339933E-2</v>
      </c>
      <c r="F441" s="4" t="s">
        <v>17</v>
      </c>
      <c r="G441" s="4" t="s">
        <v>4</v>
      </c>
      <c r="H441" s="6">
        <v>0.47</v>
      </c>
      <c r="I441" s="4" t="s">
        <v>4</v>
      </c>
      <c r="J441" s="4" t="s">
        <v>4</v>
      </c>
    </row>
    <row r="442" spans="1:10" hidden="1" x14ac:dyDescent="0.25">
      <c r="A442" s="4" t="s">
        <v>26</v>
      </c>
      <c r="B442" s="4" t="s">
        <v>7</v>
      </c>
      <c r="C442" s="4" t="s">
        <v>6</v>
      </c>
      <c r="D442" s="2" t="s">
        <v>267</v>
      </c>
      <c r="E442" s="5">
        <v>1.2500000000000001E-2</v>
      </c>
      <c r="F442" s="4" t="s">
        <v>17</v>
      </c>
      <c r="G442" s="4" t="s">
        <v>4</v>
      </c>
      <c r="H442" s="6">
        <v>1.2</v>
      </c>
      <c r="I442" s="4" t="s">
        <v>4</v>
      </c>
      <c r="J442" s="4" t="s">
        <v>4</v>
      </c>
    </row>
    <row r="443" spans="1:10" hidden="1" x14ac:dyDescent="0.25">
      <c r="A443" s="2" t="s">
        <v>1137</v>
      </c>
      <c r="B443" s="2" t="s">
        <v>1138</v>
      </c>
      <c r="C443" s="4" t="s">
        <v>1136</v>
      </c>
      <c r="D443" s="2" t="s">
        <v>214</v>
      </c>
      <c r="E443" s="5">
        <v>1</v>
      </c>
      <c r="F443" s="4" t="s">
        <v>17</v>
      </c>
      <c r="G443" s="4" t="s">
        <v>4</v>
      </c>
      <c r="H443" s="6">
        <v>0</v>
      </c>
      <c r="I443" s="4" t="s">
        <v>4</v>
      </c>
      <c r="J443" s="4" t="s">
        <v>4</v>
      </c>
    </row>
    <row r="444" spans="1:10" hidden="1" x14ac:dyDescent="0.25">
      <c r="A444" s="2" t="s">
        <v>1137</v>
      </c>
      <c r="B444" s="2" t="s">
        <v>1138</v>
      </c>
      <c r="C444" s="2" t="s">
        <v>1135</v>
      </c>
      <c r="D444" s="2" t="s">
        <v>214</v>
      </c>
      <c r="E444" s="5">
        <v>1</v>
      </c>
      <c r="F444" s="4" t="s">
        <v>17</v>
      </c>
      <c r="G444" s="4" t="s">
        <v>4</v>
      </c>
      <c r="H444" s="6">
        <v>0</v>
      </c>
      <c r="I444" s="4" t="s">
        <v>4</v>
      </c>
      <c r="J444" s="4" t="s">
        <v>4</v>
      </c>
    </row>
    <row r="445" spans="1:10" hidden="1" x14ac:dyDescent="0.25">
      <c r="A445" s="2" t="s">
        <v>1137</v>
      </c>
      <c r="B445" s="2" t="s">
        <v>1138</v>
      </c>
      <c r="C445" s="2" t="s">
        <v>1911</v>
      </c>
      <c r="D445" s="2" t="s">
        <v>214</v>
      </c>
      <c r="E445" s="5">
        <v>1</v>
      </c>
      <c r="F445" s="4" t="s">
        <v>17</v>
      </c>
      <c r="G445" s="4" t="s">
        <v>4</v>
      </c>
      <c r="H445" s="6">
        <v>0</v>
      </c>
      <c r="I445" s="4" t="s">
        <v>4</v>
      </c>
      <c r="J445" s="4" t="s">
        <v>4</v>
      </c>
    </row>
    <row r="446" spans="1:10" hidden="1" x14ac:dyDescent="0.25">
      <c r="A446" s="2" t="s">
        <v>1137</v>
      </c>
      <c r="B446" s="2" t="s">
        <v>1138</v>
      </c>
      <c r="C446" s="4" t="s">
        <v>1136</v>
      </c>
      <c r="D446" s="2" t="s">
        <v>267</v>
      </c>
      <c r="E446" s="5">
        <v>1</v>
      </c>
      <c r="F446" s="4" t="s">
        <v>17</v>
      </c>
      <c r="G446" s="4" t="s">
        <v>4</v>
      </c>
      <c r="H446" s="6">
        <v>0</v>
      </c>
      <c r="I446" s="4" t="s">
        <v>4</v>
      </c>
      <c r="J446" s="4" t="s">
        <v>4</v>
      </c>
    </row>
    <row r="447" spans="1:10" hidden="1" x14ac:dyDescent="0.25">
      <c r="A447" s="2" t="s">
        <v>1137</v>
      </c>
      <c r="B447" s="2" t="s">
        <v>1138</v>
      </c>
      <c r="C447" s="2" t="s">
        <v>1135</v>
      </c>
      <c r="D447" s="2" t="s">
        <v>267</v>
      </c>
      <c r="E447" s="5">
        <v>1</v>
      </c>
      <c r="F447" s="4" t="s">
        <v>17</v>
      </c>
      <c r="G447" s="4" t="s">
        <v>4</v>
      </c>
      <c r="H447" s="6">
        <v>0</v>
      </c>
      <c r="I447" s="4" t="s">
        <v>4</v>
      </c>
      <c r="J447" s="4" t="s">
        <v>4</v>
      </c>
    </row>
    <row r="448" spans="1:10" hidden="1" x14ac:dyDescent="0.25">
      <c r="A448" s="2" t="s">
        <v>1137</v>
      </c>
      <c r="B448" s="2" t="s">
        <v>1138</v>
      </c>
      <c r="C448" s="2" t="s">
        <v>1911</v>
      </c>
      <c r="D448" s="2" t="s">
        <v>267</v>
      </c>
      <c r="E448" s="5">
        <v>1</v>
      </c>
      <c r="F448" s="4" t="s">
        <v>17</v>
      </c>
      <c r="G448" s="4" t="s">
        <v>4</v>
      </c>
      <c r="H448" s="6">
        <v>0</v>
      </c>
      <c r="I448" s="4" t="s">
        <v>4</v>
      </c>
      <c r="J448" s="4" t="s">
        <v>4</v>
      </c>
    </row>
    <row r="449" spans="1:10" hidden="1" x14ac:dyDescent="0.25">
      <c r="A449" s="2" t="s">
        <v>260</v>
      </c>
      <c r="B449" s="2" t="s">
        <v>159</v>
      </c>
      <c r="C449" s="2" t="s">
        <v>138</v>
      </c>
      <c r="D449" s="2" t="s">
        <v>259</v>
      </c>
      <c r="E449" s="5">
        <v>1</v>
      </c>
      <c r="F449" s="101" t="s">
        <v>122</v>
      </c>
      <c r="G449" s="102" t="s">
        <v>274</v>
      </c>
      <c r="H449" s="101">
        <v>1</v>
      </c>
      <c r="I449" s="6" t="s">
        <v>4</v>
      </c>
      <c r="J449" s="7">
        <v>79</v>
      </c>
    </row>
    <row r="450" spans="1:10" hidden="1" x14ac:dyDescent="0.25">
      <c r="A450" s="2" t="s">
        <v>260</v>
      </c>
      <c r="B450" s="2" t="s">
        <v>159</v>
      </c>
      <c r="C450" s="2" t="s">
        <v>143</v>
      </c>
      <c r="D450" s="2" t="s">
        <v>259</v>
      </c>
      <c r="E450" s="5">
        <v>1</v>
      </c>
      <c r="F450" s="101" t="s">
        <v>122</v>
      </c>
      <c r="G450" s="102" t="s">
        <v>274</v>
      </c>
      <c r="H450" s="101">
        <v>1</v>
      </c>
      <c r="I450" s="6" t="s">
        <v>4</v>
      </c>
      <c r="J450" s="7">
        <v>64</v>
      </c>
    </row>
    <row r="451" spans="1:10" hidden="1" x14ac:dyDescent="0.25">
      <c r="A451" s="2" t="s">
        <v>21</v>
      </c>
      <c r="B451" s="2" t="s">
        <v>251</v>
      </c>
      <c r="C451" s="2" t="s">
        <v>251</v>
      </c>
      <c r="D451" s="2" t="s">
        <v>252</v>
      </c>
      <c r="E451" s="5">
        <v>1</v>
      </c>
      <c r="F451" s="4" t="s">
        <v>17</v>
      </c>
      <c r="G451" s="4" t="s">
        <v>4</v>
      </c>
      <c r="H451" s="6">
        <v>0</v>
      </c>
      <c r="I451" s="6" t="s">
        <v>4</v>
      </c>
      <c r="J451" s="7" t="s">
        <v>4</v>
      </c>
    </row>
    <row r="452" spans="1:10" hidden="1" x14ac:dyDescent="0.25">
      <c r="A452" s="2" t="s">
        <v>21</v>
      </c>
      <c r="B452" s="2" t="s">
        <v>251</v>
      </c>
      <c r="C452" s="2" t="s">
        <v>251</v>
      </c>
      <c r="D452" s="2" t="s">
        <v>253</v>
      </c>
      <c r="E452" s="5">
        <v>1</v>
      </c>
      <c r="F452" s="4" t="s">
        <v>17</v>
      </c>
      <c r="G452" s="4" t="s">
        <v>4</v>
      </c>
      <c r="H452" s="6">
        <v>0</v>
      </c>
      <c r="I452" s="6" t="s">
        <v>4</v>
      </c>
      <c r="J452" s="7" t="s">
        <v>4</v>
      </c>
    </row>
    <row r="453" spans="1:10" hidden="1" x14ac:dyDescent="0.25">
      <c r="A453" s="2" t="s">
        <v>21</v>
      </c>
      <c r="B453" s="2" t="s">
        <v>251</v>
      </c>
      <c r="C453" s="2" t="s">
        <v>251</v>
      </c>
      <c r="D453" s="2" t="s">
        <v>244</v>
      </c>
      <c r="E453" s="5">
        <v>1</v>
      </c>
      <c r="F453" s="4" t="s">
        <v>17</v>
      </c>
      <c r="G453" s="4" t="s">
        <v>4</v>
      </c>
      <c r="H453" s="6">
        <v>0</v>
      </c>
      <c r="I453" s="6" t="s">
        <v>4</v>
      </c>
      <c r="J453" s="7" t="s">
        <v>4</v>
      </c>
    </row>
    <row r="454" spans="1:10" hidden="1" x14ac:dyDescent="0.25">
      <c r="A454" s="2" t="s">
        <v>21</v>
      </c>
      <c r="B454" s="2" t="s">
        <v>251</v>
      </c>
      <c r="C454" s="2" t="s">
        <v>251</v>
      </c>
      <c r="D454" s="2" t="s">
        <v>245</v>
      </c>
      <c r="E454" s="5">
        <v>1</v>
      </c>
      <c r="F454" s="4" t="s">
        <v>17</v>
      </c>
      <c r="G454" s="4" t="s">
        <v>4</v>
      </c>
      <c r="H454" s="6">
        <v>0</v>
      </c>
      <c r="I454" s="6" t="s">
        <v>4</v>
      </c>
      <c r="J454" s="7" t="s">
        <v>4</v>
      </c>
    </row>
    <row r="455" spans="1:10" hidden="1" x14ac:dyDescent="0.25">
      <c r="A455" s="2" t="s">
        <v>21</v>
      </c>
      <c r="B455" s="2" t="s">
        <v>251</v>
      </c>
      <c r="C455" s="2" t="s">
        <v>251</v>
      </c>
      <c r="D455" s="2" t="s">
        <v>254</v>
      </c>
      <c r="E455" s="5">
        <v>1</v>
      </c>
      <c r="F455" s="4" t="s">
        <v>17</v>
      </c>
      <c r="G455" s="4" t="s">
        <v>4</v>
      </c>
      <c r="H455" s="6">
        <v>0</v>
      </c>
      <c r="I455" s="6" t="s">
        <v>4</v>
      </c>
      <c r="J455" s="7" t="s">
        <v>4</v>
      </c>
    </row>
    <row r="456" spans="1:10" hidden="1" x14ac:dyDescent="0.25">
      <c r="A456" s="2" t="s">
        <v>21</v>
      </c>
      <c r="B456" s="2" t="s">
        <v>251</v>
      </c>
      <c r="C456" s="2" t="s">
        <v>251</v>
      </c>
      <c r="D456" s="2" t="s">
        <v>255</v>
      </c>
      <c r="E456" s="5">
        <v>1</v>
      </c>
      <c r="F456" s="4" t="s">
        <v>17</v>
      </c>
      <c r="G456" s="4" t="s">
        <v>4</v>
      </c>
      <c r="H456" s="6">
        <v>0</v>
      </c>
      <c r="I456" s="6" t="s">
        <v>4</v>
      </c>
      <c r="J456" s="7" t="s">
        <v>4</v>
      </c>
    </row>
    <row r="457" spans="1:10" hidden="1" x14ac:dyDescent="0.25">
      <c r="A457" s="5" t="s">
        <v>21</v>
      </c>
      <c r="B457" s="2" t="s">
        <v>146</v>
      </c>
      <c r="C457" s="2" t="s">
        <v>147</v>
      </c>
      <c r="D457" s="2" t="s">
        <v>265</v>
      </c>
      <c r="E457" s="5">
        <v>1</v>
      </c>
      <c r="F457" s="4" t="s">
        <v>17</v>
      </c>
      <c r="G457" s="4" t="s">
        <v>4</v>
      </c>
      <c r="H457" s="2">
        <f>0.37*12</f>
        <v>4.4399999999999995</v>
      </c>
      <c r="I457" s="7">
        <v>74</v>
      </c>
      <c r="J457" s="7">
        <v>79</v>
      </c>
    </row>
    <row r="458" spans="1:10" hidden="1" x14ac:dyDescent="0.25">
      <c r="A458" s="2" t="s">
        <v>160</v>
      </c>
      <c r="B458" s="2" t="s">
        <v>144</v>
      </c>
      <c r="C458" s="2" t="s">
        <v>145</v>
      </c>
      <c r="D458" s="2" t="s">
        <v>265</v>
      </c>
      <c r="E458" s="5">
        <v>1</v>
      </c>
      <c r="F458" s="4" t="s">
        <v>123</v>
      </c>
      <c r="G458" s="4" t="s">
        <v>144</v>
      </c>
      <c r="H458" s="4">
        <v>1</v>
      </c>
      <c r="I458" s="7">
        <v>69</v>
      </c>
      <c r="J458" s="7">
        <v>115</v>
      </c>
    </row>
    <row r="459" spans="1:10" hidden="1" x14ac:dyDescent="0.25">
      <c r="A459" s="4" t="s">
        <v>72</v>
      </c>
      <c r="B459" s="4" t="s">
        <v>11</v>
      </c>
      <c r="C459" s="4" t="s">
        <v>11</v>
      </c>
      <c r="D459" s="4" t="s">
        <v>2009</v>
      </c>
      <c r="E459" s="5">
        <v>0.3</v>
      </c>
      <c r="F459" s="4" t="s">
        <v>17</v>
      </c>
      <c r="G459" s="4" t="s">
        <v>4</v>
      </c>
      <c r="H459" s="6">
        <f>1.104/100*1000*12</f>
        <v>132.48000000000002</v>
      </c>
      <c r="I459" s="7">
        <v>79</v>
      </c>
      <c r="J459" s="7">
        <v>79</v>
      </c>
    </row>
    <row r="460" spans="1:10" hidden="1" x14ac:dyDescent="0.25">
      <c r="A460" s="4" t="s">
        <v>72</v>
      </c>
      <c r="B460" s="4" t="s">
        <v>11</v>
      </c>
      <c r="C460" s="4" t="s">
        <v>272</v>
      </c>
      <c r="D460" s="4" t="s">
        <v>2009</v>
      </c>
      <c r="E460" s="5">
        <v>0.3</v>
      </c>
      <c r="F460" s="4" t="s">
        <v>17</v>
      </c>
      <c r="G460" s="4" t="s">
        <v>4</v>
      </c>
      <c r="H460" s="6">
        <v>0</v>
      </c>
      <c r="I460" s="7">
        <v>79</v>
      </c>
      <c r="J460" s="7">
        <v>79</v>
      </c>
    </row>
    <row r="461" spans="1:10" hidden="1" x14ac:dyDescent="0.25">
      <c r="A461" s="4" t="s">
        <v>72</v>
      </c>
      <c r="B461" s="4" t="s">
        <v>11</v>
      </c>
      <c r="C461" s="4" t="s">
        <v>273</v>
      </c>
      <c r="D461" s="4" t="s">
        <v>2009</v>
      </c>
      <c r="E461" s="5">
        <v>0.3</v>
      </c>
      <c r="F461" s="4" t="s">
        <v>17</v>
      </c>
      <c r="G461" s="4" t="s">
        <v>4</v>
      </c>
      <c r="H461" s="6">
        <f>0.6/100*1000*12</f>
        <v>72</v>
      </c>
      <c r="I461" s="7">
        <v>79</v>
      </c>
      <c r="J461" s="7">
        <v>79</v>
      </c>
    </row>
    <row r="462" spans="1:10" hidden="1" x14ac:dyDescent="0.25">
      <c r="A462" s="4" t="s">
        <v>33</v>
      </c>
      <c r="B462" s="4" t="s">
        <v>11</v>
      </c>
      <c r="C462" s="4" t="s">
        <v>11</v>
      </c>
      <c r="D462" s="4" t="s">
        <v>2009</v>
      </c>
      <c r="E462" s="5">
        <v>0.7</v>
      </c>
      <c r="F462" s="4" t="s">
        <v>17</v>
      </c>
      <c r="G462" s="4" t="s">
        <v>4</v>
      </c>
      <c r="H462" s="6">
        <f>1.025/100*1000*12</f>
        <v>122.99999999999997</v>
      </c>
      <c r="I462" s="7">
        <v>79</v>
      </c>
      <c r="J462" s="7">
        <v>79</v>
      </c>
    </row>
    <row r="463" spans="1:10" hidden="1" x14ac:dyDescent="0.25">
      <c r="A463" s="4" t="s">
        <v>33</v>
      </c>
      <c r="B463" s="4" t="s">
        <v>11</v>
      </c>
      <c r="C463" s="4" t="s">
        <v>272</v>
      </c>
      <c r="D463" s="4" t="s">
        <v>2009</v>
      </c>
      <c r="E463" s="5">
        <v>0.7</v>
      </c>
      <c r="F463" s="4" t="s">
        <v>17</v>
      </c>
      <c r="G463" s="4" t="s">
        <v>4</v>
      </c>
      <c r="H463" s="6">
        <v>0</v>
      </c>
      <c r="I463" s="7">
        <v>79</v>
      </c>
      <c r="J463" s="7">
        <v>79</v>
      </c>
    </row>
    <row r="464" spans="1:10" hidden="1" x14ac:dyDescent="0.25">
      <c r="A464" s="4" t="s">
        <v>33</v>
      </c>
      <c r="B464" s="4" t="s">
        <v>11</v>
      </c>
      <c r="C464" s="4" t="s">
        <v>273</v>
      </c>
      <c r="D464" s="4" t="s">
        <v>2009</v>
      </c>
      <c r="E464" s="5">
        <v>0.7</v>
      </c>
      <c r="F464" s="4" t="s">
        <v>17</v>
      </c>
      <c r="G464" s="4" t="s">
        <v>4</v>
      </c>
      <c r="H464" s="6">
        <f>0.775/100*1000*12</f>
        <v>93</v>
      </c>
      <c r="I464" s="7">
        <v>79</v>
      </c>
      <c r="J464" s="7">
        <v>79</v>
      </c>
    </row>
    <row r="465" spans="1:10" ht="15" hidden="1" customHeight="1" x14ac:dyDescent="0.25">
      <c r="A465" s="2" t="s">
        <v>21</v>
      </c>
      <c r="B465" s="2" t="s">
        <v>2016</v>
      </c>
      <c r="C465" s="2" t="s">
        <v>8</v>
      </c>
      <c r="D465" s="2" t="s">
        <v>2017</v>
      </c>
      <c r="E465" s="5">
        <v>1</v>
      </c>
      <c r="F465" s="4" t="s">
        <v>17</v>
      </c>
      <c r="G465" s="4" t="s">
        <v>4</v>
      </c>
      <c r="H465" s="6">
        <v>0</v>
      </c>
      <c r="I465" s="6" t="s">
        <v>4</v>
      </c>
      <c r="J465" s="6" t="s">
        <v>4</v>
      </c>
    </row>
    <row r="466" spans="1:10" hidden="1" x14ac:dyDescent="0.25">
      <c r="A466" s="2" t="s">
        <v>21</v>
      </c>
      <c r="B466" s="2" t="s">
        <v>2016</v>
      </c>
      <c r="C466" s="2" t="s">
        <v>6</v>
      </c>
      <c r="D466" s="2" t="s">
        <v>2017</v>
      </c>
      <c r="E466" s="5">
        <v>1</v>
      </c>
      <c r="F466" s="4" t="s">
        <v>17</v>
      </c>
      <c r="G466" s="4" t="s">
        <v>4</v>
      </c>
      <c r="H466" s="6">
        <v>0</v>
      </c>
      <c r="I466" s="6" t="s">
        <v>4</v>
      </c>
      <c r="J466" s="6" t="s">
        <v>4</v>
      </c>
    </row>
    <row r="467" spans="1:10" hidden="1" x14ac:dyDescent="0.25">
      <c r="A467" s="2" t="s">
        <v>21</v>
      </c>
      <c r="B467" s="4" t="s">
        <v>7</v>
      </c>
      <c r="C467" s="4" t="s">
        <v>6</v>
      </c>
      <c r="D467" s="2" t="s">
        <v>2018</v>
      </c>
      <c r="E467" s="5">
        <v>0.4</v>
      </c>
      <c r="F467" s="4" t="s">
        <v>17</v>
      </c>
      <c r="G467" s="4" t="s">
        <v>4</v>
      </c>
      <c r="H467" s="6">
        <v>2.15</v>
      </c>
      <c r="I467" s="4" t="s">
        <v>4</v>
      </c>
      <c r="J467" s="4" t="s">
        <v>4</v>
      </c>
    </row>
    <row r="468" spans="1:10" hidden="1" x14ac:dyDescent="0.25">
      <c r="A468" s="2" t="s">
        <v>268</v>
      </c>
      <c r="B468" s="4" t="s">
        <v>7</v>
      </c>
      <c r="C468" s="4" t="s">
        <v>6</v>
      </c>
      <c r="D468" s="2" t="s">
        <v>2018</v>
      </c>
      <c r="E468" s="5">
        <v>4.9999999999999996E-2</v>
      </c>
      <c r="F468" s="4" t="s">
        <v>17</v>
      </c>
      <c r="G468" s="4" t="s">
        <v>4</v>
      </c>
      <c r="H468" s="6">
        <v>1.8009999999999999</v>
      </c>
      <c r="I468" s="4" t="s">
        <v>4</v>
      </c>
      <c r="J468" s="4" t="s">
        <v>4</v>
      </c>
    </row>
    <row r="469" spans="1:10" hidden="1" x14ac:dyDescent="0.25">
      <c r="A469" s="2" t="s">
        <v>2019</v>
      </c>
      <c r="B469" s="4" t="s">
        <v>7</v>
      </c>
      <c r="C469" s="4" t="s">
        <v>6</v>
      </c>
      <c r="D469" s="2" t="s">
        <v>2018</v>
      </c>
      <c r="E469" s="5">
        <v>2.5000000000000001E-2</v>
      </c>
      <c r="F469" s="4" t="s">
        <v>17</v>
      </c>
      <c r="G469" s="4" t="s">
        <v>4</v>
      </c>
      <c r="H469" s="6">
        <v>1.65</v>
      </c>
      <c r="I469" s="4" t="s">
        <v>4</v>
      </c>
      <c r="J469" s="4" t="s">
        <v>4</v>
      </c>
    </row>
    <row r="470" spans="1:10" hidden="1" x14ac:dyDescent="0.25">
      <c r="A470" s="2" t="s">
        <v>22</v>
      </c>
      <c r="B470" s="4" t="s">
        <v>7</v>
      </c>
      <c r="C470" s="4" t="s">
        <v>6</v>
      </c>
      <c r="D470" s="2" t="s">
        <v>2018</v>
      </c>
      <c r="E470" s="5">
        <v>7.7499999999999999E-2</v>
      </c>
      <c r="F470" s="4" t="s">
        <v>17</v>
      </c>
      <c r="G470" s="4" t="s">
        <v>4</v>
      </c>
      <c r="H470" s="6">
        <v>2.0499999999999998</v>
      </c>
      <c r="I470" s="4" t="s">
        <v>4</v>
      </c>
      <c r="J470" s="4" t="s">
        <v>4</v>
      </c>
    </row>
    <row r="471" spans="1:10" hidden="1" x14ac:dyDescent="0.25">
      <c r="A471" s="2" t="s">
        <v>16</v>
      </c>
      <c r="B471" s="4" t="s">
        <v>7</v>
      </c>
      <c r="C471" s="4" t="s">
        <v>6</v>
      </c>
      <c r="D471" s="2" t="s">
        <v>2018</v>
      </c>
      <c r="E471" s="5">
        <v>5.1249999999999997E-2</v>
      </c>
      <c r="F471" s="4" t="s">
        <v>17</v>
      </c>
      <c r="G471" s="4" t="s">
        <v>4</v>
      </c>
      <c r="H471" s="6">
        <v>1.64</v>
      </c>
      <c r="I471" s="4" t="s">
        <v>4</v>
      </c>
      <c r="J471" s="4" t="s">
        <v>4</v>
      </c>
    </row>
    <row r="472" spans="1:10" hidden="1" x14ac:dyDescent="0.25">
      <c r="A472" s="2" t="s">
        <v>30</v>
      </c>
      <c r="B472" s="4" t="s">
        <v>7</v>
      </c>
      <c r="C472" s="4" t="s">
        <v>6</v>
      </c>
      <c r="D472" s="2" t="s">
        <v>2018</v>
      </c>
      <c r="E472" s="5">
        <v>0.2</v>
      </c>
      <c r="F472" s="4" t="s">
        <v>17</v>
      </c>
      <c r="G472" s="4" t="s">
        <v>4</v>
      </c>
      <c r="H472" s="6">
        <v>2.2200000000000002</v>
      </c>
      <c r="I472" s="4" t="s">
        <v>4</v>
      </c>
      <c r="J472" s="4" t="s">
        <v>4</v>
      </c>
    </row>
    <row r="473" spans="1:10" hidden="1" x14ac:dyDescent="0.25">
      <c r="A473" s="2" t="s">
        <v>18</v>
      </c>
      <c r="B473" s="4" t="s">
        <v>7</v>
      </c>
      <c r="C473" s="4" t="s">
        <v>6</v>
      </c>
      <c r="D473" s="2" t="s">
        <v>2018</v>
      </c>
      <c r="E473" s="5">
        <v>1.8749999999999999E-2</v>
      </c>
      <c r="F473" s="4" t="s">
        <v>17</v>
      </c>
      <c r="G473" s="4" t="s">
        <v>4</v>
      </c>
      <c r="H473" s="6">
        <v>1.85</v>
      </c>
      <c r="I473" s="4" t="s">
        <v>4</v>
      </c>
      <c r="J473" s="4" t="s">
        <v>4</v>
      </c>
    </row>
    <row r="474" spans="1:10" hidden="1" x14ac:dyDescent="0.25">
      <c r="A474" s="2" t="s">
        <v>27</v>
      </c>
      <c r="B474" s="4" t="s">
        <v>7</v>
      </c>
      <c r="C474" s="4" t="s">
        <v>6</v>
      </c>
      <c r="D474" s="2" t="s">
        <v>2018</v>
      </c>
      <c r="E474" s="5">
        <v>6.25E-2</v>
      </c>
      <c r="F474" s="4" t="s">
        <v>17</v>
      </c>
      <c r="G474" s="4" t="s">
        <v>4</v>
      </c>
      <c r="H474" s="6">
        <v>1.5549999999999999</v>
      </c>
      <c r="I474" s="4" t="s">
        <v>4</v>
      </c>
      <c r="J474" s="4" t="s">
        <v>4</v>
      </c>
    </row>
    <row r="475" spans="1:10" hidden="1" x14ac:dyDescent="0.25">
      <c r="A475" s="4" t="s">
        <v>29</v>
      </c>
      <c r="B475" s="4" t="s">
        <v>7</v>
      </c>
      <c r="C475" s="4" t="s">
        <v>6</v>
      </c>
      <c r="D475" s="2" t="s">
        <v>2018</v>
      </c>
      <c r="E475" s="5">
        <v>0.04</v>
      </c>
      <c r="F475" s="4" t="s">
        <v>17</v>
      </c>
      <c r="G475" s="4" t="s">
        <v>4</v>
      </c>
      <c r="H475" s="6">
        <v>1.83</v>
      </c>
      <c r="I475" s="4" t="s">
        <v>4</v>
      </c>
      <c r="J475" s="4" t="s">
        <v>4</v>
      </c>
    </row>
    <row r="476" spans="1:10" hidden="1" x14ac:dyDescent="0.25">
      <c r="A476" s="2" t="s">
        <v>26</v>
      </c>
      <c r="B476" s="4" t="s">
        <v>7</v>
      </c>
      <c r="C476" s="4" t="s">
        <v>6</v>
      </c>
      <c r="D476" s="2" t="s">
        <v>2018</v>
      </c>
      <c r="E476" s="5">
        <v>1.2500000000000001E-2</v>
      </c>
      <c r="F476" s="4" t="s">
        <v>17</v>
      </c>
      <c r="G476" s="4" t="s">
        <v>4</v>
      </c>
      <c r="H476" s="6">
        <v>1.45</v>
      </c>
      <c r="I476" s="4" t="s">
        <v>4</v>
      </c>
      <c r="J476" s="4" t="s">
        <v>4</v>
      </c>
    </row>
    <row r="477" spans="1:10" hidden="1" x14ac:dyDescent="0.25">
      <c r="A477" s="2" t="s">
        <v>28</v>
      </c>
      <c r="B477" s="4" t="s">
        <v>7</v>
      </c>
      <c r="C477" s="4" t="s">
        <v>6</v>
      </c>
      <c r="D477" s="2" t="s">
        <v>2018</v>
      </c>
      <c r="E477" s="5">
        <v>2.5000000000000001E-2</v>
      </c>
      <c r="F477" s="4" t="s">
        <v>17</v>
      </c>
      <c r="G477" s="4" t="s">
        <v>4</v>
      </c>
      <c r="H477" s="6">
        <v>1.5780000000000001</v>
      </c>
      <c r="I477" s="4" t="s">
        <v>4</v>
      </c>
      <c r="J477" s="4" t="s">
        <v>4</v>
      </c>
    </row>
    <row r="478" spans="1:10" hidden="1" x14ac:dyDescent="0.25">
      <c r="A478" s="2" t="s">
        <v>21</v>
      </c>
      <c r="B478" s="4" t="s">
        <v>7</v>
      </c>
      <c r="C478" s="4" t="s">
        <v>196</v>
      </c>
      <c r="D478" s="2" t="s">
        <v>2018</v>
      </c>
      <c r="E478" s="5">
        <v>0.4</v>
      </c>
      <c r="F478" s="4" t="s">
        <v>17</v>
      </c>
      <c r="G478" s="4" t="s">
        <v>4</v>
      </c>
      <c r="H478" s="6">
        <v>0</v>
      </c>
      <c r="I478" s="4" t="s">
        <v>4</v>
      </c>
      <c r="J478" s="4" t="s">
        <v>4</v>
      </c>
    </row>
    <row r="479" spans="1:10" hidden="1" x14ac:dyDescent="0.25">
      <c r="A479" s="2" t="s">
        <v>268</v>
      </c>
      <c r="B479" s="4" t="s">
        <v>7</v>
      </c>
      <c r="C479" s="4" t="s">
        <v>196</v>
      </c>
      <c r="D479" s="2" t="s">
        <v>2018</v>
      </c>
      <c r="E479" s="5">
        <v>4.9999999999999996E-2</v>
      </c>
      <c r="F479" s="4" t="s">
        <v>17</v>
      </c>
      <c r="G479" s="4" t="s">
        <v>4</v>
      </c>
      <c r="H479" s="6">
        <v>0</v>
      </c>
      <c r="I479" s="4" t="s">
        <v>4</v>
      </c>
      <c r="J479" s="4" t="s">
        <v>4</v>
      </c>
    </row>
    <row r="480" spans="1:10" hidden="1" x14ac:dyDescent="0.25">
      <c r="A480" s="2" t="s">
        <v>2019</v>
      </c>
      <c r="B480" s="4" t="s">
        <v>7</v>
      </c>
      <c r="C480" s="4" t="s">
        <v>196</v>
      </c>
      <c r="D480" s="2" t="s">
        <v>2018</v>
      </c>
      <c r="E480" s="5">
        <v>2.5000000000000001E-2</v>
      </c>
      <c r="F480" s="4" t="s">
        <v>17</v>
      </c>
      <c r="G480" s="4" t="s">
        <v>4</v>
      </c>
      <c r="H480" s="6">
        <v>0</v>
      </c>
      <c r="I480" s="4" t="s">
        <v>4</v>
      </c>
      <c r="J480" s="4" t="s">
        <v>4</v>
      </c>
    </row>
    <row r="481" spans="1:10" hidden="1" x14ac:dyDescent="0.25">
      <c r="A481" s="2" t="s">
        <v>22</v>
      </c>
      <c r="B481" s="4" t="s">
        <v>7</v>
      </c>
      <c r="C481" s="4" t="s">
        <v>196</v>
      </c>
      <c r="D481" s="2" t="s">
        <v>2018</v>
      </c>
      <c r="E481" s="5">
        <v>7.7499999999999999E-2</v>
      </c>
      <c r="F481" s="4" t="s">
        <v>17</v>
      </c>
      <c r="G481" s="4" t="s">
        <v>4</v>
      </c>
      <c r="H481" s="6">
        <v>0</v>
      </c>
      <c r="I481" s="4" t="s">
        <v>4</v>
      </c>
      <c r="J481" s="4" t="s">
        <v>4</v>
      </c>
    </row>
    <row r="482" spans="1:10" hidden="1" x14ac:dyDescent="0.25">
      <c r="A482" s="2" t="s">
        <v>16</v>
      </c>
      <c r="B482" s="4" t="s">
        <v>7</v>
      </c>
      <c r="C482" s="4" t="s">
        <v>196</v>
      </c>
      <c r="D482" s="2" t="s">
        <v>2018</v>
      </c>
      <c r="E482" s="5">
        <v>5.1249999999999997E-2</v>
      </c>
      <c r="F482" s="4" t="s">
        <v>17</v>
      </c>
      <c r="G482" s="4" t="s">
        <v>4</v>
      </c>
      <c r="H482" s="6">
        <v>0</v>
      </c>
      <c r="I482" s="4" t="s">
        <v>4</v>
      </c>
      <c r="J482" s="4" t="s">
        <v>4</v>
      </c>
    </row>
    <row r="483" spans="1:10" hidden="1" x14ac:dyDescent="0.25">
      <c r="A483" s="2" t="s">
        <v>30</v>
      </c>
      <c r="B483" s="4" t="s">
        <v>7</v>
      </c>
      <c r="C483" s="4" t="s">
        <v>196</v>
      </c>
      <c r="D483" s="2" t="s">
        <v>2018</v>
      </c>
      <c r="E483" s="5">
        <v>0.2</v>
      </c>
      <c r="F483" s="4" t="s">
        <v>17</v>
      </c>
      <c r="G483" s="4" t="s">
        <v>4</v>
      </c>
      <c r="H483" s="6">
        <v>0</v>
      </c>
      <c r="I483" s="4" t="s">
        <v>4</v>
      </c>
      <c r="J483" s="4" t="s">
        <v>4</v>
      </c>
    </row>
    <row r="484" spans="1:10" hidden="1" x14ac:dyDescent="0.25">
      <c r="A484" s="2" t="s">
        <v>18</v>
      </c>
      <c r="B484" s="4" t="s">
        <v>7</v>
      </c>
      <c r="C484" s="4" t="s">
        <v>196</v>
      </c>
      <c r="D484" s="2" t="s">
        <v>2018</v>
      </c>
      <c r="E484" s="5">
        <v>1.8749999999999999E-2</v>
      </c>
      <c r="F484" s="4" t="s">
        <v>17</v>
      </c>
      <c r="G484" s="4" t="s">
        <v>4</v>
      </c>
      <c r="H484" s="6">
        <v>0</v>
      </c>
      <c r="I484" s="4" t="s">
        <v>4</v>
      </c>
      <c r="J484" s="4" t="s">
        <v>4</v>
      </c>
    </row>
    <row r="485" spans="1:10" hidden="1" x14ac:dyDescent="0.25">
      <c r="A485" s="2" t="s">
        <v>27</v>
      </c>
      <c r="B485" s="4" t="s">
        <v>7</v>
      </c>
      <c r="C485" s="4" t="s">
        <v>196</v>
      </c>
      <c r="D485" s="2" t="s">
        <v>2018</v>
      </c>
      <c r="E485" s="5">
        <v>6.25E-2</v>
      </c>
      <c r="F485" s="4" t="s">
        <v>17</v>
      </c>
      <c r="G485" s="4" t="s">
        <v>4</v>
      </c>
      <c r="H485" s="6">
        <v>0</v>
      </c>
      <c r="I485" s="4" t="s">
        <v>4</v>
      </c>
      <c r="J485" s="4" t="s">
        <v>4</v>
      </c>
    </row>
    <row r="486" spans="1:10" hidden="1" x14ac:dyDescent="0.25">
      <c r="A486" s="4" t="s">
        <v>29</v>
      </c>
      <c r="B486" s="4" t="s">
        <v>7</v>
      </c>
      <c r="C486" s="4" t="s">
        <v>196</v>
      </c>
      <c r="D486" s="2" t="s">
        <v>2018</v>
      </c>
      <c r="E486" s="5">
        <v>0.04</v>
      </c>
      <c r="F486" s="4" t="s">
        <v>17</v>
      </c>
      <c r="G486" s="4" t="s">
        <v>4</v>
      </c>
      <c r="H486" s="6">
        <v>0</v>
      </c>
      <c r="I486" s="4" t="s">
        <v>4</v>
      </c>
      <c r="J486" s="4" t="s">
        <v>4</v>
      </c>
    </row>
    <row r="487" spans="1:10" hidden="1" x14ac:dyDescent="0.25">
      <c r="A487" s="2" t="s">
        <v>26</v>
      </c>
      <c r="B487" s="4" t="s">
        <v>7</v>
      </c>
      <c r="C487" s="4" t="s">
        <v>196</v>
      </c>
      <c r="D487" s="2" t="s">
        <v>2018</v>
      </c>
      <c r="E487" s="5">
        <v>1.2500000000000001E-2</v>
      </c>
      <c r="F487" s="4" t="s">
        <v>17</v>
      </c>
      <c r="G487" s="4" t="s">
        <v>4</v>
      </c>
      <c r="H487" s="6">
        <v>0</v>
      </c>
      <c r="I487" s="4" t="s">
        <v>4</v>
      </c>
      <c r="J487" s="4" t="s">
        <v>4</v>
      </c>
    </row>
    <row r="488" spans="1:10" hidden="1" x14ac:dyDescent="0.25">
      <c r="A488" s="2" t="s">
        <v>28</v>
      </c>
      <c r="B488" s="4" t="s">
        <v>7</v>
      </c>
      <c r="C488" s="4" t="s">
        <v>196</v>
      </c>
      <c r="D488" s="2" t="s">
        <v>2018</v>
      </c>
      <c r="E488" s="5">
        <v>2.5000000000000001E-2</v>
      </c>
      <c r="F488" s="4" t="s">
        <v>17</v>
      </c>
      <c r="G488" s="4" t="s">
        <v>4</v>
      </c>
      <c r="H488" s="6">
        <v>0</v>
      </c>
      <c r="I488" s="4" t="s">
        <v>4</v>
      </c>
      <c r="J488" s="4" t="s">
        <v>4</v>
      </c>
    </row>
    <row r="489" spans="1:10" hidden="1" x14ac:dyDescent="0.25">
      <c r="A489" s="2" t="s">
        <v>22</v>
      </c>
      <c r="B489" s="4" t="s">
        <v>7</v>
      </c>
      <c r="C489" s="4" t="s">
        <v>8</v>
      </c>
      <c r="D489" s="2" t="s">
        <v>2018</v>
      </c>
      <c r="E489" s="5">
        <v>1</v>
      </c>
      <c r="F489" s="4" t="s">
        <v>17</v>
      </c>
      <c r="G489" s="4" t="s">
        <v>4</v>
      </c>
      <c r="H489" s="6">
        <v>0.5</v>
      </c>
      <c r="I489" s="4" t="s">
        <v>4</v>
      </c>
      <c r="J489" s="4" t="s">
        <v>4</v>
      </c>
    </row>
    <row r="490" spans="1:10" hidden="1" x14ac:dyDescent="0.25">
      <c r="A490" s="2" t="s">
        <v>22</v>
      </c>
      <c r="B490" s="4" t="s">
        <v>7</v>
      </c>
      <c r="C490" s="2" t="s">
        <v>2020</v>
      </c>
      <c r="D490" s="2" t="s">
        <v>2018</v>
      </c>
      <c r="E490" s="5">
        <v>1</v>
      </c>
      <c r="F490" s="4" t="s">
        <v>17</v>
      </c>
      <c r="G490" s="4" t="s">
        <v>4</v>
      </c>
      <c r="H490" s="6">
        <v>0</v>
      </c>
      <c r="I490" s="4" t="s">
        <v>4</v>
      </c>
      <c r="J490" s="4" t="s">
        <v>4</v>
      </c>
    </row>
    <row r="491" spans="1:10" hidden="1" x14ac:dyDescent="0.25">
      <c r="A491" s="2" t="s">
        <v>21</v>
      </c>
      <c r="B491" s="2" t="s">
        <v>2016</v>
      </c>
      <c r="C491" s="2" t="s">
        <v>8</v>
      </c>
      <c r="D491" s="2" t="s">
        <v>2018</v>
      </c>
      <c r="E491" s="5">
        <v>1</v>
      </c>
      <c r="F491" s="4" t="s">
        <v>17</v>
      </c>
      <c r="G491" s="4" t="s">
        <v>4</v>
      </c>
      <c r="H491" s="6">
        <v>0</v>
      </c>
      <c r="I491" s="6" t="s">
        <v>4</v>
      </c>
      <c r="J491" s="6" t="s">
        <v>4</v>
      </c>
    </row>
    <row r="492" spans="1:10" hidden="1" x14ac:dyDescent="0.25">
      <c r="A492" s="2" t="s">
        <v>21</v>
      </c>
      <c r="B492" s="2" t="s">
        <v>2016</v>
      </c>
      <c r="C492" s="2" t="s">
        <v>6</v>
      </c>
      <c r="D492" s="2" t="s">
        <v>2018</v>
      </c>
      <c r="E492" s="5">
        <v>1</v>
      </c>
      <c r="F492" s="4" t="s">
        <v>17</v>
      </c>
      <c r="G492" s="4" t="s">
        <v>4</v>
      </c>
      <c r="H492" s="6">
        <v>0</v>
      </c>
      <c r="I492" s="6" t="s">
        <v>4</v>
      </c>
      <c r="J492" s="6" t="s">
        <v>4</v>
      </c>
    </row>
    <row r="493" spans="1:10" hidden="1" x14ac:dyDescent="0.25">
      <c r="A493" s="2" t="s">
        <v>1137</v>
      </c>
      <c r="B493" s="2" t="s">
        <v>1138</v>
      </c>
      <c r="C493" s="2" t="s">
        <v>1135</v>
      </c>
      <c r="D493" s="2" t="s">
        <v>2018</v>
      </c>
      <c r="E493" s="5">
        <v>1</v>
      </c>
      <c r="F493" s="4" t="s">
        <v>17</v>
      </c>
      <c r="G493" s="4" t="s">
        <v>4</v>
      </c>
      <c r="H493" s="6">
        <v>0</v>
      </c>
      <c r="I493" s="4" t="s">
        <v>4</v>
      </c>
      <c r="J493" s="4" t="s">
        <v>4</v>
      </c>
    </row>
    <row r="494" spans="1:10" hidden="1" x14ac:dyDescent="0.25">
      <c r="A494" s="2" t="s">
        <v>1137</v>
      </c>
      <c r="B494" s="2" t="s">
        <v>1138</v>
      </c>
      <c r="C494" s="2" t="s">
        <v>1136</v>
      </c>
      <c r="D494" s="2" t="s">
        <v>2018</v>
      </c>
      <c r="E494" s="5">
        <v>1</v>
      </c>
      <c r="F494" s="4" t="s">
        <v>17</v>
      </c>
      <c r="G494" s="4" t="s">
        <v>4</v>
      </c>
      <c r="H494" s="6">
        <v>0</v>
      </c>
      <c r="I494" s="4" t="s">
        <v>4</v>
      </c>
      <c r="J494" s="4" t="s">
        <v>4</v>
      </c>
    </row>
    <row r="495" spans="1:10" hidden="1" x14ac:dyDescent="0.25">
      <c r="A495" s="2" t="s">
        <v>1137</v>
      </c>
      <c r="B495" s="2" t="s">
        <v>1138</v>
      </c>
      <c r="C495" s="2" t="s">
        <v>1911</v>
      </c>
      <c r="D495" s="2" t="s">
        <v>2018</v>
      </c>
      <c r="E495" s="5">
        <v>1</v>
      </c>
      <c r="F495" s="4" t="s">
        <v>17</v>
      </c>
      <c r="G495" s="4" t="s">
        <v>4</v>
      </c>
      <c r="H495" s="6">
        <v>0</v>
      </c>
      <c r="I495" s="4" t="s">
        <v>4</v>
      </c>
      <c r="J495" s="4" t="s">
        <v>4</v>
      </c>
    </row>
    <row r="496" spans="1:10" hidden="1" x14ac:dyDescent="0.25">
      <c r="A496" s="4" t="s">
        <v>24</v>
      </c>
      <c r="B496" s="4" t="s">
        <v>7</v>
      </c>
      <c r="C496" s="4" t="s">
        <v>6</v>
      </c>
      <c r="D496" s="2" t="s">
        <v>2018</v>
      </c>
      <c r="E496" s="120">
        <v>1.8749999999999999E-2</v>
      </c>
      <c r="F496" s="4" t="s">
        <v>17</v>
      </c>
      <c r="G496" s="4" t="s">
        <v>4</v>
      </c>
      <c r="H496" s="6">
        <v>1.419</v>
      </c>
      <c r="I496" s="4" t="s">
        <v>4</v>
      </c>
      <c r="J496" s="4" t="s">
        <v>4</v>
      </c>
    </row>
    <row r="497" spans="1:10" hidden="1" x14ac:dyDescent="0.25">
      <c r="A497" s="4" t="s">
        <v>23</v>
      </c>
      <c r="B497" s="4" t="s">
        <v>7</v>
      </c>
      <c r="C497" s="4" t="s">
        <v>6</v>
      </c>
      <c r="D497" s="2" t="s">
        <v>2018</v>
      </c>
      <c r="E497" s="120">
        <v>9.3749999999999997E-3</v>
      </c>
      <c r="F497" s="4" t="s">
        <v>17</v>
      </c>
      <c r="G497" s="4" t="s">
        <v>4</v>
      </c>
      <c r="H497" s="6">
        <v>1.419</v>
      </c>
      <c r="I497" s="4" t="s">
        <v>4</v>
      </c>
      <c r="J497" s="4" t="s">
        <v>4</v>
      </c>
    </row>
    <row r="498" spans="1:10" hidden="1" x14ac:dyDescent="0.25">
      <c r="A498" s="4" t="s">
        <v>25</v>
      </c>
      <c r="B498" s="4" t="s">
        <v>7</v>
      </c>
      <c r="C498" s="4" t="s">
        <v>6</v>
      </c>
      <c r="D498" s="2" t="s">
        <v>2018</v>
      </c>
      <c r="E498" s="120">
        <v>4.6874999999999998E-3</v>
      </c>
      <c r="F498" s="4" t="s">
        <v>17</v>
      </c>
      <c r="G498" s="4" t="s">
        <v>4</v>
      </c>
      <c r="H498" s="6">
        <v>1.419</v>
      </c>
      <c r="I498" s="4" t="s">
        <v>4</v>
      </c>
      <c r="J498" s="4" t="s">
        <v>4</v>
      </c>
    </row>
    <row r="499" spans="1:10" hidden="1" x14ac:dyDescent="0.25">
      <c r="A499" s="4" t="s">
        <v>2027</v>
      </c>
      <c r="B499" s="4" t="s">
        <v>7</v>
      </c>
      <c r="C499" s="4" t="s">
        <v>6</v>
      </c>
      <c r="D499" s="2" t="s">
        <v>2018</v>
      </c>
      <c r="E499" s="120">
        <v>4.6874999999999998E-3</v>
      </c>
      <c r="F499" s="4" t="s">
        <v>17</v>
      </c>
      <c r="G499" s="4" t="s">
        <v>4</v>
      </c>
      <c r="H499" s="6">
        <v>1.419</v>
      </c>
      <c r="I499" s="4" t="s">
        <v>4</v>
      </c>
      <c r="J499" s="4" t="s">
        <v>4</v>
      </c>
    </row>
    <row r="500" spans="1:10" hidden="1" x14ac:dyDescent="0.25">
      <c r="A500" s="4" t="s">
        <v>24</v>
      </c>
      <c r="B500" s="4" t="s">
        <v>7</v>
      </c>
      <c r="C500" s="4" t="s">
        <v>196</v>
      </c>
      <c r="D500" s="2" t="s">
        <v>2018</v>
      </c>
      <c r="E500" s="120">
        <v>9.3749999999999997E-3</v>
      </c>
      <c r="F500" s="4" t="s">
        <v>17</v>
      </c>
      <c r="G500" s="4" t="s">
        <v>4</v>
      </c>
      <c r="H500" s="6">
        <v>0</v>
      </c>
      <c r="I500" s="4" t="s">
        <v>4</v>
      </c>
      <c r="J500" s="4" t="s">
        <v>4</v>
      </c>
    </row>
    <row r="501" spans="1:10" hidden="1" x14ac:dyDescent="0.25">
      <c r="A501" s="4" t="s">
        <v>23</v>
      </c>
      <c r="B501" s="4" t="s">
        <v>7</v>
      </c>
      <c r="C501" s="4" t="s">
        <v>196</v>
      </c>
      <c r="D501" s="2" t="s">
        <v>2018</v>
      </c>
      <c r="E501" s="120">
        <v>1.8749999999999999E-2</v>
      </c>
      <c r="F501" s="4" t="s">
        <v>17</v>
      </c>
      <c r="G501" s="4" t="s">
        <v>4</v>
      </c>
      <c r="H501" s="6">
        <v>0</v>
      </c>
      <c r="I501" s="4" t="s">
        <v>4</v>
      </c>
      <c r="J501" s="4" t="s">
        <v>4</v>
      </c>
    </row>
    <row r="502" spans="1:10" hidden="1" x14ac:dyDescent="0.25">
      <c r="A502" s="4" t="s">
        <v>25</v>
      </c>
      <c r="B502" s="4" t="s">
        <v>7</v>
      </c>
      <c r="C502" s="4" t="s">
        <v>196</v>
      </c>
      <c r="D502" s="2" t="s">
        <v>2018</v>
      </c>
      <c r="E502" s="120">
        <v>4.6874999999999998E-3</v>
      </c>
      <c r="F502" s="4" t="s">
        <v>17</v>
      </c>
      <c r="G502" s="4" t="s">
        <v>4</v>
      </c>
      <c r="H502" s="6">
        <v>0</v>
      </c>
      <c r="I502" s="4" t="s">
        <v>4</v>
      </c>
      <c r="J502" s="4" t="s">
        <v>4</v>
      </c>
    </row>
    <row r="503" spans="1:10" hidden="1" x14ac:dyDescent="0.25">
      <c r="A503" s="4" t="s">
        <v>2027</v>
      </c>
      <c r="B503" s="4" t="s">
        <v>7</v>
      </c>
      <c r="C503" s="4" t="s">
        <v>196</v>
      </c>
      <c r="D503" s="2" t="s">
        <v>2018</v>
      </c>
      <c r="E503" s="120">
        <v>4.6874999999999998E-3</v>
      </c>
      <c r="F503" s="4" t="s">
        <v>17</v>
      </c>
      <c r="G503" s="4" t="s">
        <v>4</v>
      </c>
      <c r="H503" s="6">
        <v>0</v>
      </c>
      <c r="I503" s="4" t="s">
        <v>4</v>
      </c>
      <c r="J503" s="4" t="s">
        <v>4</v>
      </c>
    </row>
    <row r="504" spans="1:10" hidden="1" x14ac:dyDescent="0.25">
      <c r="A504" s="2" t="s">
        <v>2030</v>
      </c>
      <c r="B504" s="2" t="s">
        <v>2028</v>
      </c>
      <c r="C504" s="2" t="s">
        <v>288</v>
      </c>
      <c r="D504" s="118" t="s">
        <v>2029</v>
      </c>
      <c r="E504" s="5">
        <v>1</v>
      </c>
      <c r="F504" s="4" t="s">
        <v>123</v>
      </c>
      <c r="G504" s="4" t="s">
        <v>2028</v>
      </c>
      <c r="H504" s="4">
        <v>1</v>
      </c>
      <c r="I504" s="119">
        <v>99</v>
      </c>
      <c r="J504" s="119">
        <v>99</v>
      </c>
    </row>
    <row r="505" spans="1:10" x14ac:dyDescent="0.25">
      <c r="A505" s="2"/>
      <c r="B505" s="2"/>
      <c r="C505" s="2"/>
      <c r="D505" s="2"/>
      <c r="E505" s="5"/>
      <c r="F505" s="4"/>
      <c r="G505" s="4"/>
      <c r="H505" s="6"/>
      <c r="I505" s="6"/>
      <c r="J505" s="7"/>
    </row>
    <row r="506" spans="1:10" x14ac:dyDescent="0.25">
      <c r="A506" s="2"/>
      <c r="B506" s="2"/>
      <c r="C506" s="2"/>
      <c r="D506" s="2"/>
      <c r="E506" s="120"/>
      <c r="F506" s="4"/>
      <c r="G506" s="4"/>
      <c r="H506" s="6"/>
      <c r="I506" s="6"/>
      <c r="J506" s="7"/>
    </row>
    <row r="507" spans="1:10" x14ac:dyDescent="0.25">
      <c r="A507" s="2"/>
      <c r="B507" s="2"/>
      <c r="C507" s="2"/>
      <c r="D507" s="2"/>
      <c r="E507" s="5"/>
      <c r="F507" s="4"/>
      <c r="G507" s="4"/>
      <c r="H507" s="6"/>
      <c r="I507" s="6"/>
      <c r="J507" s="7"/>
    </row>
    <row r="508" spans="1:10" x14ac:dyDescent="0.25">
      <c r="A508" s="2"/>
      <c r="B508" s="2"/>
      <c r="C508" s="2"/>
      <c r="D508" s="2"/>
      <c r="E508" s="5"/>
      <c r="F508" s="4"/>
      <c r="G508" s="4"/>
      <c r="H508" s="6"/>
      <c r="I508" s="6"/>
      <c r="J508" s="7"/>
    </row>
    <row r="509" spans="1:10" x14ac:dyDescent="0.25">
      <c r="A509" s="2"/>
      <c r="B509" s="2"/>
      <c r="C509" s="2"/>
      <c r="D509" s="2"/>
      <c r="E509" s="5"/>
      <c r="F509" s="4"/>
      <c r="G509" s="4" t="s">
        <v>2031</v>
      </c>
      <c r="H509" s="6"/>
      <c r="I509" s="6"/>
      <c r="J509" s="7"/>
    </row>
    <row r="510" spans="1:10" x14ac:dyDescent="0.25">
      <c r="C510" s="2"/>
      <c r="D510" s="2"/>
      <c r="E510" s="5"/>
      <c r="F510" s="4"/>
      <c r="G510" s="4"/>
      <c r="H510" s="6"/>
      <c r="I510" s="6"/>
      <c r="J510" s="7"/>
    </row>
    <row r="511" spans="1:10" x14ac:dyDescent="0.25">
      <c r="C511" s="2"/>
      <c r="D511" s="2"/>
      <c r="E511" s="5"/>
      <c r="F511" s="4"/>
      <c r="G511" s="4"/>
      <c r="H511" s="6"/>
      <c r="I511" s="6"/>
      <c r="J511" s="7"/>
    </row>
    <row r="512" spans="1:10" x14ac:dyDescent="0.25">
      <c r="C512" s="2"/>
      <c r="D512" s="2"/>
      <c r="E512" s="5"/>
      <c r="F512" s="4"/>
      <c r="G512" s="4"/>
      <c r="H512" s="6"/>
      <c r="I512" s="6"/>
      <c r="J512" s="7"/>
    </row>
    <row r="513" spans="3:10" x14ac:dyDescent="0.25">
      <c r="C513" s="2"/>
      <c r="D513" s="2"/>
      <c r="E513" s="5"/>
      <c r="F513" s="4"/>
      <c r="G513" s="4"/>
      <c r="H513" s="6"/>
      <c r="I513" s="6"/>
      <c r="J513" s="7"/>
    </row>
    <row r="514" spans="3:10" x14ac:dyDescent="0.25">
      <c r="C514" s="2"/>
      <c r="D514" s="2"/>
      <c r="E514" s="5"/>
      <c r="F514" s="4"/>
      <c r="G514" s="4"/>
      <c r="H514" s="6"/>
      <c r="I514" s="6"/>
      <c r="J514" s="7"/>
    </row>
    <row r="515" spans="3:10" x14ac:dyDescent="0.25">
      <c r="C515" s="2"/>
      <c r="D515" s="2"/>
      <c r="E515" s="5"/>
      <c r="F515" s="4"/>
      <c r="G515" s="4"/>
      <c r="H515" s="6"/>
      <c r="I515" s="6"/>
      <c r="J515" s="7"/>
    </row>
    <row r="516" spans="3:10" x14ac:dyDescent="0.25">
      <c r="C516" s="2"/>
      <c r="D516" s="2"/>
      <c r="E516" s="5"/>
      <c r="F516" s="4"/>
      <c r="G516" s="4"/>
      <c r="H516" s="6"/>
      <c r="I516" s="6"/>
      <c r="J516" s="7"/>
    </row>
    <row r="517" spans="3:10" x14ac:dyDescent="0.25">
      <c r="C517" s="2"/>
      <c r="D517" s="2"/>
      <c r="E517" s="5"/>
      <c r="F517" s="4"/>
      <c r="G517" s="4"/>
      <c r="H517" s="6"/>
      <c r="I517" s="6"/>
      <c r="J517" s="7"/>
    </row>
    <row r="518" spans="3:10" x14ac:dyDescent="0.25">
      <c r="C518" s="2"/>
      <c r="D518" s="2"/>
      <c r="E518" s="5"/>
      <c r="F518" s="4"/>
      <c r="G518" s="4"/>
      <c r="H518" s="6"/>
      <c r="I518" s="6"/>
      <c r="J518" s="7"/>
    </row>
    <row r="519" spans="3:10" x14ac:dyDescent="0.25">
      <c r="C519" s="2"/>
      <c r="D519" s="2"/>
      <c r="E519" s="5"/>
      <c r="F519" s="4"/>
      <c r="G519" s="4"/>
      <c r="H519" s="6"/>
      <c r="I519" s="6"/>
      <c r="J519" s="7"/>
    </row>
    <row r="520" spans="3:10" x14ac:dyDescent="0.25">
      <c r="C520" s="2"/>
      <c r="D520" s="2"/>
      <c r="E520" s="5"/>
      <c r="F520" s="4"/>
      <c r="G520" s="4"/>
      <c r="H520" s="6"/>
      <c r="I520" s="6"/>
      <c r="J520" s="7"/>
    </row>
    <row r="521" spans="3:10" x14ac:dyDescent="0.25">
      <c r="C521" s="2"/>
      <c r="D521" s="2"/>
      <c r="E521" s="5"/>
      <c r="F521" s="4"/>
      <c r="G521" s="4"/>
      <c r="H521" s="6"/>
      <c r="I521" s="6"/>
      <c r="J521" s="7"/>
    </row>
    <row r="522" spans="3:10" x14ac:dyDescent="0.25">
      <c r="C522" s="2"/>
      <c r="D522" s="2"/>
      <c r="E522" s="5"/>
      <c r="F522" s="4"/>
      <c r="G522" s="4"/>
      <c r="H522" s="6"/>
      <c r="I522" s="6"/>
      <c r="J522" s="7"/>
    </row>
    <row r="523" spans="3:10" x14ac:dyDescent="0.25">
      <c r="C523" s="2"/>
      <c r="D523" s="2"/>
      <c r="E523" s="5"/>
      <c r="F523" s="4"/>
      <c r="G523" s="4"/>
      <c r="H523" s="6"/>
      <c r="I523" s="6"/>
      <c r="J523" s="7"/>
    </row>
    <row r="524" spans="3:10" x14ac:dyDescent="0.25">
      <c r="C524" s="2"/>
      <c r="D524" s="2"/>
      <c r="E524" s="5"/>
      <c r="F524" s="4"/>
      <c r="G524" s="4"/>
      <c r="H524" s="6"/>
      <c r="I524" s="6"/>
      <c r="J524" s="7"/>
    </row>
    <row r="525" spans="3:10" x14ac:dyDescent="0.25">
      <c r="C525" s="2"/>
      <c r="D525" s="2"/>
      <c r="E525" s="5"/>
      <c r="F525" s="4"/>
      <c r="G525" s="4"/>
      <c r="H525" s="6"/>
      <c r="I525" s="6"/>
      <c r="J525" s="7"/>
    </row>
    <row r="526" spans="3:10" x14ac:dyDescent="0.25">
      <c r="C526" s="2"/>
      <c r="D526" s="2"/>
      <c r="E526" s="5"/>
      <c r="F526" s="4"/>
      <c r="G526" s="4"/>
      <c r="H526" s="6"/>
      <c r="I526" s="6"/>
      <c r="J526" s="7"/>
    </row>
    <row r="527" spans="3:10" x14ac:dyDescent="0.25">
      <c r="C527" s="2"/>
      <c r="D527" s="2"/>
      <c r="E527" s="5"/>
      <c r="F527" s="4"/>
      <c r="G527" s="4"/>
      <c r="H527" s="6"/>
      <c r="I527" s="6"/>
      <c r="J527" s="7"/>
    </row>
    <row r="528" spans="3:10" x14ac:dyDescent="0.25">
      <c r="E528" s="5"/>
      <c r="F528" s="4"/>
      <c r="G528" s="4"/>
      <c r="H528" s="6"/>
      <c r="I528" s="4"/>
      <c r="J528" s="4"/>
    </row>
    <row r="529" spans="5:10" x14ac:dyDescent="0.25">
      <c r="E529" s="5"/>
      <c r="F529" s="4"/>
      <c r="G529" s="4"/>
      <c r="H529" s="6"/>
      <c r="I529" s="4"/>
      <c r="J529" s="4"/>
    </row>
    <row r="530" spans="5:10" x14ac:dyDescent="0.25">
      <c r="E530" s="5"/>
      <c r="F530" s="4"/>
      <c r="G530" s="4"/>
      <c r="H530" s="6"/>
      <c r="I530" s="4"/>
      <c r="J530" s="4"/>
    </row>
    <row r="531" spans="5:10" x14ac:dyDescent="0.25">
      <c r="E531" s="5"/>
      <c r="F531" s="4"/>
      <c r="G531" s="4"/>
      <c r="H531" s="6"/>
      <c r="I531" s="4"/>
      <c r="J531" s="4"/>
    </row>
    <row r="532" spans="5:10" x14ac:dyDescent="0.25">
      <c r="E532" s="5"/>
      <c r="F532" s="4"/>
      <c r="G532" s="4"/>
      <c r="H532" s="6"/>
      <c r="I532" s="4"/>
      <c r="J532" s="4"/>
    </row>
    <row r="533" spans="5:10" x14ac:dyDescent="0.25">
      <c r="E533" s="5"/>
      <c r="F533" s="4"/>
      <c r="G533" s="4"/>
      <c r="H533" s="6"/>
      <c r="I533" s="4"/>
      <c r="J533" s="4"/>
    </row>
    <row r="534" spans="5:10" x14ac:dyDescent="0.25">
      <c r="E534" s="5"/>
      <c r="F534" s="4"/>
      <c r="G534" s="4"/>
      <c r="H534" s="6"/>
      <c r="I534" s="4"/>
      <c r="J534" s="4"/>
    </row>
    <row r="535" spans="5:10" x14ac:dyDescent="0.25">
      <c r="E535" s="5"/>
      <c r="F535" s="4"/>
      <c r="G535" s="4"/>
      <c r="H535" s="6"/>
      <c r="I535" s="4"/>
      <c r="J535" s="4"/>
    </row>
    <row r="536" spans="5:10" x14ac:dyDescent="0.25">
      <c r="E536" s="5"/>
      <c r="F536" s="4"/>
      <c r="G536" s="4"/>
      <c r="H536" s="6"/>
      <c r="I536" s="4"/>
      <c r="J536" s="4"/>
    </row>
    <row r="537" spans="5:10" x14ac:dyDescent="0.25">
      <c r="F537" s="2"/>
      <c r="G537" s="4"/>
      <c r="H537" s="4"/>
      <c r="I537" s="6"/>
      <c r="J537" s="7"/>
    </row>
    <row r="538" spans="5:10" x14ac:dyDescent="0.25">
      <c r="F538" s="2"/>
      <c r="G538" s="4"/>
      <c r="H538" s="4"/>
      <c r="I538" s="6"/>
      <c r="J538" s="7"/>
    </row>
    <row r="539" spans="5:10" x14ac:dyDescent="0.25">
      <c r="F539" s="2"/>
      <c r="G539" s="4"/>
      <c r="H539" s="4"/>
      <c r="I539" s="6"/>
      <c r="J539" s="7"/>
    </row>
    <row r="540" spans="5:10" x14ac:dyDescent="0.25">
      <c r="F540" s="2"/>
      <c r="G540" s="4"/>
      <c r="H540" s="4"/>
      <c r="I540" s="6"/>
      <c r="J540" s="7"/>
    </row>
    <row r="541" spans="5:10" x14ac:dyDescent="0.25">
      <c r="F541" s="2"/>
      <c r="G541" s="4"/>
      <c r="H541" s="4"/>
      <c r="I541" s="6"/>
      <c r="J541" s="7"/>
    </row>
    <row r="542" spans="5:10" x14ac:dyDescent="0.25">
      <c r="F542" s="2"/>
      <c r="G542" s="4"/>
      <c r="H542" s="4"/>
      <c r="I542" s="6"/>
      <c r="J542" s="7"/>
    </row>
    <row r="543" spans="5:10" x14ac:dyDescent="0.25">
      <c r="F543" s="2"/>
      <c r="G543" s="4"/>
      <c r="H543" s="4"/>
      <c r="I543" s="6"/>
      <c r="J543" s="7"/>
    </row>
    <row r="544" spans="5:10" x14ac:dyDescent="0.25">
      <c r="F544" s="2"/>
      <c r="G544" s="4"/>
      <c r="H544" s="4"/>
      <c r="I544" s="6"/>
      <c r="J544" s="7"/>
    </row>
    <row r="545" spans="5:10" x14ac:dyDescent="0.25">
      <c r="F545" s="2"/>
      <c r="G545" s="4"/>
      <c r="H545" s="4"/>
      <c r="I545" s="6"/>
      <c r="J545" s="7"/>
    </row>
    <row r="546" spans="5:10" x14ac:dyDescent="0.25">
      <c r="F546" s="2"/>
      <c r="G546" s="4"/>
      <c r="H546" s="4"/>
      <c r="I546" s="6"/>
      <c r="J546" s="7"/>
    </row>
    <row r="547" spans="5:10" x14ac:dyDescent="0.25">
      <c r="F547" s="2"/>
      <c r="G547" s="4"/>
      <c r="H547" s="4"/>
      <c r="I547" s="6"/>
      <c r="J547" s="7"/>
    </row>
    <row r="548" spans="5:10" x14ac:dyDescent="0.25">
      <c r="F548" s="2"/>
      <c r="G548" s="4"/>
      <c r="H548" s="4"/>
      <c r="I548" s="6"/>
      <c r="J548" s="7"/>
    </row>
    <row r="549" spans="5:10" x14ac:dyDescent="0.25">
      <c r="F549" s="2"/>
      <c r="G549" s="4"/>
      <c r="H549" s="4"/>
      <c r="I549" s="6"/>
      <c r="J549" s="7"/>
    </row>
    <row r="550" spans="5:10" x14ac:dyDescent="0.25">
      <c r="F550" s="2"/>
      <c r="G550" s="4"/>
      <c r="H550" s="4"/>
      <c r="I550" s="6"/>
      <c r="J550" s="7"/>
    </row>
    <row r="551" spans="5:10" x14ac:dyDescent="0.25">
      <c r="F551" s="2"/>
      <c r="G551" s="4"/>
      <c r="H551" s="4"/>
      <c r="I551" s="6"/>
      <c r="J551" s="7"/>
    </row>
    <row r="552" spans="5:10" x14ac:dyDescent="0.25">
      <c r="F552" s="2"/>
      <c r="G552" s="4"/>
      <c r="H552" s="4"/>
      <c r="I552" s="6"/>
      <c r="J552" s="7"/>
    </row>
    <row r="553" spans="5:10" x14ac:dyDescent="0.25">
      <c r="F553" s="2"/>
      <c r="G553" s="4"/>
      <c r="H553" s="4"/>
      <c r="I553" s="6"/>
      <c r="J553" s="7"/>
    </row>
    <row r="554" spans="5:10" x14ac:dyDescent="0.25">
      <c r="F554" s="2"/>
      <c r="G554" s="4"/>
      <c r="H554" s="4"/>
      <c r="I554" s="6"/>
      <c r="J554" s="7"/>
    </row>
    <row r="555" spans="5:10" x14ac:dyDescent="0.25">
      <c r="F555" s="2"/>
      <c r="G555" s="4"/>
      <c r="H555" s="4"/>
      <c r="I555" s="6"/>
      <c r="J555" s="7"/>
    </row>
    <row r="556" spans="5:10" x14ac:dyDescent="0.25">
      <c r="F556" s="2"/>
      <c r="G556" s="4"/>
      <c r="H556" s="4"/>
      <c r="I556" s="6"/>
      <c r="J556" s="7"/>
    </row>
    <row r="557" spans="5:10" x14ac:dyDescent="0.25">
      <c r="E557" s="4"/>
      <c r="F557" s="2"/>
      <c r="G557" s="4"/>
      <c r="H557" s="4"/>
      <c r="I557" s="6"/>
      <c r="J557" s="7"/>
    </row>
    <row r="558" spans="5:10" x14ac:dyDescent="0.25">
      <c r="E558" s="4"/>
      <c r="F558" s="2"/>
      <c r="G558" s="4"/>
      <c r="H558" s="4"/>
      <c r="I558" s="6"/>
      <c r="J558" s="7"/>
    </row>
    <row r="559" spans="5:10" x14ac:dyDescent="0.25">
      <c r="E559" s="4"/>
      <c r="F559" s="2"/>
      <c r="G559" s="4"/>
      <c r="H559" s="4"/>
      <c r="I559" s="6"/>
      <c r="J559" s="7"/>
    </row>
    <row r="560" spans="5:10" x14ac:dyDescent="0.25">
      <c r="E560" s="4"/>
      <c r="F560" s="2"/>
      <c r="G560" s="4"/>
      <c r="H560" s="4"/>
      <c r="I560" s="6"/>
      <c r="J560" s="7"/>
    </row>
    <row r="561" spans="5:10" x14ac:dyDescent="0.25">
      <c r="E561" s="4"/>
      <c r="F561" s="2"/>
      <c r="G561" s="4"/>
      <c r="H561" s="4"/>
      <c r="I561" s="6"/>
      <c r="J561" s="7"/>
    </row>
    <row r="562" spans="5:10" x14ac:dyDescent="0.25">
      <c r="E562" s="4"/>
      <c r="F562" s="2"/>
      <c r="G562" s="4"/>
      <c r="H562" s="4"/>
      <c r="I562" s="6"/>
      <c r="J562" s="7"/>
    </row>
    <row r="563" spans="5:10" x14ac:dyDescent="0.25">
      <c r="E563" s="4"/>
      <c r="F563" s="2"/>
      <c r="G563" s="4"/>
      <c r="H563" s="4"/>
      <c r="I563" s="6"/>
      <c r="J563" s="7"/>
    </row>
    <row r="564" spans="5:10" x14ac:dyDescent="0.25">
      <c r="E564" s="4"/>
      <c r="F564" s="2"/>
      <c r="G564" s="4"/>
      <c r="H564" s="4"/>
      <c r="I564" s="6"/>
      <c r="J564" s="7"/>
    </row>
    <row r="565" spans="5:10" x14ac:dyDescent="0.25">
      <c r="E565" s="4"/>
      <c r="F565" s="2"/>
      <c r="G565" s="4"/>
      <c r="H565" s="4"/>
      <c r="I565" s="6"/>
      <c r="J565" s="7"/>
    </row>
    <row r="566" spans="5:10" x14ac:dyDescent="0.25">
      <c r="E566" s="4"/>
      <c r="F566" s="2"/>
      <c r="G566" s="4"/>
      <c r="H566" s="4"/>
      <c r="I566" s="6"/>
      <c r="J566" s="7"/>
    </row>
    <row r="567" spans="5:10" x14ac:dyDescent="0.25">
      <c r="E567" s="4"/>
      <c r="F567" s="2"/>
      <c r="G567" s="4"/>
      <c r="H567" s="4"/>
      <c r="I567" s="6"/>
      <c r="J567" s="7"/>
    </row>
    <row r="568" spans="5:10" x14ac:dyDescent="0.25">
      <c r="E568" s="4"/>
      <c r="F568" s="2"/>
      <c r="G568" s="4"/>
      <c r="H568" s="4"/>
      <c r="I568" s="6"/>
      <c r="J568" s="7"/>
    </row>
    <row r="569" spans="5:10" x14ac:dyDescent="0.25">
      <c r="E569" s="4"/>
      <c r="F569" s="2"/>
      <c r="G569" s="4"/>
      <c r="H569" s="4"/>
      <c r="I569" s="6"/>
      <c r="J569" s="7"/>
    </row>
    <row r="570" spans="5:10" x14ac:dyDescent="0.25">
      <c r="E570" s="4"/>
      <c r="F570" s="2"/>
      <c r="G570" s="4"/>
      <c r="H570" s="4"/>
      <c r="I570" s="6"/>
      <c r="J570" s="7"/>
    </row>
    <row r="571" spans="5:10" x14ac:dyDescent="0.25">
      <c r="E571" s="4"/>
      <c r="F571" s="2"/>
      <c r="G571" s="4"/>
      <c r="H571" s="4"/>
      <c r="I571" s="6"/>
      <c r="J571" s="7"/>
    </row>
    <row r="572" spans="5:10" x14ac:dyDescent="0.25">
      <c r="E572" s="4"/>
      <c r="F572" s="2"/>
      <c r="G572" s="4"/>
      <c r="H572" s="4"/>
      <c r="I572" s="6"/>
      <c r="J572" s="7"/>
    </row>
    <row r="573" spans="5:10" x14ac:dyDescent="0.25">
      <c r="E573" s="4"/>
      <c r="F573" s="2"/>
      <c r="G573" s="4"/>
      <c r="H573" s="4"/>
      <c r="I573" s="6"/>
      <c r="J573" s="7"/>
    </row>
    <row r="574" spans="5:10" x14ac:dyDescent="0.25">
      <c r="E574" s="4"/>
      <c r="F574" s="2"/>
      <c r="G574" s="4"/>
      <c r="H574" s="4"/>
      <c r="I574" s="6"/>
      <c r="J574" s="7"/>
    </row>
    <row r="575" spans="5:10" x14ac:dyDescent="0.25">
      <c r="E575" s="4"/>
      <c r="F575" s="2"/>
      <c r="G575" s="4"/>
      <c r="H575" s="4"/>
      <c r="I575" s="6"/>
      <c r="J575" s="7"/>
    </row>
    <row r="576" spans="5:10" x14ac:dyDescent="0.25">
      <c r="E576" s="4"/>
      <c r="F576" s="2"/>
      <c r="G576" s="4"/>
      <c r="H576" s="4"/>
      <c r="I576" s="6"/>
      <c r="J576" s="7"/>
    </row>
    <row r="577" spans="5:10" x14ac:dyDescent="0.25">
      <c r="E577" s="4"/>
      <c r="F577" s="2"/>
      <c r="G577" s="4"/>
      <c r="H577" s="4"/>
      <c r="I577" s="6"/>
      <c r="J577" s="7"/>
    </row>
    <row r="578" spans="5:10" x14ac:dyDescent="0.25">
      <c r="E578" s="4"/>
      <c r="F578" s="2"/>
      <c r="G578" s="4"/>
      <c r="H578" s="4"/>
      <c r="I578" s="6"/>
      <c r="J578" s="7"/>
    </row>
    <row r="579" spans="5:10" x14ac:dyDescent="0.25">
      <c r="E579" s="4"/>
      <c r="F579" s="2"/>
      <c r="G579" s="4"/>
      <c r="H579" s="4"/>
      <c r="I579" s="6"/>
      <c r="J579" s="7"/>
    </row>
    <row r="580" spans="5:10" x14ac:dyDescent="0.25">
      <c r="E580" s="4"/>
      <c r="F580" s="2"/>
      <c r="G580" s="4"/>
      <c r="H580" s="4"/>
      <c r="I580" s="6"/>
      <c r="J580" s="7"/>
    </row>
    <row r="581" spans="5:10" x14ac:dyDescent="0.25">
      <c r="E581" s="4"/>
      <c r="F581" s="2"/>
      <c r="G581" s="4"/>
      <c r="H581" s="4"/>
      <c r="I581" s="6"/>
      <c r="J581" s="7"/>
    </row>
    <row r="582" spans="5:10" x14ac:dyDescent="0.25">
      <c r="E582" s="4"/>
      <c r="F582" s="2"/>
      <c r="G582" s="4"/>
      <c r="H582" s="4"/>
      <c r="I582" s="6"/>
      <c r="J582" s="7"/>
    </row>
    <row r="583" spans="5:10" x14ac:dyDescent="0.25">
      <c r="E583" s="4"/>
      <c r="F583" s="2"/>
      <c r="G583" s="4"/>
      <c r="H583" s="4"/>
      <c r="I583" s="6"/>
      <c r="J583" s="7"/>
    </row>
    <row r="584" spans="5:10" x14ac:dyDescent="0.25">
      <c r="E584" s="4"/>
      <c r="F584" s="2"/>
      <c r="G584" s="4"/>
      <c r="H584" s="4"/>
      <c r="I584" s="6"/>
      <c r="J584" s="7"/>
    </row>
    <row r="585" spans="5:10" x14ac:dyDescent="0.25">
      <c r="E585" s="4"/>
      <c r="F585" s="2"/>
      <c r="G585" s="4"/>
      <c r="H585" s="4"/>
      <c r="I585" s="6"/>
      <c r="J585" s="7"/>
    </row>
    <row r="586" spans="5:10" x14ac:dyDescent="0.25">
      <c r="E586" s="4"/>
      <c r="F586" s="2"/>
      <c r="G586" s="4"/>
      <c r="H586" s="4"/>
      <c r="I586" s="6"/>
      <c r="J586" s="7"/>
    </row>
    <row r="587" spans="5:10" x14ac:dyDescent="0.25">
      <c r="E587" s="4"/>
      <c r="F587" s="2"/>
      <c r="G587" s="4"/>
      <c r="H587" s="4"/>
      <c r="I587" s="6"/>
      <c r="J587" s="7"/>
    </row>
    <row r="588" spans="5:10" x14ac:dyDescent="0.25">
      <c r="E588" s="4"/>
      <c r="F588" s="2"/>
      <c r="G588" s="4"/>
      <c r="H588" s="4"/>
      <c r="I588" s="6"/>
      <c r="J588" s="7"/>
    </row>
    <row r="589" spans="5:10" x14ac:dyDescent="0.25">
      <c r="E589" s="4"/>
      <c r="F589" s="2"/>
      <c r="G589" s="4"/>
      <c r="H589" s="4"/>
      <c r="I589" s="6"/>
      <c r="J589" s="7"/>
    </row>
    <row r="590" spans="5:10" x14ac:dyDescent="0.25">
      <c r="E590" s="4"/>
      <c r="F590" s="2"/>
      <c r="G590" s="4"/>
      <c r="H590" s="4"/>
      <c r="I590" s="6"/>
      <c r="J590" s="7"/>
    </row>
    <row r="591" spans="5:10" x14ac:dyDescent="0.25">
      <c r="E591" s="4"/>
      <c r="F591" s="2"/>
      <c r="G591" s="4"/>
      <c r="H591" s="4"/>
      <c r="I591" s="6"/>
      <c r="J591" s="7"/>
    </row>
    <row r="592" spans="5:10" x14ac:dyDescent="0.25">
      <c r="E592" s="4"/>
      <c r="F592" s="2"/>
      <c r="G592" s="4"/>
      <c r="H592" s="4"/>
      <c r="I592" s="6"/>
      <c r="J592" s="7"/>
    </row>
    <row r="593" spans="5:10" x14ac:dyDescent="0.25">
      <c r="E593" s="4"/>
      <c r="F593" s="2"/>
      <c r="G593" s="4"/>
      <c r="H593" s="4"/>
      <c r="I593" s="6"/>
      <c r="J593" s="7"/>
    </row>
    <row r="594" spans="5:10" x14ac:dyDescent="0.25">
      <c r="E594" s="4"/>
      <c r="F594" s="2"/>
      <c r="G594" s="4"/>
      <c r="H594" s="4"/>
      <c r="I594" s="6"/>
      <c r="J594" s="7"/>
    </row>
    <row r="595" spans="5:10" x14ac:dyDescent="0.25">
      <c r="E595" s="4"/>
      <c r="F595" s="2"/>
      <c r="G595" s="4"/>
      <c r="H595" s="4"/>
      <c r="I595" s="6"/>
      <c r="J595" s="7"/>
    </row>
    <row r="596" spans="5:10" x14ac:dyDescent="0.25">
      <c r="E596" s="4"/>
      <c r="F596" s="2"/>
      <c r="G596" s="4"/>
      <c r="H596" s="4"/>
      <c r="I596" s="6"/>
      <c r="J596" s="7"/>
    </row>
    <row r="597" spans="5:10" x14ac:dyDescent="0.25">
      <c r="E597" s="4"/>
      <c r="F597" s="2"/>
      <c r="G597" s="4"/>
      <c r="H597" s="4"/>
      <c r="I597" s="6"/>
      <c r="J597" s="7"/>
    </row>
    <row r="598" spans="5:10" x14ac:dyDescent="0.25">
      <c r="E598" s="4"/>
      <c r="F598" s="2"/>
      <c r="G598" s="4"/>
      <c r="H598" s="4"/>
      <c r="I598" s="6"/>
      <c r="J598" s="7"/>
    </row>
    <row r="599" spans="5:10" x14ac:dyDescent="0.25">
      <c r="E599" s="4"/>
      <c r="F599" s="2"/>
      <c r="G599" s="4"/>
      <c r="H599" s="4"/>
      <c r="I599" s="6"/>
      <c r="J599" s="7"/>
    </row>
    <row r="600" spans="5:10" x14ac:dyDescent="0.25">
      <c r="E600" s="4"/>
      <c r="F600" s="2"/>
      <c r="G600" s="4"/>
      <c r="H600" s="4"/>
      <c r="I600" s="6"/>
      <c r="J600" s="7"/>
    </row>
    <row r="601" spans="5:10" x14ac:dyDescent="0.25">
      <c r="E601" s="4"/>
      <c r="F601" s="2"/>
      <c r="G601" s="4"/>
      <c r="H601" s="4"/>
      <c r="I601" s="6"/>
      <c r="J601" s="7"/>
    </row>
    <row r="602" spans="5:10" x14ac:dyDescent="0.25">
      <c r="E602" s="4"/>
      <c r="F602" s="2"/>
      <c r="G602" s="4"/>
      <c r="H602" s="4"/>
      <c r="I602" s="6"/>
      <c r="J602" s="7"/>
    </row>
    <row r="603" spans="5:10" x14ac:dyDescent="0.25">
      <c r="E603" s="4"/>
      <c r="F603" s="2"/>
      <c r="G603" s="4"/>
      <c r="H603" s="4"/>
      <c r="I603" s="6"/>
      <c r="J603" s="7"/>
    </row>
    <row r="604" spans="5:10" x14ac:dyDescent="0.25">
      <c r="E604" s="4"/>
      <c r="F604" s="2"/>
      <c r="G604" s="4"/>
      <c r="H604" s="4"/>
      <c r="I604" s="6"/>
      <c r="J604" s="7"/>
    </row>
    <row r="605" spans="5:10" x14ac:dyDescent="0.25">
      <c r="E605" s="4"/>
      <c r="F605" s="2"/>
      <c r="G605" s="4"/>
      <c r="H605" s="4"/>
      <c r="I605" s="6"/>
      <c r="J605" s="7"/>
    </row>
    <row r="606" spans="5:10" x14ac:dyDescent="0.25">
      <c r="E606" s="4"/>
      <c r="F606" s="2"/>
      <c r="G606" s="4"/>
      <c r="H606" s="4"/>
      <c r="I606" s="6"/>
      <c r="J606" s="7"/>
    </row>
    <row r="607" spans="5:10" x14ac:dyDescent="0.25">
      <c r="E607" s="4"/>
      <c r="F607" s="2"/>
      <c r="G607" s="4"/>
      <c r="H607" s="4"/>
      <c r="I607" s="6"/>
      <c r="J607" s="7"/>
    </row>
    <row r="608" spans="5:10" x14ac:dyDescent="0.25">
      <c r="E608" s="4"/>
      <c r="F608" s="2"/>
      <c r="G608" s="4"/>
      <c r="H608" s="4"/>
      <c r="I608" s="6"/>
      <c r="J608" s="7"/>
    </row>
    <row r="609" spans="5:10" x14ac:dyDescent="0.25">
      <c r="E609" s="4"/>
      <c r="F609" s="2"/>
      <c r="G609" s="4"/>
      <c r="H609" s="4"/>
      <c r="I609" s="6"/>
      <c r="J609" s="7"/>
    </row>
    <row r="610" spans="5:10" x14ac:dyDescent="0.25">
      <c r="E610" s="4"/>
      <c r="F610" s="2"/>
      <c r="G610" s="4"/>
      <c r="H610" s="4"/>
      <c r="I610" s="6"/>
      <c r="J610" s="7"/>
    </row>
    <row r="611" spans="5:10" x14ac:dyDescent="0.25">
      <c r="E611" s="4"/>
      <c r="F611" s="2"/>
      <c r="G611" s="4"/>
      <c r="H611" s="4"/>
      <c r="I611" s="6"/>
      <c r="J611" s="7"/>
    </row>
    <row r="612" spans="5:10" x14ac:dyDescent="0.25">
      <c r="E612" s="4"/>
      <c r="F612" s="2"/>
      <c r="G612" s="4"/>
      <c r="H612" s="4"/>
      <c r="I612" s="6"/>
      <c r="J612" s="7"/>
    </row>
    <row r="613" spans="5:10" x14ac:dyDescent="0.25">
      <c r="E613" s="4"/>
      <c r="F613" s="2"/>
      <c r="G613" s="4"/>
      <c r="H613" s="4"/>
      <c r="I613" s="6"/>
      <c r="J613" s="7"/>
    </row>
    <row r="614" spans="5:10" x14ac:dyDescent="0.25">
      <c r="E614" s="4"/>
      <c r="F614" s="2"/>
      <c r="G614" s="4"/>
      <c r="H614" s="4"/>
      <c r="I614" s="6"/>
      <c r="J614" s="7"/>
    </row>
    <row r="615" spans="5:10" x14ac:dyDescent="0.25">
      <c r="E615" s="4"/>
      <c r="F615" s="2"/>
      <c r="G615" s="4"/>
      <c r="H615" s="4"/>
      <c r="I615" s="6"/>
      <c r="J615" s="7"/>
    </row>
    <row r="616" spans="5:10" x14ac:dyDescent="0.25">
      <c r="E616" s="4"/>
      <c r="F616" s="2"/>
      <c r="G616" s="4"/>
      <c r="H616" s="4"/>
      <c r="I616" s="6"/>
      <c r="J616" s="7"/>
    </row>
    <row r="617" spans="5:10" x14ac:dyDescent="0.25">
      <c r="E617" s="4"/>
      <c r="F617" s="2"/>
      <c r="G617" s="4"/>
      <c r="H617" s="4"/>
      <c r="I617" s="6"/>
      <c r="J617" s="7"/>
    </row>
    <row r="618" spans="5:10" x14ac:dyDescent="0.25">
      <c r="E618" s="4"/>
      <c r="F618" s="2"/>
      <c r="G618" s="4"/>
      <c r="H618" s="4"/>
      <c r="I618" s="6"/>
      <c r="J618" s="7"/>
    </row>
    <row r="619" spans="5:10" x14ac:dyDescent="0.25">
      <c r="E619" s="4"/>
      <c r="F619" s="2"/>
      <c r="G619" s="4"/>
      <c r="H619" s="4"/>
      <c r="I619" s="6"/>
      <c r="J619" s="7"/>
    </row>
    <row r="620" spans="5:10" x14ac:dyDescent="0.25">
      <c r="E620" s="4"/>
      <c r="F620" s="2"/>
      <c r="G620" s="4"/>
      <c r="H620" s="4"/>
      <c r="I620" s="6"/>
      <c r="J620" s="7"/>
    </row>
    <row r="621" spans="5:10" x14ac:dyDescent="0.25">
      <c r="E621" s="4"/>
      <c r="F621" s="2"/>
      <c r="G621" s="4"/>
      <c r="H621" s="4"/>
      <c r="I621" s="6"/>
      <c r="J621" s="7"/>
    </row>
    <row r="622" spans="5:10" x14ac:dyDescent="0.25">
      <c r="E622" s="4"/>
      <c r="F622" s="2"/>
      <c r="G622" s="4"/>
      <c r="H622" s="4"/>
      <c r="I622" s="6"/>
      <c r="J622" s="7"/>
    </row>
    <row r="623" spans="5:10" x14ac:dyDescent="0.25">
      <c r="E623" s="4"/>
      <c r="F623" s="2"/>
      <c r="G623" s="4"/>
      <c r="H623" s="4"/>
      <c r="I623" s="6"/>
      <c r="J623" s="7"/>
    </row>
    <row r="624" spans="5:10" x14ac:dyDescent="0.25">
      <c r="E624" s="4"/>
      <c r="F624" s="2"/>
      <c r="G624" s="4"/>
      <c r="H624" s="4"/>
      <c r="I624" s="6"/>
      <c r="J624" s="7"/>
    </row>
    <row r="625" spans="5:10" x14ac:dyDescent="0.25">
      <c r="E625" s="4"/>
      <c r="F625" s="2"/>
      <c r="G625" s="4"/>
      <c r="H625" s="4"/>
      <c r="I625" s="6"/>
      <c r="J625" s="7"/>
    </row>
    <row r="626" spans="5:10" x14ac:dyDescent="0.25">
      <c r="E626" s="4"/>
      <c r="F626" s="2"/>
      <c r="G626" s="4"/>
      <c r="H626" s="4"/>
      <c r="I626" s="6"/>
      <c r="J626" s="7"/>
    </row>
    <row r="627" spans="5:10" x14ac:dyDescent="0.25">
      <c r="E627" s="4"/>
      <c r="F627" s="2"/>
      <c r="G627" s="4"/>
      <c r="H627" s="4"/>
      <c r="I627" s="6"/>
      <c r="J627" s="7"/>
    </row>
    <row r="628" spans="5:10" x14ac:dyDescent="0.25">
      <c r="E628" s="4"/>
      <c r="F628" s="2"/>
      <c r="G628" s="4"/>
      <c r="H628" s="4"/>
      <c r="I628" s="6"/>
      <c r="J628" s="7"/>
    </row>
    <row r="629" spans="5:10" x14ac:dyDescent="0.25">
      <c r="E629" s="4"/>
      <c r="F629" s="2"/>
      <c r="G629" s="4"/>
      <c r="H629" s="4"/>
      <c r="I629" s="6"/>
      <c r="J629" s="7"/>
    </row>
    <row r="630" spans="5:10" x14ac:dyDescent="0.25">
      <c r="E630" s="4"/>
      <c r="F630" s="2"/>
      <c r="G630" s="4"/>
      <c r="H630" s="4"/>
      <c r="I630" s="6"/>
      <c r="J630" s="7"/>
    </row>
    <row r="631" spans="5:10" x14ac:dyDescent="0.25">
      <c r="E631" s="4"/>
      <c r="F631" s="2"/>
      <c r="G631" s="4"/>
      <c r="H631" s="4"/>
      <c r="I631" s="6"/>
      <c r="J631" s="7"/>
    </row>
    <row r="632" spans="5:10" x14ac:dyDescent="0.25">
      <c r="E632" s="4"/>
      <c r="F632" s="2"/>
      <c r="G632" s="4"/>
      <c r="H632" s="4"/>
      <c r="I632" s="6"/>
      <c r="J632" s="7"/>
    </row>
    <row r="633" spans="5:10" x14ac:dyDescent="0.25">
      <c r="E633" s="4"/>
      <c r="F633" s="2"/>
      <c r="G633" s="4"/>
      <c r="H633" s="4"/>
      <c r="I633" s="6"/>
      <c r="J633" s="7"/>
    </row>
    <row r="634" spans="5:10" x14ac:dyDescent="0.25">
      <c r="E634" s="4"/>
      <c r="F634" s="2"/>
      <c r="G634" s="4"/>
      <c r="H634" s="4"/>
      <c r="I634" s="6"/>
      <c r="J634" s="7"/>
    </row>
    <row r="635" spans="5:10" x14ac:dyDescent="0.25">
      <c r="E635" s="4"/>
      <c r="F635" s="2"/>
      <c r="G635" s="4"/>
      <c r="H635" s="4"/>
      <c r="I635" s="6"/>
      <c r="J635" s="7"/>
    </row>
    <row r="636" spans="5:10" x14ac:dyDescent="0.25">
      <c r="E636" s="4"/>
      <c r="F636" s="2"/>
      <c r="G636" s="4"/>
      <c r="H636" s="4"/>
      <c r="I636" s="6"/>
      <c r="J636" s="7"/>
    </row>
    <row r="637" spans="5:10" x14ac:dyDescent="0.25">
      <c r="E637" s="4"/>
      <c r="F637" s="2"/>
      <c r="G637" s="4"/>
      <c r="H637" s="4"/>
      <c r="I637" s="6"/>
      <c r="J637" s="7"/>
    </row>
    <row r="638" spans="5:10" x14ac:dyDescent="0.25">
      <c r="E638" s="4"/>
      <c r="F638" s="2"/>
      <c r="G638" s="4"/>
      <c r="H638" s="4"/>
      <c r="I638" s="6"/>
      <c r="J638" s="7"/>
    </row>
    <row r="639" spans="5:10" x14ac:dyDescent="0.25">
      <c r="E639" s="4"/>
      <c r="F639" s="2"/>
      <c r="G639" s="4"/>
      <c r="H639" s="4"/>
      <c r="I639" s="6"/>
      <c r="J639" s="7"/>
    </row>
    <row r="640" spans="5:10" x14ac:dyDescent="0.25">
      <c r="E640" s="4"/>
      <c r="F640" s="2"/>
      <c r="G640" s="4"/>
      <c r="H640" s="4"/>
      <c r="I640" s="6"/>
      <c r="J640" s="7"/>
    </row>
    <row r="641" spans="5:10" x14ac:dyDescent="0.25">
      <c r="E641" s="4"/>
      <c r="F641" s="2"/>
      <c r="G641" s="4"/>
      <c r="H641" s="4"/>
      <c r="I641" s="6"/>
      <c r="J641" s="7"/>
    </row>
    <row r="642" spans="5:10" x14ac:dyDescent="0.25">
      <c r="E642" s="4"/>
      <c r="F642" s="2"/>
      <c r="G642" s="4"/>
      <c r="H642" s="4"/>
      <c r="I642" s="6"/>
      <c r="J642" s="7"/>
    </row>
    <row r="643" spans="5:10" x14ac:dyDescent="0.25">
      <c r="E643" s="4"/>
      <c r="F643" s="2"/>
      <c r="G643" s="4"/>
      <c r="H643" s="4"/>
      <c r="I643" s="6"/>
      <c r="J643" s="7"/>
    </row>
    <row r="644" spans="5:10" x14ac:dyDescent="0.25">
      <c r="E644" s="4"/>
      <c r="F644" s="2"/>
      <c r="G644" s="4"/>
      <c r="H644" s="4"/>
      <c r="I644" s="6"/>
      <c r="J644" s="7"/>
    </row>
    <row r="645" spans="5:10" x14ac:dyDescent="0.25">
      <c r="E645" s="4"/>
      <c r="F645" s="2"/>
      <c r="G645" s="4"/>
      <c r="H645" s="4"/>
      <c r="I645" s="6"/>
      <c r="J645" s="7"/>
    </row>
    <row r="646" spans="5:10" x14ac:dyDescent="0.25">
      <c r="E646" s="4"/>
      <c r="F646" s="2"/>
      <c r="G646" s="4"/>
      <c r="H646" s="4"/>
      <c r="I646" s="6"/>
      <c r="J646" s="7"/>
    </row>
    <row r="647" spans="5:10" x14ac:dyDescent="0.25">
      <c r="E647" s="4"/>
      <c r="F647" s="2"/>
      <c r="G647" s="4"/>
      <c r="H647" s="4"/>
      <c r="I647" s="6"/>
      <c r="J647" s="7"/>
    </row>
    <row r="648" spans="5:10" x14ac:dyDescent="0.25">
      <c r="E648" s="4"/>
      <c r="F648" s="2"/>
      <c r="G648" s="4"/>
      <c r="H648" s="4"/>
      <c r="I648" s="6"/>
      <c r="J648" s="7"/>
    </row>
    <row r="649" spans="5:10" x14ac:dyDescent="0.25">
      <c r="E649" s="4"/>
      <c r="F649" s="2"/>
      <c r="G649" s="4"/>
      <c r="H649" s="4"/>
      <c r="I649" s="6"/>
      <c r="J649" s="7"/>
    </row>
    <row r="650" spans="5:10" x14ac:dyDescent="0.25">
      <c r="E650" s="4"/>
      <c r="F650" s="2"/>
      <c r="G650" s="4"/>
      <c r="H650" s="4"/>
      <c r="I650" s="6"/>
      <c r="J650" s="7"/>
    </row>
    <row r="651" spans="5:10" x14ac:dyDescent="0.25">
      <c r="E651" s="4"/>
      <c r="F651" s="2"/>
      <c r="G651" s="4"/>
      <c r="H651" s="4"/>
      <c r="I651" s="6"/>
      <c r="J651" s="7"/>
    </row>
    <row r="652" spans="5:10" x14ac:dyDescent="0.25">
      <c r="E652" s="4"/>
      <c r="F652" s="2"/>
      <c r="G652" s="4"/>
      <c r="H652" s="4"/>
      <c r="I652" s="6"/>
      <c r="J652" s="7"/>
    </row>
    <row r="653" spans="5:10" x14ac:dyDescent="0.25">
      <c r="E653" s="4"/>
      <c r="F653" s="2"/>
      <c r="G653" s="4"/>
      <c r="H653" s="4"/>
      <c r="I653" s="6"/>
      <c r="J653" s="7"/>
    </row>
    <row r="654" spans="5:10" x14ac:dyDescent="0.25">
      <c r="E654" s="4"/>
      <c r="F654" s="2"/>
      <c r="G654" s="4"/>
      <c r="H654" s="4"/>
      <c r="I654" s="6"/>
      <c r="J654" s="7"/>
    </row>
    <row r="655" spans="5:10" x14ac:dyDescent="0.25">
      <c r="E655" s="4"/>
      <c r="F655" s="2"/>
      <c r="G655" s="4"/>
      <c r="H655" s="4"/>
      <c r="I655" s="6"/>
      <c r="J655" s="7"/>
    </row>
    <row r="656" spans="5:10" x14ac:dyDescent="0.25">
      <c r="E656" s="4"/>
      <c r="F656" s="2"/>
      <c r="G656" s="4"/>
      <c r="H656" s="4"/>
      <c r="I656" s="6"/>
      <c r="J656" s="7"/>
    </row>
    <row r="657" spans="5:10" x14ac:dyDescent="0.25">
      <c r="E657" s="4"/>
      <c r="F657" s="2"/>
      <c r="G657" s="4"/>
      <c r="H657" s="4"/>
      <c r="I657" s="6"/>
      <c r="J657" s="7"/>
    </row>
    <row r="658" spans="5:10" x14ac:dyDescent="0.25">
      <c r="E658" s="4"/>
      <c r="F658" s="2"/>
      <c r="G658" s="4"/>
      <c r="H658" s="4"/>
      <c r="I658" s="6"/>
      <c r="J658" s="7"/>
    </row>
    <row r="659" spans="5:10" x14ac:dyDescent="0.25">
      <c r="E659" s="4"/>
      <c r="F659" s="2"/>
      <c r="G659" s="4"/>
      <c r="H659" s="4"/>
      <c r="I659" s="6"/>
      <c r="J659" s="7"/>
    </row>
    <row r="660" spans="5:10" x14ac:dyDescent="0.25">
      <c r="E660" s="4"/>
      <c r="F660" s="2"/>
      <c r="G660" s="4"/>
      <c r="H660" s="4"/>
      <c r="I660" s="6"/>
      <c r="J660" s="7"/>
    </row>
    <row r="661" spans="5:10" x14ac:dyDescent="0.25">
      <c r="E661" s="4"/>
      <c r="F661" s="2"/>
      <c r="G661" s="4"/>
      <c r="H661" s="4"/>
      <c r="I661" s="6"/>
      <c r="J661" s="7"/>
    </row>
    <row r="662" spans="5:10" x14ac:dyDescent="0.25">
      <c r="E662" s="4"/>
      <c r="F662" s="2"/>
      <c r="G662" s="4"/>
      <c r="H662" s="4"/>
      <c r="I662" s="6"/>
      <c r="J662" s="7"/>
    </row>
    <row r="663" spans="5:10" x14ac:dyDescent="0.25">
      <c r="E663" s="4"/>
      <c r="F663" s="2"/>
      <c r="G663" s="4"/>
      <c r="H663" s="4"/>
      <c r="I663" s="6"/>
      <c r="J663" s="7"/>
    </row>
    <row r="664" spans="5:10" x14ac:dyDescent="0.25">
      <c r="E664" s="4"/>
      <c r="F664" s="2"/>
      <c r="G664" s="4"/>
      <c r="H664" s="4"/>
      <c r="I664" s="6"/>
      <c r="J664" s="7"/>
    </row>
    <row r="665" spans="5:10" x14ac:dyDescent="0.25">
      <c r="E665" s="4"/>
      <c r="F665" s="2"/>
      <c r="G665" s="4"/>
      <c r="H665" s="4"/>
      <c r="I665" s="6"/>
      <c r="J665" s="7"/>
    </row>
    <row r="666" spans="5:10" x14ac:dyDescent="0.25">
      <c r="E666" s="4"/>
      <c r="F666" s="2"/>
      <c r="G666" s="4"/>
      <c r="H666" s="4"/>
      <c r="I666" s="6"/>
      <c r="J666" s="7"/>
    </row>
    <row r="667" spans="5:10" x14ac:dyDescent="0.25">
      <c r="E667" s="4"/>
      <c r="F667" s="2"/>
      <c r="G667" s="4"/>
      <c r="H667" s="4"/>
      <c r="I667" s="6"/>
      <c r="J667" s="7"/>
    </row>
    <row r="668" spans="5:10" x14ac:dyDescent="0.25">
      <c r="E668" s="4"/>
      <c r="F668" s="2"/>
      <c r="G668" s="4"/>
      <c r="H668" s="4"/>
      <c r="I668" s="6"/>
      <c r="J668" s="7"/>
    </row>
    <row r="669" spans="5:10" x14ac:dyDescent="0.25">
      <c r="E669" s="4"/>
      <c r="F669" s="2"/>
      <c r="G669" s="4"/>
      <c r="H669" s="4"/>
      <c r="I669" s="6"/>
      <c r="J669" s="7"/>
    </row>
    <row r="670" spans="5:10" x14ac:dyDescent="0.25">
      <c r="E670" s="4"/>
      <c r="F670" s="2"/>
      <c r="G670" s="4"/>
      <c r="H670" s="4"/>
      <c r="I670" s="6"/>
      <c r="J670" s="7"/>
    </row>
    <row r="671" spans="5:10" x14ac:dyDescent="0.25">
      <c r="E671" s="4"/>
      <c r="F671" s="2"/>
      <c r="G671" s="4"/>
      <c r="H671" s="4"/>
      <c r="I671" s="6"/>
      <c r="J671" s="7"/>
    </row>
    <row r="672" spans="5:10" x14ac:dyDescent="0.25">
      <c r="E672" s="4"/>
      <c r="F672" s="2"/>
      <c r="G672" s="4"/>
      <c r="H672" s="4"/>
      <c r="I672" s="6"/>
      <c r="J672" s="7"/>
    </row>
    <row r="673" spans="5:10" x14ac:dyDescent="0.25">
      <c r="E673" s="4"/>
      <c r="F673" s="2"/>
      <c r="G673" s="4"/>
      <c r="H673" s="4"/>
      <c r="I673" s="6"/>
      <c r="J673" s="7"/>
    </row>
    <row r="674" spans="5:10" x14ac:dyDescent="0.25">
      <c r="E674" s="4"/>
      <c r="F674" s="2"/>
      <c r="G674" s="4"/>
      <c r="H674" s="4"/>
      <c r="I674" s="6"/>
      <c r="J674" s="7"/>
    </row>
    <row r="675" spans="5:10" x14ac:dyDescent="0.25">
      <c r="E675" s="4"/>
      <c r="F675" s="2"/>
      <c r="G675" s="4"/>
      <c r="H675" s="4"/>
      <c r="I675" s="6"/>
      <c r="J675" s="7"/>
    </row>
    <row r="676" spans="5:10" x14ac:dyDescent="0.25">
      <c r="E676" s="4"/>
      <c r="F676" s="2"/>
      <c r="G676" s="4"/>
      <c r="H676" s="4"/>
      <c r="I676" s="6"/>
      <c r="J676" s="7"/>
    </row>
    <row r="677" spans="5:10" x14ac:dyDescent="0.25">
      <c r="E677" s="4"/>
      <c r="F677" s="2"/>
      <c r="G677" s="4"/>
      <c r="H677" s="4"/>
      <c r="I677" s="6"/>
      <c r="J677" s="7"/>
    </row>
    <row r="678" spans="5:10" x14ac:dyDescent="0.25">
      <c r="E678" s="4"/>
      <c r="F678" s="2"/>
      <c r="G678" s="4"/>
      <c r="H678" s="4"/>
      <c r="I678" s="6"/>
      <c r="J678" s="7"/>
    </row>
    <row r="679" spans="5:10" x14ac:dyDescent="0.25">
      <c r="E679" s="4"/>
      <c r="F679" s="2"/>
      <c r="G679" s="4"/>
      <c r="H679" s="4"/>
      <c r="I679" s="6"/>
      <c r="J679" s="7"/>
    </row>
    <row r="680" spans="5:10" x14ac:dyDescent="0.25">
      <c r="E680" s="4"/>
      <c r="F680" s="2"/>
      <c r="G680" s="4"/>
      <c r="H680" s="4"/>
      <c r="I680" s="6"/>
      <c r="J680" s="7"/>
    </row>
    <row r="681" spans="5:10" x14ac:dyDescent="0.25">
      <c r="E681" s="4"/>
      <c r="F681" s="2"/>
      <c r="G681" s="4"/>
      <c r="H681" s="4"/>
      <c r="I681" s="6"/>
      <c r="J681" s="7"/>
    </row>
    <row r="682" spans="5:10" x14ac:dyDescent="0.25">
      <c r="E682" s="4"/>
      <c r="F682" s="2"/>
      <c r="G682" s="4"/>
      <c r="H682" s="4"/>
      <c r="I682" s="6"/>
      <c r="J682" s="7"/>
    </row>
    <row r="683" spans="5:10" x14ac:dyDescent="0.25">
      <c r="E683" s="4"/>
      <c r="F683" s="2"/>
      <c r="G683" s="4"/>
      <c r="H683" s="4"/>
      <c r="I683" s="6"/>
      <c r="J683" s="7"/>
    </row>
    <row r="684" spans="5:10" x14ac:dyDescent="0.25">
      <c r="E684" s="4"/>
      <c r="F684" s="2"/>
      <c r="G684" s="4"/>
      <c r="H684" s="4"/>
      <c r="I684" s="6"/>
      <c r="J684" s="7"/>
    </row>
    <row r="685" spans="5:10" x14ac:dyDescent="0.25">
      <c r="E685" s="4"/>
      <c r="F685" s="2"/>
      <c r="G685" s="4"/>
      <c r="H685" s="4"/>
      <c r="I685" s="6"/>
      <c r="J685" s="7"/>
    </row>
    <row r="686" spans="5:10" x14ac:dyDescent="0.25">
      <c r="E686" s="4"/>
      <c r="F686" s="2"/>
      <c r="G686" s="4"/>
      <c r="H686" s="4"/>
      <c r="I686" s="6"/>
      <c r="J686" s="7"/>
    </row>
    <row r="687" spans="5:10" x14ac:dyDescent="0.25">
      <c r="E687" s="4"/>
      <c r="F687" s="2"/>
      <c r="G687" s="4"/>
      <c r="H687" s="4"/>
      <c r="I687" s="6"/>
      <c r="J687" s="7"/>
    </row>
    <row r="688" spans="5:10" x14ac:dyDescent="0.25">
      <c r="E688" s="4"/>
      <c r="F688" s="2"/>
      <c r="G688" s="4"/>
      <c r="H688" s="4"/>
      <c r="I688" s="6"/>
      <c r="J688" s="7"/>
    </row>
    <row r="689" spans="5:10" x14ac:dyDescent="0.25">
      <c r="E689" s="4"/>
      <c r="F689" s="2"/>
      <c r="G689" s="4"/>
      <c r="H689" s="4"/>
      <c r="I689" s="6"/>
      <c r="J689" s="7"/>
    </row>
    <row r="690" spans="5:10" x14ac:dyDescent="0.25">
      <c r="E690" s="4"/>
      <c r="F690" s="2"/>
      <c r="G690" s="4"/>
      <c r="H690" s="4"/>
      <c r="I690" s="6"/>
      <c r="J690" s="7"/>
    </row>
    <row r="691" spans="5:10" x14ac:dyDescent="0.25">
      <c r="E691" s="4"/>
      <c r="F691" s="2"/>
      <c r="G691" s="4"/>
      <c r="H691" s="4"/>
      <c r="I691" s="6"/>
      <c r="J691" s="7"/>
    </row>
    <row r="692" spans="5:10" x14ac:dyDescent="0.25">
      <c r="E692" s="4"/>
      <c r="F692" s="2"/>
      <c r="G692" s="4"/>
      <c r="H692" s="4"/>
      <c r="I692" s="6"/>
      <c r="J692" s="7"/>
    </row>
    <row r="693" spans="5:10" x14ac:dyDescent="0.25">
      <c r="E693" s="4"/>
      <c r="F693" s="2"/>
      <c r="G693" s="4"/>
      <c r="H693" s="4"/>
      <c r="I693" s="6"/>
      <c r="J693" s="7"/>
    </row>
    <row r="694" spans="5:10" x14ac:dyDescent="0.25">
      <c r="E694" s="4"/>
      <c r="F694" s="2"/>
      <c r="G694" s="4"/>
      <c r="H694" s="4"/>
      <c r="I694" s="6"/>
      <c r="J694" s="7"/>
    </row>
    <row r="695" spans="5:10" x14ac:dyDescent="0.25">
      <c r="E695" s="4"/>
      <c r="F695" s="2"/>
      <c r="G695" s="4"/>
      <c r="H695" s="4"/>
      <c r="I695" s="6"/>
      <c r="J695" s="7"/>
    </row>
    <row r="696" spans="5:10" x14ac:dyDescent="0.25">
      <c r="E696" s="4"/>
      <c r="F696" s="2"/>
      <c r="G696" s="4"/>
      <c r="H696" s="4"/>
      <c r="I696" s="6"/>
      <c r="J696" s="7"/>
    </row>
    <row r="697" spans="5:10" x14ac:dyDescent="0.25">
      <c r="E697" s="4"/>
      <c r="F697" s="2"/>
      <c r="G697" s="4"/>
      <c r="H697" s="4"/>
      <c r="I697" s="6"/>
      <c r="J697" s="7"/>
    </row>
    <row r="698" spans="5:10" x14ac:dyDescent="0.25">
      <c r="E698" s="4"/>
      <c r="F698" s="2"/>
      <c r="G698" s="4"/>
      <c r="H698" s="4"/>
      <c r="I698" s="6"/>
      <c r="J698" s="7"/>
    </row>
    <row r="699" spans="5:10" x14ac:dyDescent="0.25">
      <c r="E699" s="4"/>
      <c r="F699" s="2"/>
      <c r="G699" s="4"/>
      <c r="H699" s="4"/>
      <c r="I699" s="6"/>
      <c r="J699" s="7"/>
    </row>
    <row r="700" spans="5:10" x14ac:dyDescent="0.25">
      <c r="E700" s="4"/>
      <c r="F700" s="2"/>
      <c r="G700" s="4"/>
      <c r="H700" s="4"/>
      <c r="I700" s="6"/>
      <c r="J700" s="7"/>
    </row>
    <row r="701" spans="5:10" x14ac:dyDescent="0.25">
      <c r="E701" s="4"/>
      <c r="F701" s="2"/>
      <c r="G701" s="4"/>
      <c r="H701" s="4"/>
      <c r="I701" s="6"/>
      <c r="J701" s="7"/>
    </row>
    <row r="702" spans="5:10" x14ac:dyDescent="0.25">
      <c r="E702" s="4"/>
      <c r="F702" s="2"/>
      <c r="G702" s="4"/>
      <c r="H702" s="4"/>
      <c r="I702" s="6"/>
      <c r="J702" s="7"/>
    </row>
    <row r="703" spans="5:10" x14ac:dyDescent="0.25">
      <c r="E703" s="4"/>
      <c r="F703" s="2"/>
      <c r="G703" s="4"/>
      <c r="H703" s="4"/>
      <c r="I703" s="6"/>
      <c r="J703" s="7"/>
    </row>
    <row r="704" spans="5:10" x14ac:dyDescent="0.25">
      <c r="E704" s="4"/>
      <c r="F704" s="2"/>
      <c r="G704" s="4"/>
      <c r="H704" s="4"/>
      <c r="I704" s="6"/>
      <c r="J704" s="7"/>
    </row>
    <row r="705" spans="5:10" x14ac:dyDescent="0.25">
      <c r="E705" s="4"/>
      <c r="F705" s="2"/>
      <c r="G705" s="4"/>
      <c r="H705" s="4"/>
      <c r="I705" s="6"/>
      <c r="J705" s="7"/>
    </row>
    <row r="706" spans="5:10" x14ac:dyDescent="0.25">
      <c r="E706" s="4"/>
      <c r="F706" s="2"/>
      <c r="G706" s="4"/>
      <c r="H706" s="4"/>
      <c r="I706" s="6"/>
      <c r="J706" s="7"/>
    </row>
    <row r="707" spans="5:10" x14ac:dyDescent="0.25">
      <c r="E707" s="4"/>
      <c r="F707" s="2"/>
      <c r="G707" s="4"/>
      <c r="H707" s="4"/>
      <c r="I707" s="6"/>
      <c r="J707" s="7"/>
    </row>
    <row r="708" spans="5:10" x14ac:dyDescent="0.25">
      <c r="E708" s="4"/>
      <c r="F708" s="2"/>
      <c r="G708" s="4"/>
      <c r="H708" s="4"/>
      <c r="I708" s="6"/>
      <c r="J708" s="7"/>
    </row>
    <row r="709" spans="5:10" x14ac:dyDescent="0.25">
      <c r="E709" s="4"/>
      <c r="F709" s="2"/>
      <c r="G709" s="4"/>
      <c r="H709" s="4"/>
      <c r="I709" s="6"/>
      <c r="J709" s="7"/>
    </row>
    <row r="710" spans="5:10" x14ac:dyDescent="0.25">
      <c r="E710" s="4"/>
      <c r="F710" s="2"/>
      <c r="G710" s="4"/>
      <c r="H710" s="4"/>
      <c r="I710" s="6"/>
      <c r="J710" s="7"/>
    </row>
    <row r="711" spans="5:10" x14ac:dyDescent="0.25">
      <c r="E711" s="4"/>
      <c r="F711" s="2"/>
      <c r="G711" s="4"/>
      <c r="H711" s="4"/>
      <c r="I711" s="6"/>
      <c r="J711" s="7"/>
    </row>
    <row r="712" spans="5:10" x14ac:dyDescent="0.25">
      <c r="E712" s="4"/>
      <c r="F712" s="2"/>
      <c r="G712" s="4"/>
      <c r="H712" s="4"/>
      <c r="I712" s="6"/>
      <c r="J712" s="7"/>
    </row>
    <row r="713" spans="5:10" x14ac:dyDescent="0.25">
      <c r="E713" s="4"/>
      <c r="F713" s="2"/>
      <c r="G713" s="4"/>
      <c r="H713" s="4"/>
      <c r="I713" s="6"/>
      <c r="J713" s="7"/>
    </row>
    <row r="714" spans="5:10" x14ac:dyDescent="0.25">
      <c r="E714" s="4"/>
      <c r="F714" s="2"/>
      <c r="G714" s="4"/>
      <c r="H714" s="4"/>
      <c r="I714" s="6"/>
      <c r="J714" s="7"/>
    </row>
    <row r="715" spans="5:10" x14ac:dyDescent="0.25">
      <c r="E715" s="4"/>
      <c r="F715" s="2"/>
      <c r="G715" s="4"/>
      <c r="H715" s="4"/>
      <c r="I715" s="6"/>
      <c r="J715" s="7"/>
    </row>
    <row r="716" spans="5:10" x14ac:dyDescent="0.25">
      <c r="E716" s="4"/>
      <c r="F716" s="2"/>
      <c r="G716" s="4"/>
      <c r="H716" s="4"/>
      <c r="I716" s="6"/>
      <c r="J716" s="7"/>
    </row>
    <row r="717" spans="5:10" x14ac:dyDescent="0.25">
      <c r="E717" s="4"/>
      <c r="F717" s="2"/>
      <c r="G717" s="4"/>
      <c r="H717" s="4"/>
      <c r="I717" s="6"/>
      <c r="J717" s="7"/>
    </row>
    <row r="718" spans="5:10" x14ac:dyDescent="0.25">
      <c r="E718" s="4"/>
      <c r="F718" s="2"/>
      <c r="G718" s="4"/>
      <c r="H718" s="4"/>
      <c r="I718" s="6"/>
      <c r="J718" s="7"/>
    </row>
    <row r="719" spans="5:10" x14ac:dyDescent="0.25">
      <c r="E719" s="4"/>
      <c r="F719" s="2"/>
      <c r="G719" s="4"/>
      <c r="H719" s="4"/>
      <c r="I719" s="6"/>
      <c r="J719" s="7"/>
    </row>
    <row r="720" spans="5:10" x14ac:dyDescent="0.25">
      <c r="E720" s="4"/>
      <c r="F720" s="2"/>
      <c r="G720" s="4"/>
      <c r="H720" s="4"/>
      <c r="I720" s="6"/>
      <c r="J720" s="7"/>
    </row>
    <row r="721" spans="5:10" x14ac:dyDescent="0.25">
      <c r="E721" s="4"/>
      <c r="F721" s="2"/>
      <c r="G721" s="4"/>
      <c r="H721" s="4"/>
      <c r="I721" s="6"/>
      <c r="J721" s="7"/>
    </row>
    <row r="722" spans="5:10" x14ac:dyDescent="0.25">
      <c r="E722" s="4"/>
      <c r="F722" s="2"/>
      <c r="G722" s="4"/>
      <c r="H722" s="4"/>
      <c r="I722" s="6"/>
      <c r="J722" s="7"/>
    </row>
    <row r="723" spans="5:10" x14ac:dyDescent="0.25">
      <c r="E723" s="4"/>
      <c r="F723" s="2"/>
      <c r="G723" s="4"/>
      <c r="H723" s="4"/>
      <c r="I723" s="6"/>
      <c r="J723" s="7"/>
    </row>
    <row r="724" spans="5:10" x14ac:dyDescent="0.25">
      <c r="E724" s="4"/>
      <c r="F724" s="2"/>
      <c r="G724" s="4"/>
      <c r="H724" s="4"/>
      <c r="I724" s="6"/>
      <c r="J724" s="7"/>
    </row>
    <row r="725" spans="5:10" x14ac:dyDescent="0.25">
      <c r="E725" s="4"/>
      <c r="F725" s="2"/>
      <c r="G725" s="4"/>
      <c r="H725" s="4"/>
      <c r="I725" s="6"/>
      <c r="J725" s="7"/>
    </row>
    <row r="726" spans="5:10" x14ac:dyDescent="0.25">
      <c r="E726" s="4"/>
      <c r="F726" s="2"/>
      <c r="G726" s="4"/>
      <c r="H726" s="4"/>
      <c r="I726" s="6"/>
      <c r="J726" s="7"/>
    </row>
    <row r="727" spans="5:10" x14ac:dyDescent="0.25">
      <c r="E727" s="4"/>
      <c r="F727" s="2"/>
      <c r="G727" s="4"/>
      <c r="H727" s="4"/>
      <c r="I727" s="6"/>
      <c r="J727" s="7"/>
    </row>
    <row r="728" spans="5:10" x14ac:dyDescent="0.25">
      <c r="E728" s="4"/>
      <c r="F728" s="2"/>
      <c r="G728" s="4"/>
      <c r="H728" s="4"/>
      <c r="I728" s="6"/>
      <c r="J728" s="7"/>
    </row>
    <row r="729" spans="5:10" x14ac:dyDescent="0.25">
      <c r="E729" s="4"/>
      <c r="F729" s="2"/>
      <c r="G729" s="4"/>
      <c r="H729" s="4"/>
      <c r="I729" s="6"/>
      <c r="J729" s="7"/>
    </row>
    <row r="730" spans="5:10" x14ac:dyDescent="0.25">
      <c r="E730" s="4"/>
      <c r="F730" s="2"/>
      <c r="G730" s="4"/>
      <c r="H730" s="4"/>
      <c r="I730" s="6"/>
      <c r="J730" s="7"/>
    </row>
    <row r="731" spans="5:10" x14ac:dyDescent="0.25">
      <c r="E731" s="4"/>
      <c r="F731" s="2"/>
      <c r="G731" s="4"/>
      <c r="H731" s="4"/>
      <c r="I731" s="6"/>
      <c r="J731" s="7"/>
    </row>
    <row r="732" spans="5:10" x14ac:dyDescent="0.25">
      <c r="E732" s="4"/>
      <c r="F732" s="2"/>
      <c r="G732" s="4"/>
      <c r="H732" s="4"/>
      <c r="I732" s="6"/>
      <c r="J732" s="7"/>
    </row>
    <row r="733" spans="5:10" x14ac:dyDescent="0.25">
      <c r="E733" s="4"/>
      <c r="F733" s="2"/>
      <c r="G733" s="4"/>
      <c r="H733" s="4"/>
      <c r="I733" s="6"/>
      <c r="J733" s="7"/>
    </row>
    <row r="734" spans="5:10" x14ac:dyDescent="0.25">
      <c r="E734" s="4"/>
      <c r="F734" s="2"/>
      <c r="G734" s="4"/>
      <c r="H734" s="4"/>
      <c r="I734" s="6"/>
      <c r="J734" s="7"/>
    </row>
    <row r="735" spans="5:10" x14ac:dyDescent="0.25">
      <c r="E735" s="4"/>
      <c r="F735" s="2"/>
      <c r="G735" s="4"/>
      <c r="H735" s="4"/>
      <c r="I735" s="6"/>
      <c r="J735" s="7"/>
    </row>
    <row r="736" spans="5:10" x14ac:dyDescent="0.25">
      <c r="E736" s="4"/>
      <c r="F736" s="2"/>
      <c r="G736" s="4"/>
      <c r="H736" s="4"/>
      <c r="I736" s="6"/>
      <c r="J736" s="7"/>
    </row>
    <row r="737" spans="5:10" x14ac:dyDescent="0.25">
      <c r="E737" s="4"/>
      <c r="F737" s="2"/>
      <c r="G737" s="4"/>
      <c r="H737" s="4"/>
      <c r="I737" s="6"/>
      <c r="J737" s="7"/>
    </row>
    <row r="738" spans="5:10" x14ac:dyDescent="0.25">
      <c r="E738" s="4"/>
      <c r="F738" s="2"/>
      <c r="G738" s="4"/>
      <c r="H738" s="4"/>
      <c r="I738" s="6"/>
      <c r="J738" s="7"/>
    </row>
    <row r="739" spans="5:10" x14ac:dyDescent="0.25">
      <c r="E739" s="4"/>
      <c r="F739" s="2"/>
      <c r="G739" s="4"/>
      <c r="H739" s="4"/>
      <c r="I739" s="6"/>
      <c r="J739" s="7"/>
    </row>
    <row r="740" spans="5:10" x14ac:dyDescent="0.25">
      <c r="E740" s="4"/>
      <c r="F740" s="2"/>
      <c r="G740" s="4"/>
      <c r="H740" s="4"/>
      <c r="I740" s="6"/>
      <c r="J740" s="7"/>
    </row>
    <row r="741" spans="5:10" x14ac:dyDescent="0.25">
      <c r="E741" s="4"/>
      <c r="F741" s="2"/>
      <c r="G741" s="4"/>
      <c r="H741" s="4"/>
      <c r="I741" s="6"/>
      <c r="J741" s="7"/>
    </row>
    <row r="742" spans="5:10" x14ac:dyDescent="0.25">
      <c r="E742" s="4"/>
      <c r="F742" s="2"/>
      <c r="G742" s="4"/>
      <c r="H742" s="4"/>
      <c r="I742" s="6"/>
      <c r="J742" s="7"/>
    </row>
    <row r="743" spans="5:10" x14ac:dyDescent="0.25">
      <c r="E743" s="4"/>
      <c r="F743" s="2"/>
      <c r="G743" s="4"/>
      <c r="H743" s="4"/>
      <c r="I743" s="6"/>
      <c r="J743" s="7"/>
    </row>
    <row r="744" spans="5:10" x14ac:dyDescent="0.25">
      <c r="E744" s="4"/>
      <c r="F744" s="2"/>
      <c r="G744" s="4"/>
      <c r="H744" s="4"/>
      <c r="I744" s="6"/>
      <c r="J744" s="7"/>
    </row>
    <row r="745" spans="5:10" x14ac:dyDescent="0.25">
      <c r="E745" s="4"/>
      <c r="F745" s="2"/>
      <c r="G745" s="4"/>
      <c r="H745" s="4"/>
      <c r="I745" s="6"/>
      <c r="J745" s="7"/>
    </row>
    <row r="746" spans="5:10" x14ac:dyDescent="0.25">
      <c r="E746" s="4"/>
      <c r="F746" s="2"/>
      <c r="G746" s="4"/>
      <c r="H746" s="4"/>
      <c r="I746" s="6"/>
      <c r="J746" s="7"/>
    </row>
    <row r="747" spans="5:10" x14ac:dyDescent="0.25">
      <c r="E747" s="4"/>
      <c r="F747" s="2"/>
      <c r="G747" s="4"/>
      <c r="H747" s="4"/>
      <c r="I747" s="6"/>
      <c r="J747" s="7"/>
    </row>
    <row r="748" spans="5:10" x14ac:dyDescent="0.25">
      <c r="E748" s="4"/>
      <c r="F748" s="2"/>
      <c r="G748" s="4"/>
      <c r="H748" s="4"/>
      <c r="I748" s="6"/>
      <c r="J748" s="7"/>
    </row>
    <row r="749" spans="5:10" x14ac:dyDescent="0.25">
      <c r="E749" s="4"/>
      <c r="F749" s="2"/>
      <c r="G749" s="4"/>
      <c r="H749" s="4"/>
      <c r="I749" s="6"/>
      <c r="J749" s="7"/>
    </row>
    <row r="750" spans="5:10" x14ac:dyDescent="0.25">
      <c r="E750" s="4"/>
      <c r="F750" s="2"/>
      <c r="G750" s="4"/>
      <c r="H750" s="4"/>
      <c r="I750" s="6"/>
      <c r="J750" s="7"/>
    </row>
    <row r="751" spans="5:10" x14ac:dyDescent="0.25">
      <c r="E751" s="4"/>
      <c r="F751" s="2"/>
      <c r="G751" s="4"/>
      <c r="H751" s="4"/>
      <c r="I751" s="6"/>
      <c r="J751" s="7"/>
    </row>
    <row r="752" spans="5:10" x14ac:dyDescent="0.25">
      <c r="E752" s="4"/>
      <c r="F752" s="2"/>
      <c r="G752" s="4"/>
      <c r="H752" s="4"/>
      <c r="I752" s="6"/>
      <c r="J752" s="7"/>
    </row>
    <row r="753" spans="5:10" x14ac:dyDescent="0.25">
      <c r="E753" s="4"/>
      <c r="F753" s="2"/>
      <c r="G753" s="4"/>
      <c r="H753" s="4"/>
      <c r="I753" s="6"/>
      <c r="J753" s="7"/>
    </row>
    <row r="754" spans="5:10" x14ac:dyDescent="0.25">
      <c r="E754" s="4"/>
      <c r="F754" s="2"/>
      <c r="G754" s="4"/>
      <c r="H754" s="4"/>
      <c r="I754" s="6"/>
      <c r="J754" s="7"/>
    </row>
    <row r="755" spans="5:10" x14ac:dyDescent="0.25">
      <c r="E755" s="4"/>
      <c r="F755" s="2"/>
      <c r="G755" s="4"/>
      <c r="H755" s="4"/>
      <c r="I755" s="6"/>
      <c r="J755" s="7"/>
    </row>
    <row r="756" spans="5:10" x14ac:dyDescent="0.25">
      <c r="E756" s="4"/>
      <c r="F756" s="2"/>
      <c r="G756" s="4"/>
      <c r="H756" s="4"/>
      <c r="I756" s="6"/>
      <c r="J756" s="7"/>
    </row>
    <row r="757" spans="5:10" x14ac:dyDescent="0.25">
      <c r="E757" s="4"/>
      <c r="F757" s="2"/>
      <c r="G757" s="4"/>
      <c r="H757" s="4"/>
      <c r="I757" s="6"/>
      <c r="J757" s="7"/>
    </row>
    <row r="758" spans="5:10" x14ac:dyDescent="0.25">
      <c r="E758" s="4"/>
      <c r="F758" s="2"/>
      <c r="G758" s="4"/>
      <c r="H758" s="4"/>
      <c r="I758" s="6"/>
      <c r="J758" s="7"/>
    </row>
    <row r="759" spans="5:10" x14ac:dyDescent="0.25">
      <c r="E759" s="4"/>
      <c r="F759" s="2"/>
      <c r="G759" s="4"/>
      <c r="H759" s="4"/>
      <c r="I759" s="6"/>
      <c r="J759" s="7"/>
    </row>
    <row r="760" spans="5:10" x14ac:dyDescent="0.25">
      <c r="E760" s="4"/>
      <c r="F760" s="2"/>
      <c r="G760" s="4"/>
      <c r="H760" s="4"/>
      <c r="I760" s="6"/>
      <c r="J760" s="7"/>
    </row>
    <row r="761" spans="5:10" x14ac:dyDescent="0.25">
      <c r="E761" s="4"/>
      <c r="F761" s="2"/>
      <c r="G761" s="4"/>
      <c r="H761" s="4"/>
      <c r="I761" s="6"/>
      <c r="J761" s="7"/>
    </row>
    <row r="762" spans="5:10" x14ac:dyDescent="0.25">
      <c r="E762" s="4"/>
      <c r="F762" s="2"/>
      <c r="G762" s="4"/>
      <c r="H762" s="4"/>
      <c r="I762" s="6"/>
      <c r="J762" s="7"/>
    </row>
    <row r="763" spans="5:10" x14ac:dyDescent="0.25">
      <c r="E763" s="4"/>
      <c r="F763" s="2"/>
      <c r="G763" s="4"/>
      <c r="H763" s="4"/>
      <c r="I763" s="6"/>
      <c r="J763" s="7"/>
    </row>
    <row r="764" spans="5:10" x14ac:dyDescent="0.25">
      <c r="E764" s="4"/>
      <c r="F764" s="2"/>
      <c r="G764" s="4"/>
      <c r="H764" s="4"/>
      <c r="I764" s="6"/>
      <c r="J764" s="7"/>
    </row>
    <row r="765" spans="5:10" x14ac:dyDescent="0.25">
      <c r="E765" s="4"/>
      <c r="F765" s="2"/>
      <c r="G765" s="4"/>
      <c r="H765" s="4"/>
      <c r="I765" s="6"/>
      <c r="J765" s="7"/>
    </row>
    <row r="766" spans="5:10" x14ac:dyDescent="0.25">
      <c r="E766" s="4"/>
      <c r="F766" s="2"/>
      <c r="G766" s="4"/>
      <c r="H766" s="4"/>
      <c r="I766" s="6"/>
      <c r="J766" s="7"/>
    </row>
    <row r="767" spans="5:10" x14ac:dyDescent="0.25">
      <c r="E767" s="4"/>
      <c r="F767" s="2"/>
      <c r="G767" s="4"/>
      <c r="H767" s="4"/>
      <c r="I767" s="6"/>
      <c r="J767" s="7"/>
    </row>
    <row r="768" spans="5:10" x14ac:dyDescent="0.25">
      <c r="E768" s="4"/>
      <c r="F768" s="2"/>
      <c r="G768" s="4"/>
      <c r="H768" s="4"/>
      <c r="I768" s="6"/>
      <c r="J768" s="7"/>
    </row>
    <row r="769" spans="5:10" x14ac:dyDescent="0.25">
      <c r="E769" s="4"/>
      <c r="F769" s="2"/>
      <c r="G769" s="4"/>
      <c r="H769" s="4"/>
      <c r="I769" s="6"/>
      <c r="J769" s="7"/>
    </row>
    <row r="770" spans="5:10" x14ac:dyDescent="0.25">
      <c r="E770" s="4"/>
      <c r="F770" s="2"/>
      <c r="G770" s="4"/>
      <c r="H770" s="4"/>
      <c r="I770" s="6"/>
      <c r="J770" s="7"/>
    </row>
    <row r="771" spans="5:10" x14ac:dyDescent="0.25">
      <c r="E771" s="4"/>
      <c r="F771" s="2"/>
      <c r="G771" s="4"/>
      <c r="H771" s="4"/>
      <c r="I771" s="6"/>
      <c r="J771" s="7"/>
    </row>
    <row r="772" spans="5:10" x14ac:dyDescent="0.25">
      <c r="E772" s="4"/>
      <c r="F772" s="2"/>
      <c r="G772" s="4"/>
      <c r="H772" s="4"/>
      <c r="I772" s="6"/>
      <c r="J772" s="7"/>
    </row>
    <row r="773" spans="5:10" x14ac:dyDescent="0.25">
      <c r="E773" s="4"/>
      <c r="F773" s="2"/>
      <c r="G773" s="4"/>
      <c r="H773" s="4"/>
      <c r="I773" s="6"/>
      <c r="J773" s="7"/>
    </row>
    <row r="774" spans="5:10" x14ac:dyDescent="0.25">
      <c r="E774" s="4"/>
      <c r="F774" s="2"/>
      <c r="G774" s="4"/>
      <c r="H774" s="4"/>
      <c r="I774" s="6"/>
      <c r="J774" s="7"/>
    </row>
    <row r="775" spans="5:10" x14ac:dyDescent="0.25">
      <c r="E775" s="4"/>
      <c r="F775" s="2"/>
      <c r="G775" s="4"/>
      <c r="H775" s="4"/>
      <c r="I775" s="6"/>
      <c r="J775" s="7"/>
    </row>
    <row r="776" spans="5:10" x14ac:dyDescent="0.25">
      <c r="E776" s="4"/>
      <c r="F776" s="2"/>
      <c r="G776" s="4"/>
      <c r="H776" s="4"/>
      <c r="I776" s="6"/>
      <c r="J776" s="7"/>
    </row>
    <row r="777" spans="5:10" x14ac:dyDescent="0.25">
      <c r="E777" s="4"/>
      <c r="F777" s="2"/>
      <c r="G777" s="4"/>
      <c r="H777" s="4"/>
      <c r="I777" s="6"/>
      <c r="J777" s="7"/>
    </row>
    <row r="778" spans="5:10" x14ac:dyDescent="0.25">
      <c r="E778" s="4"/>
      <c r="F778" s="2"/>
      <c r="G778" s="4"/>
      <c r="H778" s="4"/>
      <c r="I778" s="6"/>
      <c r="J778" s="7"/>
    </row>
    <row r="779" spans="5:10" x14ac:dyDescent="0.25">
      <c r="E779" s="4"/>
      <c r="F779" s="2"/>
      <c r="G779" s="4"/>
      <c r="H779" s="4"/>
      <c r="I779" s="6"/>
      <c r="J779" s="7"/>
    </row>
    <row r="780" spans="5:10" x14ac:dyDescent="0.25">
      <c r="E780" s="4"/>
      <c r="F780" s="2"/>
      <c r="G780" s="4"/>
      <c r="H780" s="4"/>
      <c r="I780" s="6"/>
      <c r="J780" s="7"/>
    </row>
    <row r="781" spans="5:10" x14ac:dyDescent="0.25">
      <c r="E781" s="4"/>
      <c r="F781" s="2"/>
      <c r="G781" s="4"/>
      <c r="H781" s="4"/>
      <c r="I781" s="6"/>
      <c r="J781" s="7"/>
    </row>
    <row r="782" spans="5:10" x14ac:dyDescent="0.25">
      <c r="E782" s="4"/>
      <c r="F782" s="2"/>
      <c r="G782" s="4"/>
      <c r="H782" s="4"/>
      <c r="I782" s="6"/>
      <c r="J782" s="7"/>
    </row>
    <row r="783" spans="5:10" x14ac:dyDescent="0.25">
      <c r="E783" s="4"/>
      <c r="F783" s="2"/>
      <c r="G783" s="4"/>
      <c r="H783" s="4"/>
      <c r="I783" s="6"/>
      <c r="J783" s="7"/>
    </row>
    <row r="784" spans="5:10" x14ac:dyDescent="0.25">
      <c r="E784" s="4"/>
      <c r="F784" s="2"/>
      <c r="G784" s="4"/>
      <c r="H784" s="4"/>
      <c r="I784" s="6"/>
      <c r="J784" s="7"/>
    </row>
    <row r="785" spans="5:10" x14ac:dyDescent="0.25">
      <c r="E785" s="4"/>
      <c r="F785" s="2"/>
      <c r="G785" s="4"/>
      <c r="H785" s="4"/>
      <c r="I785" s="6"/>
      <c r="J785" s="7"/>
    </row>
    <row r="786" spans="5:10" x14ac:dyDescent="0.25">
      <c r="E786" s="4"/>
      <c r="F786" s="2"/>
      <c r="G786" s="4"/>
      <c r="H786" s="4"/>
      <c r="I786" s="6"/>
      <c r="J786" s="7"/>
    </row>
    <row r="787" spans="5:10" x14ac:dyDescent="0.25">
      <c r="E787" s="4"/>
      <c r="F787" s="2"/>
      <c r="G787" s="4"/>
      <c r="H787" s="4"/>
      <c r="I787" s="6"/>
      <c r="J787" s="7"/>
    </row>
    <row r="788" spans="5:10" x14ac:dyDescent="0.25">
      <c r="E788" s="4"/>
      <c r="F788" s="2"/>
      <c r="G788" s="4"/>
      <c r="H788" s="4"/>
      <c r="I788" s="6"/>
      <c r="J788" s="7"/>
    </row>
    <row r="789" spans="5:10" x14ac:dyDescent="0.25">
      <c r="E789" s="4"/>
      <c r="F789" s="2"/>
      <c r="G789" s="4"/>
      <c r="H789" s="4"/>
      <c r="I789" s="6"/>
      <c r="J789" s="7"/>
    </row>
    <row r="790" spans="5:10" x14ac:dyDescent="0.25">
      <c r="E790" s="4"/>
      <c r="F790" s="2"/>
      <c r="G790" s="4"/>
      <c r="H790" s="4"/>
      <c r="I790" s="6"/>
      <c r="J790" s="7"/>
    </row>
    <row r="791" spans="5:10" x14ac:dyDescent="0.25">
      <c r="E791" s="4"/>
      <c r="F791" s="2"/>
      <c r="G791" s="4"/>
      <c r="H791" s="4"/>
      <c r="I791" s="6"/>
      <c r="J791" s="7"/>
    </row>
    <row r="792" spans="5:10" x14ac:dyDescent="0.25">
      <c r="E792" s="4"/>
      <c r="F792" s="2"/>
      <c r="G792" s="4"/>
      <c r="H792" s="4"/>
      <c r="I792" s="6"/>
      <c r="J792" s="7"/>
    </row>
    <row r="793" spans="5:10" x14ac:dyDescent="0.25">
      <c r="E793" s="4"/>
      <c r="F793" s="2"/>
      <c r="G793" s="4"/>
      <c r="H793" s="4"/>
      <c r="I793" s="6"/>
      <c r="J793" s="7"/>
    </row>
    <row r="794" spans="5:10" x14ac:dyDescent="0.25">
      <c r="E794" s="4"/>
      <c r="F794" s="2"/>
      <c r="G794" s="4"/>
      <c r="H794" s="4"/>
      <c r="I794" s="6"/>
      <c r="J794" s="7"/>
    </row>
    <row r="795" spans="5:10" x14ac:dyDescent="0.25">
      <c r="E795" s="4"/>
      <c r="F795" s="2"/>
      <c r="G795" s="4"/>
      <c r="H795" s="4"/>
      <c r="I795" s="6"/>
      <c r="J795" s="7"/>
    </row>
    <row r="796" spans="5:10" x14ac:dyDescent="0.25">
      <c r="E796" s="4"/>
      <c r="F796" s="2"/>
      <c r="G796" s="4"/>
      <c r="H796" s="4"/>
      <c r="I796" s="6"/>
      <c r="J796" s="7"/>
    </row>
    <row r="797" spans="5:10" x14ac:dyDescent="0.25">
      <c r="E797" s="4"/>
      <c r="F797" s="2"/>
      <c r="G797" s="4"/>
      <c r="H797" s="4"/>
      <c r="I797" s="6"/>
      <c r="J797" s="7"/>
    </row>
    <row r="798" spans="5:10" x14ac:dyDescent="0.25">
      <c r="E798" s="4"/>
      <c r="F798" s="2"/>
      <c r="G798" s="4"/>
      <c r="H798" s="4"/>
      <c r="I798" s="6"/>
      <c r="J798" s="7"/>
    </row>
    <row r="799" spans="5:10" x14ac:dyDescent="0.25">
      <c r="E799" s="4"/>
      <c r="F799" s="2"/>
      <c r="G799" s="4"/>
      <c r="H799" s="4"/>
      <c r="I799" s="6"/>
      <c r="J799" s="7"/>
    </row>
    <row r="800" spans="5:10" x14ac:dyDescent="0.25">
      <c r="E800" s="4"/>
      <c r="F800" s="2"/>
      <c r="G800" s="4"/>
      <c r="H800" s="4"/>
      <c r="I800" s="6"/>
      <c r="J800" s="7"/>
    </row>
    <row r="801" spans="5:10" x14ac:dyDescent="0.25">
      <c r="E801" s="4"/>
      <c r="F801" s="2"/>
      <c r="G801" s="4"/>
      <c r="H801" s="4"/>
      <c r="I801" s="6"/>
      <c r="J801" s="7"/>
    </row>
    <row r="802" spans="5:10" x14ac:dyDescent="0.25">
      <c r="E802" s="4"/>
      <c r="F802" s="2"/>
      <c r="G802" s="4"/>
      <c r="H802" s="4"/>
      <c r="I802" s="6"/>
      <c r="J802" s="7"/>
    </row>
    <row r="803" spans="5:10" x14ac:dyDescent="0.25">
      <c r="E803" s="4"/>
      <c r="F803" s="2"/>
      <c r="G803" s="4"/>
      <c r="H803" s="4"/>
      <c r="I803" s="6"/>
      <c r="J803" s="7"/>
    </row>
    <row r="804" spans="5:10" x14ac:dyDescent="0.25">
      <c r="E804" s="4"/>
      <c r="F804" s="2"/>
      <c r="G804" s="4"/>
      <c r="H804" s="4"/>
      <c r="I804" s="6"/>
      <c r="J804" s="7"/>
    </row>
    <row r="805" spans="5:10" x14ac:dyDescent="0.25">
      <c r="E805" s="4"/>
      <c r="F805" s="2"/>
      <c r="G805" s="4"/>
      <c r="H805" s="4"/>
      <c r="I805" s="6"/>
      <c r="J805" s="7"/>
    </row>
    <row r="806" spans="5:10" x14ac:dyDescent="0.25">
      <c r="E806" s="4"/>
      <c r="F806" s="2"/>
      <c r="G806" s="4"/>
      <c r="H806" s="4"/>
      <c r="I806" s="6"/>
      <c r="J806" s="7"/>
    </row>
    <row r="807" spans="5:10" x14ac:dyDescent="0.25">
      <c r="E807" s="4"/>
      <c r="F807" s="2"/>
      <c r="G807" s="4"/>
      <c r="H807" s="4"/>
      <c r="I807" s="6"/>
      <c r="J807" s="7"/>
    </row>
    <row r="808" spans="5:10" x14ac:dyDescent="0.25">
      <c r="E808" s="4"/>
      <c r="F808" s="2"/>
      <c r="G808" s="4"/>
      <c r="H808" s="4"/>
      <c r="I808" s="6"/>
      <c r="J808" s="7"/>
    </row>
    <row r="809" spans="5:10" x14ac:dyDescent="0.25">
      <c r="E809" s="4"/>
      <c r="F809" s="2"/>
      <c r="G809" s="4"/>
      <c r="H809" s="4"/>
      <c r="I809" s="6"/>
      <c r="J809" s="7"/>
    </row>
    <row r="810" spans="5:10" x14ac:dyDescent="0.25">
      <c r="E810" s="4"/>
      <c r="F810" s="2"/>
      <c r="G810" s="4"/>
      <c r="H810" s="4"/>
      <c r="I810" s="6"/>
      <c r="J810" s="7"/>
    </row>
    <row r="811" spans="5:10" x14ac:dyDescent="0.25">
      <c r="E811" s="4"/>
      <c r="F811" s="2"/>
      <c r="G811" s="4"/>
      <c r="H811" s="4"/>
      <c r="I811" s="6"/>
      <c r="J811" s="7"/>
    </row>
    <row r="812" spans="5:10" x14ac:dyDescent="0.25">
      <c r="E812" s="4"/>
      <c r="F812" s="2"/>
      <c r="G812" s="4"/>
      <c r="H812" s="4"/>
      <c r="I812" s="6"/>
      <c r="J812" s="7"/>
    </row>
    <row r="813" spans="5:10" x14ac:dyDescent="0.25">
      <c r="E813" s="4"/>
      <c r="F813" s="2"/>
      <c r="G813" s="4"/>
      <c r="H813" s="4"/>
      <c r="I813" s="6"/>
      <c r="J813" s="7"/>
    </row>
    <row r="814" spans="5:10" x14ac:dyDescent="0.25">
      <c r="E814" s="4"/>
      <c r="F814" s="2"/>
      <c r="G814" s="4"/>
      <c r="H814" s="4"/>
      <c r="I814" s="6"/>
      <c r="J814" s="7"/>
    </row>
    <row r="815" spans="5:10" x14ac:dyDescent="0.25">
      <c r="E815" s="4"/>
      <c r="F815" s="2"/>
      <c r="G815" s="4"/>
      <c r="H815" s="4"/>
      <c r="I815" s="6"/>
      <c r="J815" s="7"/>
    </row>
    <row r="816" spans="5:10" x14ac:dyDescent="0.25">
      <c r="E816" s="4"/>
      <c r="F816" s="2"/>
      <c r="G816" s="4"/>
      <c r="H816" s="4"/>
      <c r="I816" s="6"/>
      <c r="J816" s="7"/>
    </row>
    <row r="817" spans="5:10" x14ac:dyDescent="0.25">
      <c r="E817" s="4"/>
      <c r="F817" s="2"/>
      <c r="G817" s="4"/>
      <c r="H817" s="4"/>
      <c r="I817" s="6"/>
      <c r="J817" s="7"/>
    </row>
    <row r="818" spans="5:10" x14ac:dyDescent="0.25">
      <c r="E818" s="4"/>
      <c r="F818" s="2"/>
      <c r="G818" s="4"/>
      <c r="H818" s="4"/>
      <c r="I818" s="6"/>
      <c r="J818" s="7"/>
    </row>
    <row r="819" spans="5:10" x14ac:dyDescent="0.25">
      <c r="E819" s="4"/>
      <c r="F819" s="2"/>
      <c r="G819" s="4"/>
      <c r="H819" s="4"/>
      <c r="I819" s="6"/>
      <c r="J819" s="7"/>
    </row>
    <row r="820" spans="5:10" x14ac:dyDescent="0.25">
      <c r="E820" s="4"/>
      <c r="F820" s="2"/>
      <c r="G820" s="4"/>
      <c r="H820" s="4"/>
      <c r="I820" s="6"/>
      <c r="J820" s="7"/>
    </row>
    <row r="821" spans="5:10" x14ac:dyDescent="0.25">
      <c r="E821" s="4"/>
      <c r="F821" s="2"/>
      <c r="G821" s="4"/>
      <c r="H821" s="4"/>
      <c r="I821" s="6"/>
      <c r="J821" s="7"/>
    </row>
    <row r="822" spans="5:10" x14ac:dyDescent="0.25">
      <c r="E822" s="4"/>
      <c r="F822" s="2"/>
      <c r="G822" s="4"/>
      <c r="H822" s="4"/>
      <c r="I822" s="6"/>
      <c r="J822" s="7"/>
    </row>
    <row r="823" spans="5:10" x14ac:dyDescent="0.25">
      <c r="E823" s="4"/>
      <c r="F823" s="2"/>
      <c r="G823" s="4"/>
      <c r="H823" s="4"/>
      <c r="I823" s="6"/>
      <c r="J823" s="7"/>
    </row>
    <row r="824" spans="5:10" x14ac:dyDescent="0.25">
      <c r="E824" s="4"/>
      <c r="F824" s="2"/>
      <c r="G824" s="4"/>
      <c r="H824" s="4"/>
      <c r="I824" s="6"/>
      <c r="J824" s="7"/>
    </row>
    <row r="825" spans="5:10" x14ac:dyDescent="0.25">
      <c r="E825" s="4"/>
      <c r="F825" s="2"/>
      <c r="G825" s="4"/>
      <c r="H825" s="4"/>
      <c r="I825" s="6"/>
      <c r="J825" s="7"/>
    </row>
    <row r="826" spans="5:10" x14ac:dyDescent="0.25">
      <c r="E826" s="4"/>
      <c r="F826" s="2"/>
      <c r="G826" s="4"/>
      <c r="H826" s="4"/>
      <c r="I826" s="6"/>
      <c r="J826" s="7"/>
    </row>
    <row r="827" spans="5:10" x14ac:dyDescent="0.25">
      <c r="E827" s="4"/>
      <c r="F827" s="2"/>
      <c r="G827" s="4"/>
      <c r="H827" s="4"/>
      <c r="I827" s="6"/>
      <c r="J827" s="7"/>
    </row>
    <row r="828" spans="5:10" x14ac:dyDescent="0.25">
      <c r="E828" s="4"/>
      <c r="F828" s="2"/>
      <c r="G828" s="4"/>
      <c r="H828" s="4"/>
      <c r="I828" s="6"/>
      <c r="J828" s="7"/>
    </row>
    <row r="829" spans="5:10" x14ac:dyDescent="0.25">
      <c r="E829" s="4"/>
      <c r="F829" s="2"/>
      <c r="G829" s="4"/>
      <c r="H829" s="4"/>
      <c r="I829" s="6"/>
      <c r="J829" s="7"/>
    </row>
    <row r="830" spans="5:10" x14ac:dyDescent="0.25">
      <c r="E830" s="4"/>
      <c r="F830" s="2"/>
      <c r="G830" s="4"/>
      <c r="H830" s="4"/>
      <c r="I830" s="6"/>
      <c r="J830" s="7"/>
    </row>
    <row r="831" spans="5:10" x14ac:dyDescent="0.25">
      <c r="E831" s="4"/>
      <c r="F831" s="2"/>
      <c r="G831" s="4"/>
      <c r="H831" s="4"/>
      <c r="I831" s="6"/>
      <c r="J831" s="7"/>
    </row>
    <row r="832" spans="5:10" x14ac:dyDescent="0.25">
      <c r="E832" s="4"/>
      <c r="F832" s="2"/>
      <c r="G832" s="4"/>
      <c r="H832" s="4"/>
      <c r="I832" s="6"/>
      <c r="J832" s="7"/>
    </row>
    <row r="833" spans="5:10" x14ac:dyDescent="0.25">
      <c r="E833" s="4"/>
      <c r="F833" s="2"/>
      <c r="G833" s="4"/>
      <c r="H833" s="4"/>
      <c r="I833" s="6"/>
      <c r="J833" s="7"/>
    </row>
    <row r="834" spans="5:10" x14ac:dyDescent="0.25">
      <c r="E834" s="4"/>
      <c r="F834" s="2"/>
      <c r="G834" s="4"/>
      <c r="H834" s="4"/>
      <c r="I834" s="6"/>
      <c r="J834" s="7"/>
    </row>
    <row r="835" spans="5:10" x14ac:dyDescent="0.25">
      <c r="E835" s="4"/>
      <c r="F835" s="2"/>
      <c r="G835" s="4"/>
      <c r="H835" s="4"/>
      <c r="I835" s="6"/>
      <c r="J835" s="7"/>
    </row>
    <row r="836" spans="5:10" x14ac:dyDescent="0.25">
      <c r="E836" s="4"/>
      <c r="F836" s="2"/>
      <c r="G836" s="4"/>
      <c r="H836" s="4"/>
      <c r="I836" s="6"/>
      <c r="J836" s="7"/>
    </row>
    <row r="837" spans="5:10" x14ac:dyDescent="0.25">
      <c r="E837" s="4"/>
      <c r="F837" s="2"/>
      <c r="G837" s="4"/>
      <c r="H837" s="4"/>
      <c r="I837" s="6"/>
      <c r="J837" s="7"/>
    </row>
    <row r="838" spans="5:10" x14ac:dyDescent="0.25">
      <c r="E838" s="4"/>
      <c r="F838" s="2"/>
      <c r="G838" s="4"/>
      <c r="H838" s="4"/>
      <c r="I838" s="6"/>
      <c r="J838" s="7"/>
    </row>
    <row r="839" spans="5:10" x14ac:dyDescent="0.25">
      <c r="E839" s="4"/>
      <c r="F839" s="2"/>
      <c r="G839" s="4"/>
      <c r="H839" s="4"/>
      <c r="I839" s="6"/>
      <c r="J839" s="7"/>
    </row>
    <row r="840" spans="5:10" x14ac:dyDescent="0.25">
      <c r="E840" s="4"/>
      <c r="F840" s="2"/>
      <c r="G840" s="4"/>
      <c r="H840" s="4"/>
      <c r="I840" s="6"/>
      <c r="J840" s="7"/>
    </row>
    <row r="841" spans="5:10" x14ac:dyDescent="0.25">
      <c r="E841" s="4"/>
      <c r="F841" s="2"/>
      <c r="G841" s="4"/>
      <c r="H841" s="4"/>
      <c r="I841" s="6"/>
      <c r="J841" s="7"/>
    </row>
    <row r="842" spans="5:10" x14ac:dyDescent="0.25">
      <c r="E842" s="4"/>
      <c r="F842" s="2"/>
      <c r="G842" s="4"/>
      <c r="H842" s="4"/>
      <c r="I842" s="6"/>
      <c r="J842" s="7"/>
    </row>
    <row r="843" spans="5:10" x14ac:dyDescent="0.25">
      <c r="E843" s="4"/>
      <c r="F843" s="2"/>
      <c r="G843" s="4"/>
      <c r="H843" s="4"/>
      <c r="I843" s="6"/>
      <c r="J843" s="7"/>
    </row>
    <row r="844" spans="5:10" x14ac:dyDescent="0.25">
      <c r="E844" s="4"/>
      <c r="F844" s="2"/>
      <c r="G844" s="4"/>
      <c r="H844" s="4"/>
      <c r="I844" s="6"/>
      <c r="J844" s="7"/>
    </row>
    <row r="845" spans="5:10" x14ac:dyDescent="0.25">
      <c r="E845" s="4"/>
      <c r="F845" s="2"/>
      <c r="G845" s="4"/>
      <c r="H845" s="4"/>
      <c r="I845" s="6"/>
      <c r="J845" s="7"/>
    </row>
    <row r="846" spans="5:10" x14ac:dyDescent="0.25">
      <c r="E846" s="4"/>
      <c r="F846" s="2"/>
      <c r="G846" s="4"/>
      <c r="H846" s="4"/>
      <c r="I846" s="6"/>
      <c r="J846" s="7"/>
    </row>
    <row r="847" spans="5:10" x14ac:dyDescent="0.25">
      <c r="E847" s="4"/>
      <c r="F847" s="2"/>
      <c r="G847" s="4"/>
      <c r="H847" s="4"/>
      <c r="I847" s="6"/>
      <c r="J847" s="7"/>
    </row>
    <row r="848" spans="5:10" x14ac:dyDescent="0.25">
      <c r="E848" s="4"/>
      <c r="F848" s="2"/>
      <c r="G848" s="4"/>
      <c r="H848" s="4"/>
      <c r="I848" s="6"/>
      <c r="J848" s="7"/>
    </row>
    <row r="849" spans="1:10" x14ac:dyDescent="0.25">
      <c r="E849" s="4"/>
      <c r="F849" s="2"/>
      <c r="G849" s="4"/>
      <c r="H849" s="4"/>
      <c r="I849" s="6"/>
      <c r="J849" s="7"/>
    </row>
    <row r="850" spans="1:10" x14ac:dyDescent="0.25">
      <c r="E850" s="4"/>
      <c r="F850" s="2"/>
      <c r="G850" s="4"/>
      <c r="H850" s="4"/>
      <c r="I850" s="6"/>
      <c r="J850" s="7"/>
    </row>
    <row r="851" spans="1:10" x14ac:dyDescent="0.25">
      <c r="A851" s="2"/>
      <c r="B851" s="2"/>
      <c r="C851" s="2"/>
      <c r="D851" s="2"/>
      <c r="E851" s="4"/>
      <c r="F851" s="2"/>
      <c r="G851" s="4"/>
      <c r="H851" s="4"/>
      <c r="I851" s="6"/>
      <c r="J851" s="7"/>
    </row>
    <row r="852" spans="1:10" x14ac:dyDescent="0.25">
      <c r="A852" s="2"/>
      <c r="B852" s="2"/>
      <c r="C852" s="2"/>
      <c r="D852" s="2"/>
      <c r="E852" s="4"/>
      <c r="F852" s="2"/>
      <c r="G852" s="4"/>
      <c r="H852" s="4"/>
      <c r="I852" s="6"/>
      <c r="J852" s="7"/>
    </row>
    <row r="853" spans="1:10" x14ac:dyDescent="0.25">
      <c r="A853" s="2"/>
      <c r="B853" s="2"/>
      <c r="C853" s="2"/>
      <c r="D853" s="2"/>
      <c r="E853" s="4"/>
      <c r="F853" s="2"/>
      <c r="G853" s="4"/>
      <c r="H853" s="4"/>
      <c r="I853" s="6"/>
      <c r="J853" s="7"/>
    </row>
    <row r="854" spans="1:10" x14ac:dyDescent="0.25">
      <c r="A854" s="2"/>
      <c r="B854" s="2"/>
      <c r="C854" s="2"/>
      <c r="D854" s="2"/>
      <c r="E854" s="4"/>
      <c r="F854" s="2"/>
      <c r="G854" s="4"/>
      <c r="H854" s="4"/>
      <c r="I854" s="6"/>
      <c r="J854" s="7"/>
    </row>
  </sheetData>
  <autoFilter ref="A1:J504" xr:uid="{00000000-0001-0000-0900-000000000000}">
    <filterColumn colId="0">
      <filters>
        <filter val="Scor"/>
      </filters>
    </filterColumn>
    <filterColumn colId="1">
      <filters>
        <filter val="Desgravamen No Licitado"/>
      </filters>
    </filterColumn>
    <filterColumn colId="3">
      <filters>
        <filter val="201411-202412"/>
      </filters>
    </filterColumn>
  </autoFilter>
  <sortState xmlns:xlrd2="http://schemas.microsoft.com/office/spreadsheetml/2017/richdata2" ref="A2:J458">
    <sortCondition ref="B2:B458"/>
    <sortCondition ref="D2:D458"/>
    <sortCondition ref="A2:A458"/>
    <sortCondition ref="C2:C458"/>
  </sortState>
  <dataValidations count="1">
    <dataValidation type="list" allowBlank="1" showInputMessage="1" showErrorMessage="1" sqref="F2:F504" xr:uid="{00000000-0002-0000-0900-000000000000}">
      <formula1>"Porcentaje Tabla,Tasa Anual x 1000,Tabla Primas"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D27"/>
  <sheetViews>
    <sheetView showGridLines="0" zoomScale="130" zoomScaleNormal="130" workbookViewId="0">
      <selection activeCell="B8" sqref="B8:B25"/>
    </sheetView>
  </sheetViews>
  <sheetFormatPr baseColWidth="10" defaultRowHeight="15" x14ac:dyDescent="0.25"/>
  <cols>
    <col min="1" max="1" width="25.7109375" bestFit="1" customWidth="1"/>
    <col min="2" max="2" width="26.28515625" customWidth="1"/>
    <col min="4" max="4" width="24.5703125" customWidth="1"/>
  </cols>
  <sheetData>
    <row r="1" spans="1:4" ht="25.5" x14ac:dyDescent="0.25">
      <c r="A1" s="3" t="s">
        <v>3</v>
      </c>
      <c r="B1" s="3" t="s">
        <v>130</v>
      </c>
      <c r="C1" s="3" t="s">
        <v>127</v>
      </c>
      <c r="D1" s="3" t="s">
        <v>128</v>
      </c>
    </row>
    <row r="2" spans="1:4" x14ac:dyDescent="0.25">
      <c r="A2" s="2" t="s">
        <v>31</v>
      </c>
      <c r="B2" s="2" t="s">
        <v>6</v>
      </c>
      <c r="C2" s="7">
        <v>100000</v>
      </c>
      <c r="D2" s="2" t="s">
        <v>1127</v>
      </c>
    </row>
    <row r="3" spans="1:4" x14ac:dyDescent="0.25">
      <c r="A3" s="2" t="s">
        <v>7</v>
      </c>
      <c r="B3" s="2" t="s">
        <v>6</v>
      </c>
      <c r="C3" s="7">
        <v>100000</v>
      </c>
      <c r="D3" s="2" t="s">
        <v>1127</v>
      </c>
    </row>
    <row r="4" spans="1:4" x14ac:dyDescent="0.25">
      <c r="A4" s="2" t="s">
        <v>141</v>
      </c>
      <c r="B4" s="2" t="s">
        <v>142</v>
      </c>
      <c r="C4" s="7">
        <v>7000</v>
      </c>
      <c r="D4" s="2" t="s">
        <v>165</v>
      </c>
    </row>
    <row r="5" spans="1:4" x14ac:dyDescent="0.25">
      <c r="A5" s="2" t="s">
        <v>141</v>
      </c>
      <c r="B5" s="2" t="s">
        <v>143</v>
      </c>
      <c r="C5" s="7">
        <v>7000</v>
      </c>
      <c r="D5" s="2" t="s">
        <v>165</v>
      </c>
    </row>
    <row r="6" spans="1:4" x14ac:dyDescent="0.25">
      <c r="A6" s="2" t="s">
        <v>141</v>
      </c>
      <c r="B6" s="2" t="s">
        <v>137</v>
      </c>
      <c r="C6" s="7">
        <v>7000</v>
      </c>
      <c r="D6" s="2" t="s">
        <v>165</v>
      </c>
    </row>
    <row r="7" spans="1:4" x14ac:dyDescent="0.25">
      <c r="A7" s="2" t="s">
        <v>146</v>
      </c>
      <c r="B7" s="2" t="s">
        <v>147</v>
      </c>
      <c r="C7" s="7">
        <v>15000</v>
      </c>
      <c r="D7" s="2" t="s">
        <v>165</v>
      </c>
    </row>
    <row r="8" spans="1:4" x14ac:dyDescent="0.25">
      <c r="A8" s="2" t="s">
        <v>176</v>
      </c>
      <c r="B8" s="2" t="s">
        <v>155</v>
      </c>
      <c r="C8" s="7">
        <v>100000</v>
      </c>
      <c r="D8" s="2" t="s">
        <v>165</v>
      </c>
    </row>
    <row r="9" spans="1:4" x14ac:dyDescent="0.25">
      <c r="A9" s="2" t="s">
        <v>176</v>
      </c>
      <c r="B9" s="2" t="s">
        <v>156</v>
      </c>
      <c r="C9" s="7">
        <v>100000</v>
      </c>
      <c r="D9" s="2" t="s">
        <v>165</v>
      </c>
    </row>
    <row r="10" spans="1:4" x14ac:dyDescent="0.25">
      <c r="A10" s="2" t="s">
        <v>176</v>
      </c>
      <c r="B10" s="2" t="s">
        <v>2034</v>
      </c>
      <c r="C10" s="7">
        <v>100000</v>
      </c>
      <c r="D10" s="2" t="s">
        <v>165</v>
      </c>
    </row>
    <row r="11" spans="1:4" x14ac:dyDescent="0.25">
      <c r="A11" s="2" t="s">
        <v>176</v>
      </c>
      <c r="B11" s="2" t="s">
        <v>2035</v>
      </c>
      <c r="C11" s="7">
        <v>100000</v>
      </c>
      <c r="D11" s="2" t="s">
        <v>165</v>
      </c>
    </row>
    <row r="12" spans="1:4" x14ac:dyDescent="0.25">
      <c r="A12" s="2" t="s">
        <v>176</v>
      </c>
      <c r="B12" s="2" t="s">
        <v>2036</v>
      </c>
      <c r="C12" s="7">
        <v>100000</v>
      </c>
      <c r="D12" s="2" t="s">
        <v>165</v>
      </c>
    </row>
    <row r="13" spans="1:4" x14ac:dyDescent="0.25">
      <c r="A13" s="2" t="s">
        <v>176</v>
      </c>
      <c r="B13" s="2" t="s">
        <v>2037</v>
      </c>
      <c r="C13" s="7">
        <v>100000</v>
      </c>
      <c r="D13" s="2" t="s">
        <v>165</v>
      </c>
    </row>
    <row r="14" spans="1:4" x14ac:dyDescent="0.25">
      <c r="A14" s="2" t="s">
        <v>176</v>
      </c>
      <c r="B14" s="2" t="s">
        <v>2038</v>
      </c>
      <c r="C14" s="7">
        <v>100000</v>
      </c>
      <c r="D14" s="2" t="s">
        <v>165</v>
      </c>
    </row>
    <row r="15" spans="1:4" x14ac:dyDescent="0.25">
      <c r="A15" s="2" t="s">
        <v>176</v>
      </c>
      <c r="B15" s="2" t="s">
        <v>2039</v>
      </c>
      <c r="C15" s="7">
        <v>100000</v>
      </c>
      <c r="D15" s="2" t="s">
        <v>165</v>
      </c>
    </row>
    <row r="16" spans="1:4" x14ac:dyDescent="0.25">
      <c r="A16" s="2" t="s">
        <v>176</v>
      </c>
      <c r="B16" s="2" t="s">
        <v>2040</v>
      </c>
      <c r="C16" s="7">
        <v>100000</v>
      </c>
      <c r="D16" s="2" t="s">
        <v>165</v>
      </c>
    </row>
    <row r="17" spans="1:4" x14ac:dyDescent="0.25">
      <c r="A17" s="2" t="s">
        <v>176</v>
      </c>
      <c r="B17" s="2" t="s">
        <v>2041</v>
      </c>
      <c r="C17" s="7">
        <v>100000</v>
      </c>
      <c r="D17" s="2" t="s">
        <v>165</v>
      </c>
    </row>
    <row r="18" spans="1:4" x14ac:dyDescent="0.25">
      <c r="A18" s="2" t="s">
        <v>176</v>
      </c>
      <c r="B18" s="2" t="s">
        <v>2042</v>
      </c>
      <c r="C18" s="7">
        <v>100000</v>
      </c>
      <c r="D18" s="2" t="s">
        <v>165</v>
      </c>
    </row>
    <row r="19" spans="1:4" x14ac:dyDescent="0.25">
      <c r="A19" s="2" t="s">
        <v>176</v>
      </c>
      <c r="B19" s="2" t="s">
        <v>2043</v>
      </c>
      <c r="C19" s="7">
        <v>100000</v>
      </c>
      <c r="D19" s="2" t="s">
        <v>165</v>
      </c>
    </row>
    <row r="20" spans="1:4" x14ac:dyDescent="0.25">
      <c r="A20" s="2" t="s">
        <v>176</v>
      </c>
      <c r="B20" s="2" t="s">
        <v>2044</v>
      </c>
      <c r="C20" s="7">
        <v>100000</v>
      </c>
      <c r="D20" s="2" t="s">
        <v>165</v>
      </c>
    </row>
    <row r="21" spans="1:4" x14ac:dyDescent="0.25">
      <c r="A21" s="2" t="s">
        <v>176</v>
      </c>
      <c r="B21" s="2" t="s">
        <v>2045</v>
      </c>
      <c r="C21" s="7">
        <v>100000</v>
      </c>
      <c r="D21" s="2" t="s">
        <v>165</v>
      </c>
    </row>
    <row r="22" spans="1:4" x14ac:dyDescent="0.25">
      <c r="A22" s="2" t="s">
        <v>176</v>
      </c>
      <c r="B22" s="2" t="s">
        <v>2046</v>
      </c>
      <c r="C22" s="7">
        <v>100000</v>
      </c>
      <c r="D22" s="2" t="s">
        <v>165</v>
      </c>
    </row>
    <row r="23" spans="1:4" x14ac:dyDescent="0.25">
      <c r="A23" s="2" t="s">
        <v>176</v>
      </c>
      <c r="B23" s="2" t="s">
        <v>2047</v>
      </c>
      <c r="C23" s="7">
        <v>100000</v>
      </c>
      <c r="D23" s="2" t="s">
        <v>165</v>
      </c>
    </row>
    <row r="24" spans="1:4" x14ac:dyDescent="0.25">
      <c r="A24" s="2" t="s">
        <v>176</v>
      </c>
      <c r="B24" s="2" t="s">
        <v>2048</v>
      </c>
      <c r="C24" s="7">
        <v>100000</v>
      </c>
      <c r="D24" s="2" t="s">
        <v>165</v>
      </c>
    </row>
    <row r="25" spans="1:4" x14ac:dyDescent="0.25">
      <c r="A25" s="2" t="s">
        <v>176</v>
      </c>
      <c r="B25" s="2" t="s">
        <v>2049</v>
      </c>
      <c r="C25" s="7">
        <v>100000</v>
      </c>
      <c r="D25" s="2" t="s">
        <v>165</v>
      </c>
    </row>
    <row r="26" spans="1:4" x14ac:dyDescent="0.25">
      <c r="A26" s="2" t="s">
        <v>159</v>
      </c>
      <c r="B26" s="2" t="s">
        <v>138</v>
      </c>
      <c r="C26" s="7">
        <v>50000</v>
      </c>
      <c r="D26" s="2" t="s">
        <v>165</v>
      </c>
    </row>
    <row r="27" spans="1:4" x14ac:dyDescent="0.25">
      <c r="A27" s="2" t="s">
        <v>159</v>
      </c>
      <c r="B27" s="2" t="s">
        <v>143</v>
      </c>
      <c r="C27" s="7">
        <v>50000</v>
      </c>
      <c r="D27" s="2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D3"/>
  <sheetViews>
    <sheetView showGridLines="0" zoomScale="130" zoomScaleNormal="130" workbookViewId="0">
      <selection activeCell="C23" sqref="C23"/>
    </sheetView>
  </sheetViews>
  <sheetFormatPr baseColWidth="10" defaultRowHeight="15" x14ac:dyDescent="0.25"/>
  <cols>
    <col min="1" max="1" width="25.7109375" bestFit="1" customWidth="1"/>
    <col min="2" max="2" width="12" customWidth="1"/>
    <col min="3" max="3" width="20.28515625" bestFit="1" customWidth="1"/>
  </cols>
  <sheetData>
    <row r="1" spans="1:4" ht="25.5" x14ac:dyDescent="0.25">
      <c r="A1" s="3" t="s">
        <v>3</v>
      </c>
      <c r="B1" s="3" t="s">
        <v>131</v>
      </c>
      <c r="C1" s="3" t="s">
        <v>127</v>
      </c>
      <c r="D1" s="3" t="s">
        <v>128</v>
      </c>
    </row>
    <row r="2" spans="1:4" x14ac:dyDescent="0.25">
      <c r="A2" s="2" t="s">
        <v>31</v>
      </c>
      <c r="B2" s="2" t="s">
        <v>6</v>
      </c>
      <c r="C2" s="7" t="s">
        <v>135</v>
      </c>
      <c r="D2" s="2" t="s">
        <v>40</v>
      </c>
    </row>
    <row r="3" spans="1:4" x14ac:dyDescent="0.25">
      <c r="A3" s="2" t="s">
        <v>7</v>
      </c>
      <c r="B3" s="2" t="s">
        <v>6</v>
      </c>
      <c r="C3" s="7" t="s">
        <v>134</v>
      </c>
      <c r="D3" s="2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D22"/>
  <sheetViews>
    <sheetView showGridLines="0" zoomScale="130" zoomScaleNormal="130" workbookViewId="0">
      <selection activeCell="B20" sqref="B3:B20"/>
    </sheetView>
  </sheetViews>
  <sheetFormatPr baseColWidth="10" defaultRowHeight="15" x14ac:dyDescent="0.25"/>
  <cols>
    <col min="1" max="1" width="25.7109375" bestFit="1" customWidth="1"/>
    <col min="2" max="2" width="21" bestFit="1" customWidth="1"/>
  </cols>
  <sheetData>
    <row r="1" spans="1:4" ht="25.5" x14ac:dyDescent="0.25">
      <c r="A1" s="3" t="s">
        <v>3</v>
      </c>
      <c r="B1" s="3" t="s">
        <v>132</v>
      </c>
      <c r="C1" s="3" t="s">
        <v>127</v>
      </c>
      <c r="D1" s="3" t="s">
        <v>128</v>
      </c>
    </row>
    <row r="2" spans="1:4" x14ac:dyDescent="0.25">
      <c r="A2" s="2" t="s">
        <v>146</v>
      </c>
      <c r="B2" s="2" t="s">
        <v>147</v>
      </c>
      <c r="C2" s="7">
        <v>5000</v>
      </c>
      <c r="D2" s="2" t="s">
        <v>165</v>
      </c>
    </row>
    <row r="3" spans="1:4" x14ac:dyDescent="0.25">
      <c r="A3" s="2" t="s">
        <v>176</v>
      </c>
      <c r="B3" s="2" t="s">
        <v>155</v>
      </c>
      <c r="C3" s="7">
        <v>3000</v>
      </c>
      <c r="D3" s="2" t="s">
        <v>165</v>
      </c>
    </row>
    <row r="4" spans="1:4" x14ac:dyDescent="0.25">
      <c r="A4" s="2" t="s">
        <v>176</v>
      </c>
      <c r="B4" s="2" t="s">
        <v>156</v>
      </c>
      <c r="C4" s="7">
        <v>3000</v>
      </c>
      <c r="D4" s="2" t="s">
        <v>165</v>
      </c>
    </row>
    <row r="5" spans="1:4" x14ac:dyDescent="0.25">
      <c r="A5" s="2" t="s">
        <v>176</v>
      </c>
      <c r="B5" s="2" t="s">
        <v>2034</v>
      </c>
      <c r="C5" s="7">
        <v>3000</v>
      </c>
      <c r="D5" s="2" t="s">
        <v>165</v>
      </c>
    </row>
    <row r="6" spans="1:4" x14ac:dyDescent="0.25">
      <c r="A6" s="2" t="s">
        <v>176</v>
      </c>
      <c r="B6" s="2" t="s">
        <v>2035</v>
      </c>
      <c r="C6" s="7">
        <v>3000</v>
      </c>
      <c r="D6" s="2" t="s">
        <v>165</v>
      </c>
    </row>
    <row r="7" spans="1:4" x14ac:dyDescent="0.25">
      <c r="A7" s="2" t="s">
        <v>176</v>
      </c>
      <c r="B7" s="2" t="s">
        <v>2036</v>
      </c>
      <c r="C7" s="7">
        <v>3000</v>
      </c>
      <c r="D7" s="2" t="s">
        <v>165</v>
      </c>
    </row>
    <row r="8" spans="1:4" x14ac:dyDescent="0.25">
      <c r="A8" s="2" t="s">
        <v>176</v>
      </c>
      <c r="B8" s="2" t="s">
        <v>2037</v>
      </c>
      <c r="C8" s="7">
        <v>3000</v>
      </c>
      <c r="D8" s="2" t="s">
        <v>165</v>
      </c>
    </row>
    <row r="9" spans="1:4" x14ac:dyDescent="0.25">
      <c r="A9" s="2" t="s">
        <v>176</v>
      </c>
      <c r="B9" s="2" t="s">
        <v>2038</v>
      </c>
      <c r="C9" s="7">
        <v>3000</v>
      </c>
      <c r="D9" s="2" t="s">
        <v>165</v>
      </c>
    </row>
    <row r="10" spans="1:4" x14ac:dyDescent="0.25">
      <c r="A10" s="2" t="s">
        <v>176</v>
      </c>
      <c r="B10" s="2" t="s">
        <v>2039</v>
      </c>
      <c r="C10" s="7">
        <v>3000</v>
      </c>
      <c r="D10" s="2" t="s">
        <v>165</v>
      </c>
    </row>
    <row r="11" spans="1:4" x14ac:dyDescent="0.25">
      <c r="A11" s="2" t="s">
        <v>176</v>
      </c>
      <c r="B11" s="2" t="s">
        <v>2040</v>
      </c>
      <c r="C11" s="7">
        <v>3000</v>
      </c>
      <c r="D11" s="2" t="s">
        <v>165</v>
      </c>
    </row>
    <row r="12" spans="1:4" x14ac:dyDescent="0.25">
      <c r="A12" s="2" t="s">
        <v>176</v>
      </c>
      <c r="B12" s="2" t="s">
        <v>2041</v>
      </c>
      <c r="C12" s="7">
        <v>3000</v>
      </c>
      <c r="D12" s="2" t="s">
        <v>165</v>
      </c>
    </row>
    <row r="13" spans="1:4" x14ac:dyDescent="0.25">
      <c r="A13" s="2" t="s">
        <v>176</v>
      </c>
      <c r="B13" s="2" t="s">
        <v>2042</v>
      </c>
      <c r="C13" s="7">
        <v>3000</v>
      </c>
      <c r="D13" s="2" t="s">
        <v>165</v>
      </c>
    </row>
    <row r="14" spans="1:4" x14ac:dyDescent="0.25">
      <c r="A14" s="2" t="s">
        <v>176</v>
      </c>
      <c r="B14" s="2" t="s">
        <v>2043</v>
      </c>
      <c r="C14" s="7">
        <v>3000</v>
      </c>
      <c r="D14" s="2" t="s">
        <v>165</v>
      </c>
    </row>
    <row r="15" spans="1:4" x14ac:dyDescent="0.25">
      <c r="A15" s="2" t="s">
        <v>176</v>
      </c>
      <c r="B15" s="2" t="s">
        <v>2044</v>
      </c>
      <c r="C15" s="7">
        <v>3000</v>
      </c>
      <c r="D15" s="2" t="s">
        <v>165</v>
      </c>
    </row>
    <row r="16" spans="1:4" x14ac:dyDescent="0.25">
      <c r="A16" s="2" t="s">
        <v>176</v>
      </c>
      <c r="B16" s="2" t="s">
        <v>2045</v>
      </c>
      <c r="C16" s="7">
        <v>3000</v>
      </c>
      <c r="D16" s="2" t="s">
        <v>165</v>
      </c>
    </row>
    <row r="17" spans="1:4" x14ac:dyDescent="0.25">
      <c r="A17" s="2" t="s">
        <v>176</v>
      </c>
      <c r="B17" s="2" t="s">
        <v>2046</v>
      </c>
      <c r="C17" s="7">
        <v>3000</v>
      </c>
      <c r="D17" s="2" t="s">
        <v>165</v>
      </c>
    </row>
    <row r="18" spans="1:4" x14ac:dyDescent="0.25">
      <c r="A18" s="2" t="s">
        <v>176</v>
      </c>
      <c r="B18" s="2" t="s">
        <v>2047</v>
      </c>
      <c r="C18" s="7">
        <v>3000</v>
      </c>
      <c r="D18" s="2" t="s">
        <v>165</v>
      </c>
    </row>
    <row r="19" spans="1:4" x14ac:dyDescent="0.25">
      <c r="A19" s="2" t="s">
        <v>176</v>
      </c>
      <c r="B19" s="2" t="s">
        <v>2048</v>
      </c>
      <c r="C19" s="7">
        <v>3000</v>
      </c>
      <c r="D19" s="2" t="s">
        <v>165</v>
      </c>
    </row>
    <row r="20" spans="1:4" x14ac:dyDescent="0.25">
      <c r="A20" s="2" t="s">
        <v>176</v>
      </c>
      <c r="B20" s="2" t="s">
        <v>2049</v>
      </c>
      <c r="C20" s="7">
        <v>3000</v>
      </c>
      <c r="D20" s="2" t="s">
        <v>165</v>
      </c>
    </row>
    <row r="21" spans="1:4" x14ac:dyDescent="0.25">
      <c r="A21" s="2" t="s">
        <v>159</v>
      </c>
      <c r="B21" s="2" t="s">
        <v>138</v>
      </c>
      <c r="C21" s="7">
        <v>3000</v>
      </c>
      <c r="D21" s="2" t="s">
        <v>165</v>
      </c>
    </row>
    <row r="22" spans="1:4" x14ac:dyDescent="0.25">
      <c r="A22" s="2" t="s">
        <v>159</v>
      </c>
      <c r="B22" s="2" t="s">
        <v>143</v>
      </c>
      <c r="C22" s="7">
        <v>3000</v>
      </c>
      <c r="D22" s="2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02C5-33B1-42E4-80D8-A354A3E11C07}">
  <sheetPr>
    <tabColor theme="8"/>
  </sheetPr>
  <dimension ref="A1:C19"/>
  <sheetViews>
    <sheetView showGridLines="0" workbookViewId="0">
      <selection activeCell="E1" sqref="E1:E19"/>
    </sheetView>
  </sheetViews>
  <sheetFormatPr baseColWidth="10" defaultRowHeight="15" x14ac:dyDescent="0.25"/>
  <cols>
    <col min="2" max="2" width="20.5703125" bestFit="1" customWidth="1"/>
  </cols>
  <sheetData>
    <row r="1" spans="1:3" ht="25.5" x14ac:dyDescent="0.25">
      <c r="A1" s="1" t="s">
        <v>1042</v>
      </c>
      <c r="B1" s="1" t="s">
        <v>1043</v>
      </c>
      <c r="C1" s="1" t="s">
        <v>1044</v>
      </c>
    </row>
    <row r="2" spans="1:3" x14ac:dyDescent="0.25">
      <c r="A2" s="2">
        <v>0</v>
      </c>
      <c r="B2" s="2" t="s">
        <v>1045</v>
      </c>
      <c r="C2" s="2">
        <v>1</v>
      </c>
    </row>
    <row r="3" spans="1:3" x14ac:dyDescent="0.25">
      <c r="A3" s="2">
        <v>1</v>
      </c>
      <c r="B3" s="2" t="s">
        <v>1046</v>
      </c>
      <c r="C3" s="2">
        <v>1</v>
      </c>
    </row>
    <row r="4" spans="1:3" x14ac:dyDescent="0.25">
      <c r="A4" s="2">
        <v>2</v>
      </c>
      <c r="B4" s="2" t="s">
        <v>1047</v>
      </c>
      <c r="C4" s="2">
        <v>1</v>
      </c>
    </row>
    <row r="5" spans="1:3" x14ac:dyDescent="0.25">
      <c r="A5" s="2">
        <v>3</v>
      </c>
      <c r="B5" s="2" t="s">
        <v>1048</v>
      </c>
      <c r="C5" s="2">
        <v>1</v>
      </c>
    </row>
    <row r="6" spans="1:3" x14ac:dyDescent="0.25">
      <c r="A6" s="2">
        <v>4</v>
      </c>
      <c r="B6" s="2" t="s">
        <v>1049</v>
      </c>
      <c r="C6" s="2">
        <v>1</v>
      </c>
    </row>
    <row r="7" spans="1:3" x14ac:dyDescent="0.25">
      <c r="A7" s="2">
        <v>5</v>
      </c>
      <c r="B7" s="2" t="s">
        <v>1050</v>
      </c>
      <c r="C7" s="2">
        <v>1</v>
      </c>
    </row>
    <row r="8" spans="1:3" x14ac:dyDescent="0.25">
      <c r="A8" s="2">
        <v>6</v>
      </c>
      <c r="B8" s="2" t="s">
        <v>1051</v>
      </c>
      <c r="C8" s="2">
        <v>1</v>
      </c>
    </row>
    <row r="9" spans="1:3" x14ac:dyDescent="0.25">
      <c r="A9" s="2">
        <v>7</v>
      </c>
      <c r="B9" s="2" t="s">
        <v>1052</v>
      </c>
      <c r="C9" s="2">
        <v>1</v>
      </c>
    </row>
    <row r="10" spans="1:3" x14ac:dyDescent="0.25">
      <c r="A10" s="2">
        <v>8</v>
      </c>
      <c r="B10" s="2" t="s">
        <v>1053</v>
      </c>
      <c r="C10" s="2">
        <v>1</v>
      </c>
    </row>
    <row r="11" spans="1:3" x14ac:dyDescent="0.25">
      <c r="A11" s="2">
        <v>9</v>
      </c>
      <c r="B11" s="2" t="s">
        <v>1054</v>
      </c>
      <c r="C11" s="2">
        <v>1</v>
      </c>
    </row>
    <row r="12" spans="1:3" x14ac:dyDescent="0.25">
      <c r="A12" s="2">
        <v>10</v>
      </c>
      <c r="B12" s="2" t="s">
        <v>1055</v>
      </c>
      <c r="C12" s="2">
        <v>1</v>
      </c>
    </row>
    <row r="13" spans="1:3" x14ac:dyDescent="0.25">
      <c r="A13" s="2">
        <v>11</v>
      </c>
      <c r="B13" s="2" t="s">
        <v>1056</v>
      </c>
      <c r="C13" s="2">
        <v>1</v>
      </c>
    </row>
    <row r="14" spans="1:3" x14ac:dyDescent="0.25">
      <c r="A14" s="2">
        <v>12</v>
      </c>
      <c r="B14" s="2" t="s">
        <v>1057</v>
      </c>
      <c r="C14" s="2">
        <v>1</v>
      </c>
    </row>
    <row r="15" spans="1:3" x14ac:dyDescent="0.25">
      <c r="A15" s="2">
        <v>13</v>
      </c>
      <c r="B15" s="2" t="s">
        <v>1058</v>
      </c>
      <c r="C15" s="2">
        <v>1</v>
      </c>
    </row>
    <row r="16" spans="1:3" x14ac:dyDescent="0.25">
      <c r="A16" s="2">
        <v>14</v>
      </c>
      <c r="B16" s="2" t="s">
        <v>1059</v>
      </c>
      <c r="C16" s="2">
        <v>1</v>
      </c>
    </row>
    <row r="17" spans="1:3" x14ac:dyDescent="0.25">
      <c r="A17" s="2">
        <v>15</v>
      </c>
      <c r="B17" s="2" t="s">
        <v>1060</v>
      </c>
      <c r="C17" s="2">
        <v>1</v>
      </c>
    </row>
    <row r="18" spans="1:3" x14ac:dyDescent="0.25">
      <c r="A18" s="2">
        <v>16</v>
      </c>
      <c r="B18" s="2" t="s">
        <v>1061</v>
      </c>
      <c r="C18" s="2">
        <v>1</v>
      </c>
    </row>
    <row r="19" spans="1:3" x14ac:dyDescent="0.25">
      <c r="A19" s="2">
        <v>17</v>
      </c>
      <c r="B19" s="2" t="s">
        <v>1062</v>
      </c>
      <c r="C19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78E6-E3A2-496E-905E-899B7BBBF63B}">
  <sheetPr>
    <tabColor theme="8"/>
  </sheetPr>
  <dimension ref="A1:C62"/>
  <sheetViews>
    <sheetView showGridLines="0" topLeftCell="A18" workbookViewId="0">
      <selection activeCell="E1" sqref="E1:E62"/>
    </sheetView>
  </sheetViews>
  <sheetFormatPr baseColWidth="10" defaultRowHeight="15" x14ac:dyDescent="0.25"/>
  <cols>
    <col min="2" max="2" width="29.85546875" bestFit="1" customWidth="1"/>
  </cols>
  <sheetData>
    <row r="1" spans="1:3" ht="25.5" x14ac:dyDescent="0.25">
      <c r="A1" s="1" t="s">
        <v>1042</v>
      </c>
      <c r="B1" s="1" t="s">
        <v>1043</v>
      </c>
      <c r="C1" s="1" t="s">
        <v>1044</v>
      </c>
    </row>
    <row r="2" spans="1:3" x14ac:dyDescent="0.25">
      <c r="A2" s="2">
        <v>0</v>
      </c>
      <c r="B2" s="2" t="s">
        <v>1063</v>
      </c>
      <c r="C2" s="2">
        <v>1</v>
      </c>
    </row>
    <row r="3" spans="1:3" x14ac:dyDescent="0.25">
      <c r="A3" s="2">
        <v>1</v>
      </c>
      <c r="B3" s="2" t="s">
        <v>1064</v>
      </c>
      <c r="C3" s="2">
        <v>1</v>
      </c>
    </row>
    <row r="4" spans="1:3" x14ac:dyDescent="0.25">
      <c r="A4" s="2">
        <v>2</v>
      </c>
      <c r="B4" s="2" t="s">
        <v>1065</v>
      </c>
      <c r="C4" s="2">
        <v>1</v>
      </c>
    </row>
    <row r="5" spans="1:3" x14ac:dyDescent="0.25">
      <c r="A5" s="2">
        <v>3</v>
      </c>
      <c r="B5" s="2" t="s">
        <v>1066</v>
      </c>
      <c r="C5" s="2">
        <v>1</v>
      </c>
    </row>
    <row r="6" spans="1:3" x14ac:dyDescent="0.25">
      <c r="A6" s="2">
        <v>4</v>
      </c>
      <c r="B6" s="2" t="s">
        <v>1067</v>
      </c>
      <c r="C6" s="2">
        <v>1</v>
      </c>
    </row>
    <row r="7" spans="1:3" x14ac:dyDescent="0.25">
      <c r="A7" s="2">
        <v>5</v>
      </c>
      <c r="B7" s="2" t="s">
        <v>1068</v>
      </c>
      <c r="C7" s="2">
        <v>1</v>
      </c>
    </row>
    <row r="8" spans="1:3" x14ac:dyDescent="0.25">
      <c r="A8" s="2">
        <v>6</v>
      </c>
      <c r="B8" s="2" t="s">
        <v>1069</v>
      </c>
      <c r="C8" s="2">
        <v>1</v>
      </c>
    </row>
    <row r="9" spans="1:3" x14ac:dyDescent="0.25">
      <c r="A9" s="2">
        <v>7</v>
      </c>
      <c r="B9" s="2" t="s">
        <v>1070</v>
      </c>
      <c r="C9" s="2">
        <v>1</v>
      </c>
    </row>
    <row r="10" spans="1:3" x14ac:dyDescent="0.25">
      <c r="A10" s="2">
        <v>8</v>
      </c>
      <c r="B10" s="2" t="s">
        <v>1071</v>
      </c>
      <c r="C10" s="2">
        <v>1</v>
      </c>
    </row>
    <row r="11" spans="1:3" x14ac:dyDescent="0.25">
      <c r="A11" s="2">
        <v>9</v>
      </c>
      <c r="B11" s="2" t="s">
        <v>1072</v>
      </c>
      <c r="C11" s="2">
        <v>1</v>
      </c>
    </row>
    <row r="12" spans="1:3" x14ac:dyDescent="0.25">
      <c r="A12" s="2">
        <v>10</v>
      </c>
      <c r="B12" s="2" t="s">
        <v>1073</v>
      </c>
      <c r="C12" s="2">
        <v>1</v>
      </c>
    </row>
    <row r="13" spans="1:3" x14ac:dyDescent="0.25">
      <c r="A13" s="2">
        <v>11</v>
      </c>
      <c r="B13" s="2" t="s">
        <v>1074</v>
      </c>
      <c r="C13" s="2">
        <v>1</v>
      </c>
    </row>
    <row r="14" spans="1:3" x14ac:dyDescent="0.25">
      <c r="A14" s="2">
        <v>12</v>
      </c>
      <c r="B14" s="2" t="s">
        <v>1075</v>
      </c>
      <c r="C14" s="2">
        <v>1</v>
      </c>
    </row>
    <row r="15" spans="1:3" x14ac:dyDescent="0.25">
      <c r="A15" s="2">
        <v>13</v>
      </c>
      <c r="B15" s="2" t="s">
        <v>1076</v>
      </c>
      <c r="C15" s="2">
        <v>1</v>
      </c>
    </row>
    <row r="16" spans="1:3" x14ac:dyDescent="0.25">
      <c r="A16" s="2">
        <v>14</v>
      </c>
      <c r="B16" s="2" t="s">
        <v>1077</v>
      </c>
      <c r="C16" s="2">
        <v>1</v>
      </c>
    </row>
    <row r="17" spans="1:3" x14ac:dyDescent="0.25">
      <c r="A17" s="2">
        <v>15</v>
      </c>
      <c r="B17" s="2" t="s">
        <v>1078</v>
      </c>
      <c r="C17" s="2">
        <v>1</v>
      </c>
    </row>
    <row r="18" spans="1:3" x14ac:dyDescent="0.25">
      <c r="A18" s="2">
        <v>16</v>
      </c>
      <c r="B18" s="2" t="s">
        <v>1079</v>
      </c>
      <c r="C18" s="2">
        <v>1</v>
      </c>
    </row>
    <row r="19" spans="1:3" x14ac:dyDescent="0.25">
      <c r="A19" s="2">
        <v>17</v>
      </c>
      <c r="B19" s="2" t="s">
        <v>1080</v>
      </c>
      <c r="C19" s="2">
        <v>1</v>
      </c>
    </row>
    <row r="20" spans="1:3" x14ac:dyDescent="0.25">
      <c r="A20" s="2">
        <v>18</v>
      </c>
      <c r="B20" s="2" t="s">
        <v>1081</v>
      </c>
      <c r="C20" s="2">
        <v>1</v>
      </c>
    </row>
    <row r="21" spans="1:3" x14ac:dyDescent="0.25">
      <c r="A21" s="2">
        <v>19</v>
      </c>
      <c r="B21" s="2" t="s">
        <v>1082</v>
      </c>
      <c r="C21" s="2">
        <v>1</v>
      </c>
    </row>
    <row r="22" spans="1:3" x14ac:dyDescent="0.25">
      <c r="A22" s="2">
        <v>20</v>
      </c>
      <c r="B22" s="2" t="s">
        <v>1083</v>
      </c>
      <c r="C22" s="2">
        <v>1</v>
      </c>
    </row>
    <row r="23" spans="1:3" x14ac:dyDescent="0.25">
      <c r="A23" s="2">
        <v>21</v>
      </c>
      <c r="B23" s="2" t="s">
        <v>1084</v>
      </c>
      <c r="C23" s="2">
        <v>1</v>
      </c>
    </row>
    <row r="24" spans="1:3" x14ac:dyDescent="0.25">
      <c r="A24" s="2">
        <v>22</v>
      </c>
      <c r="B24" s="2" t="s">
        <v>1085</v>
      </c>
      <c r="C24" s="2">
        <v>1</v>
      </c>
    </row>
    <row r="25" spans="1:3" x14ac:dyDescent="0.25">
      <c r="A25" s="2">
        <v>23</v>
      </c>
      <c r="B25" s="2" t="s">
        <v>1086</v>
      </c>
      <c r="C25" s="2">
        <v>1</v>
      </c>
    </row>
    <row r="26" spans="1:3" x14ac:dyDescent="0.25">
      <c r="A26" s="2">
        <v>24</v>
      </c>
      <c r="B26" s="2" t="s">
        <v>1087</v>
      </c>
      <c r="C26" s="2">
        <v>1</v>
      </c>
    </row>
    <row r="27" spans="1:3" x14ac:dyDescent="0.25">
      <c r="A27" s="2">
        <v>25</v>
      </c>
      <c r="B27" s="2" t="s">
        <v>1088</v>
      </c>
      <c r="C27" s="2">
        <v>1</v>
      </c>
    </row>
    <row r="28" spans="1:3" x14ac:dyDescent="0.25">
      <c r="A28" s="2">
        <v>26</v>
      </c>
      <c r="B28" s="2" t="s">
        <v>1089</v>
      </c>
      <c r="C28" s="2">
        <v>1</v>
      </c>
    </row>
    <row r="29" spans="1:3" x14ac:dyDescent="0.25">
      <c r="A29" s="2">
        <v>27</v>
      </c>
      <c r="B29" s="2" t="s">
        <v>1090</v>
      </c>
      <c r="C29" s="2">
        <v>1</v>
      </c>
    </row>
    <row r="30" spans="1:3" x14ac:dyDescent="0.25">
      <c r="A30" s="2">
        <v>30</v>
      </c>
      <c r="B30" s="2" t="s">
        <v>1091</v>
      </c>
      <c r="C30" s="2">
        <v>1</v>
      </c>
    </row>
    <row r="31" spans="1:3" x14ac:dyDescent="0.25">
      <c r="A31" s="2">
        <v>31</v>
      </c>
      <c r="B31" s="2" t="s">
        <v>1092</v>
      </c>
      <c r="C31" s="2">
        <v>1</v>
      </c>
    </row>
    <row r="32" spans="1:3" x14ac:dyDescent="0.25">
      <c r="A32" s="2">
        <v>32</v>
      </c>
      <c r="B32" s="2" t="s">
        <v>1093</v>
      </c>
      <c r="C32" s="2">
        <v>1</v>
      </c>
    </row>
    <row r="33" spans="1:3" x14ac:dyDescent="0.25">
      <c r="A33" s="2">
        <v>33</v>
      </c>
      <c r="B33" s="2" t="s">
        <v>1094</v>
      </c>
      <c r="C33" s="2">
        <v>1</v>
      </c>
    </row>
    <row r="34" spans="1:3" x14ac:dyDescent="0.25">
      <c r="A34" s="2">
        <v>34</v>
      </c>
      <c r="B34" s="2" t="s">
        <v>1095</v>
      </c>
      <c r="C34" s="2">
        <v>1</v>
      </c>
    </row>
    <row r="35" spans="1:3" x14ac:dyDescent="0.25">
      <c r="A35" s="2">
        <v>35</v>
      </c>
      <c r="B35" s="2" t="s">
        <v>1096</v>
      </c>
      <c r="C35" s="2">
        <v>1</v>
      </c>
    </row>
    <row r="36" spans="1:3" x14ac:dyDescent="0.25">
      <c r="A36" s="2">
        <v>36</v>
      </c>
      <c r="B36" s="2" t="s">
        <v>1097</v>
      </c>
      <c r="C36" s="2">
        <v>1</v>
      </c>
    </row>
    <row r="37" spans="1:3" x14ac:dyDescent="0.25">
      <c r="A37" s="2">
        <v>37</v>
      </c>
      <c r="B37" s="2" t="s">
        <v>1098</v>
      </c>
      <c r="C37" s="2">
        <v>1</v>
      </c>
    </row>
    <row r="38" spans="1:3" x14ac:dyDescent="0.25">
      <c r="A38" s="2">
        <v>38</v>
      </c>
      <c r="B38" s="2" t="s">
        <v>1099</v>
      </c>
      <c r="C38" s="2">
        <v>1</v>
      </c>
    </row>
    <row r="39" spans="1:3" x14ac:dyDescent="0.25">
      <c r="A39" s="2">
        <v>39</v>
      </c>
      <c r="B39" s="2" t="s">
        <v>1100</v>
      </c>
      <c r="C39" s="2">
        <v>1</v>
      </c>
    </row>
    <row r="40" spans="1:3" x14ac:dyDescent="0.25">
      <c r="A40" s="2">
        <v>40</v>
      </c>
      <c r="B40" s="2" t="s">
        <v>1101</v>
      </c>
      <c r="C40" s="2">
        <v>1</v>
      </c>
    </row>
    <row r="41" spans="1:3" x14ac:dyDescent="0.25">
      <c r="A41" s="2">
        <v>41</v>
      </c>
      <c r="B41" s="2" t="s">
        <v>1102</v>
      </c>
      <c r="C41" s="2">
        <v>1</v>
      </c>
    </row>
    <row r="42" spans="1:3" x14ac:dyDescent="0.25">
      <c r="A42" s="2">
        <v>42</v>
      </c>
      <c r="B42" s="2" t="s">
        <v>1103</v>
      </c>
      <c r="C42" s="2">
        <v>1</v>
      </c>
    </row>
    <row r="43" spans="1:3" x14ac:dyDescent="0.25">
      <c r="A43" s="2">
        <v>43</v>
      </c>
      <c r="B43" s="2" t="s">
        <v>1104</v>
      </c>
      <c r="C43" s="2">
        <v>1</v>
      </c>
    </row>
    <row r="44" spans="1:3" x14ac:dyDescent="0.25">
      <c r="A44" s="2">
        <v>44</v>
      </c>
      <c r="B44" s="2" t="s">
        <v>1105</v>
      </c>
      <c r="C44" s="2">
        <v>1</v>
      </c>
    </row>
    <row r="45" spans="1:3" x14ac:dyDescent="0.25">
      <c r="A45" s="2">
        <v>45</v>
      </c>
      <c r="B45" s="2" t="s">
        <v>1106</v>
      </c>
      <c r="C45" s="2">
        <v>1</v>
      </c>
    </row>
    <row r="46" spans="1:3" x14ac:dyDescent="0.25">
      <c r="A46" s="2">
        <v>46</v>
      </c>
      <c r="B46" s="2" t="s">
        <v>1107</v>
      </c>
      <c r="C46" s="2">
        <v>1</v>
      </c>
    </row>
    <row r="47" spans="1:3" x14ac:dyDescent="0.25">
      <c r="A47" s="2">
        <v>47</v>
      </c>
      <c r="B47" s="2" t="s">
        <v>1108</v>
      </c>
      <c r="C47" s="2">
        <v>1</v>
      </c>
    </row>
    <row r="48" spans="1:3" x14ac:dyDescent="0.25">
      <c r="A48" s="2">
        <v>48</v>
      </c>
      <c r="B48" s="2" t="s">
        <v>1109</v>
      </c>
      <c r="C48" s="2">
        <v>1</v>
      </c>
    </row>
    <row r="49" spans="1:3" x14ac:dyDescent="0.25">
      <c r="A49" s="2">
        <v>50</v>
      </c>
      <c r="B49" s="2" t="s">
        <v>1110</v>
      </c>
      <c r="C49" s="2">
        <v>1</v>
      </c>
    </row>
    <row r="50" spans="1:3" x14ac:dyDescent="0.25">
      <c r="A50" s="2">
        <v>51</v>
      </c>
      <c r="B50" s="2" t="s">
        <v>1111</v>
      </c>
      <c r="C50" s="2">
        <v>1</v>
      </c>
    </row>
    <row r="51" spans="1:3" x14ac:dyDescent="0.25">
      <c r="A51" s="2">
        <v>52</v>
      </c>
      <c r="B51" s="2" t="s">
        <v>1112</v>
      </c>
      <c r="C51" s="2">
        <v>1</v>
      </c>
    </row>
    <row r="52" spans="1:3" x14ac:dyDescent="0.25">
      <c r="A52" s="2">
        <v>53</v>
      </c>
      <c r="B52" s="2" t="s">
        <v>1113</v>
      </c>
      <c r="C52" s="2">
        <v>1</v>
      </c>
    </row>
    <row r="53" spans="1:3" x14ac:dyDescent="0.25">
      <c r="A53" s="2">
        <v>54</v>
      </c>
      <c r="B53" s="2" t="s">
        <v>1114</v>
      </c>
      <c r="C53" s="2">
        <v>1</v>
      </c>
    </row>
    <row r="54" spans="1:3" x14ac:dyDescent="0.25">
      <c r="A54" s="2">
        <v>55</v>
      </c>
      <c r="B54" s="2" t="s">
        <v>1115</v>
      </c>
      <c r="C54" s="2">
        <v>1</v>
      </c>
    </row>
    <row r="55" spans="1:3" x14ac:dyDescent="0.25">
      <c r="A55" s="2">
        <v>56</v>
      </c>
      <c r="B55" s="2" t="s">
        <v>1116</v>
      </c>
      <c r="C55" s="2">
        <v>1</v>
      </c>
    </row>
    <row r="56" spans="1:3" x14ac:dyDescent="0.25">
      <c r="A56" s="2">
        <v>57</v>
      </c>
      <c r="B56" s="2" t="s">
        <v>1117</v>
      </c>
      <c r="C56" s="2">
        <v>1</v>
      </c>
    </row>
    <row r="57" spans="1:3" x14ac:dyDescent="0.25">
      <c r="A57" s="2">
        <v>58</v>
      </c>
      <c r="B57" s="2" t="s">
        <v>1118</v>
      </c>
      <c r="C57" s="2">
        <v>1</v>
      </c>
    </row>
    <row r="58" spans="1:3" x14ac:dyDescent="0.25">
      <c r="A58" s="2">
        <v>59</v>
      </c>
      <c r="B58" s="2" t="s">
        <v>1119</v>
      </c>
      <c r="C58" s="2">
        <v>1</v>
      </c>
    </row>
    <row r="59" spans="1:3" x14ac:dyDescent="0.25">
      <c r="A59" s="2">
        <v>60</v>
      </c>
      <c r="B59" s="2" t="s">
        <v>1120</v>
      </c>
      <c r="C59" s="2">
        <v>1</v>
      </c>
    </row>
    <row r="60" spans="1:3" x14ac:dyDescent="0.25">
      <c r="A60" s="2">
        <v>61</v>
      </c>
      <c r="B60" s="2" t="s">
        <v>1121</v>
      </c>
      <c r="C60" s="2">
        <v>1</v>
      </c>
    </row>
    <row r="61" spans="1:3" x14ac:dyDescent="0.25">
      <c r="A61" s="2">
        <v>97</v>
      </c>
      <c r="B61" s="2" t="s">
        <v>1122</v>
      </c>
      <c r="C61" s="2">
        <v>1</v>
      </c>
    </row>
    <row r="62" spans="1:3" x14ac:dyDescent="0.25">
      <c r="A62" s="2">
        <v>98</v>
      </c>
      <c r="B62" s="2" t="s">
        <v>1123</v>
      </c>
      <c r="C62" s="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8B17-B9DA-4E29-BD59-C6B7E1F370DE}">
  <sheetPr>
    <tabColor theme="8"/>
  </sheetPr>
  <dimension ref="A1:B95"/>
  <sheetViews>
    <sheetView showGridLines="0" workbookViewId="0">
      <selection activeCell="B1" sqref="B1:B23"/>
    </sheetView>
  </sheetViews>
  <sheetFormatPr baseColWidth="10" defaultRowHeight="15" x14ac:dyDescent="0.25"/>
  <cols>
    <col min="1" max="1" width="19.85546875" customWidth="1"/>
    <col min="2" max="2" width="43.140625" customWidth="1"/>
  </cols>
  <sheetData>
    <row r="1" spans="1:2" x14ac:dyDescent="0.25">
      <c r="A1" s="1" t="s">
        <v>2007</v>
      </c>
      <c r="B1" s="1" t="s">
        <v>2006</v>
      </c>
    </row>
    <row r="2" spans="1:2" x14ac:dyDescent="0.25">
      <c r="A2" s="2">
        <v>1</v>
      </c>
      <c r="B2" s="2" t="s">
        <v>1912</v>
      </c>
    </row>
    <row r="3" spans="1:2" x14ac:dyDescent="0.25">
      <c r="A3" s="2">
        <v>2</v>
      </c>
      <c r="B3" s="2" t="s">
        <v>1913</v>
      </c>
    </row>
    <row r="4" spans="1:2" x14ac:dyDescent="0.25">
      <c r="A4" s="2">
        <v>3</v>
      </c>
      <c r="B4" s="2" t="s">
        <v>1914</v>
      </c>
    </row>
    <row r="5" spans="1:2" x14ac:dyDescent="0.25">
      <c r="A5" s="2">
        <v>4</v>
      </c>
      <c r="B5" s="2" t="s">
        <v>1915</v>
      </c>
    </row>
    <row r="6" spans="1:2" x14ac:dyDescent="0.25">
      <c r="A6" s="2">
        <v>5</v>
      </c>
      <c r="B6" s="2" t="s">
        <v>1916</v>
      </c>
    </row>
    <row r="7" spans="1:2" x14ac:dyDescent="0.25">
      <c r="A7" s="2">
        <v>6</v>
      </c>
      <c r="B7" s="2" t="s">
        <v>1917</v>
      </c>
    </row>
    <row r="8" spans="1:2" x14ac:dyDescent="0.25">
      <c r="A8" s="2">
        <v>7</v>
      </c>
      <c r="B8" s="2" t="s">
        <v>1918</v>
      </c>
    </row>
    <row r="9" spans="1:2" x14ac:dyDescent="0.25">
      <c r="A9" s="2">
        <v>8</v>
      </c>
      <c r="B9" s="2" t="s">
        <v>1919</v>
      </c>
    </row>
    <row r="10" spans="1:2" x14ac:dyDescent="0.25">
      <c r="A10" s="2">
        <v>9</v>
      </c>
      <c r="B10" s="2" t="s">
        <v>1920</v>
      </c>
    </row>
    <row r="11" spans="1:2" x14ac:dyDescent="0.25">
      <c r="A11" s="2">
        <v>10</v>
      </c>
      <c r="B11" s="2" t="s">
        <v>1921</v>
      </c>
    </row>
    <row r="12" spans="1:2" x14ac:dyDescent="0.25">
      <c r="A12" s="2">
        <v>11</v>
      </c>
      <c r="B12" s="2" t="s">
        <v>1922</v>
      </c>
    </row>
    <row r="13" spans="1:2" x14ac:dyDescent="0.25">
      <c r="A13" s="2">
        <v>12</v>
      </c>
      <c r="B13" s="2" t="s">
        <v>1923</v>
      </c>
    </row>
    <row r="14" spans="1:2" x14ac:dyDescent="0.25">
      <c r="A14" s="2">
        <v>13</v>
      </c>
      <c r="B14" s="2" t="s">
        <v>1924</v>
      </c>
    </row>
    <row r="15" spans="1:2" x14ac:dyDescent="0.25">
      <c r="A15" s="2">
        <v>14</v>
      </c>
      <c r="B15" s="2" t="s">
        <v>1925</v>
      </c>
    </row>
    <row r="16" spans="1:2" x14ac:dyDescent="0.25">
      <c r="A16" s="2">
        <v>15</v>
      </c>
      <c r="B16" s="2" t="s">
        <v>1926</v>
      </c>
    </row>
    <row r="17" spans="1:2" x14ac:dyDescent="0.25">
      <c r="A17" s="2">
        <v>16</v>
      </c>
      <c r="B17" s="2" t="s">
        <v>1927</v>
      </c>
    </row>
    <row r="18" spans="1:2" x14ac:dyDescent="0.25">
      <c r="A18" s="2">
        <v>17</v>
      </c>
      <c r="B18" s="2" t="s">
        <v>1928</v>
      </c>
    </row>
    <row r="19" spans="1:2" x14ac:dyDescent="0.25">
      <c r="A19" s="2">
        <v>18</v>
      </c>
      <c r="B19" s="2" t="s">
        <v>1929</v>
      </c>
    </row>
    <row r="20" spans="1:2" x14ac:dyDescent="0.25">
      <c r="A20" s="2">
        <v>19</v>
      </c>
      <c r="B20" s="2" t="s">
        <v>1930</v>
      </c>
    </row>
    <row r="21" spans="1:2" x14ac:dyDescent="0.25">
      <c r="A21" s="2">
        <v>20</v>
      </c>
      <c r="B21" s="2" t="s">
        <v>1931</v>
      </c>
    </row>
    <row r="22" spans="1:2" x14ac:dyDescent="0.25">
      <c r="A22" s="2">
        <v>21</v>
      </c>
      <c r="B22" s="2" t="s">
        <v>1932</v>
      </c>
    </row>
    <row r="23" spans="1:2" x14ac:dyDescent="0.25">
      <c r="A23" s="2">
        <v>22</v>
      </c>
      <c r="B23" s="2" t="s">
        <v>1933</v>
      </c>
    </row>
    <row r="24" spans="1:2" x14ac:dyDescent="0.25">
      <c r="A24" s="2">
        <v>23</v>
      </c>
      <c r="B24" s="2" t="s">
        <v>1934</v>
      </c>
    </row>
    <row r="25" spans="1:2" x14ac:dyDescent="0.25">
      <c r="A25" s="2">
        <v>24</v>
      </c>
      <c r="B25" s="2" t="s">
        <v>1935</v>
      </c>
    </row>
    <row r="26" spans="1:2" x14ac:dyDescent="0.25">
      <c r="A26" s="2">
        <v>25</v>
      </c>
      <c r="B26" s="2" t="s">
        <v>1936</v>
      </c>
    </row>
    <row r="27" spans="1:2" x14ac:dyDescent="0.25">
      <c r="A27" s="2">
        <v>26</v>
      </c>
      <c r="B27" s="2" t="s">
        <v>1937</v>
      </c>
    </row>
    <row r="28" spans="1:2" x14ac:dyDescent="0.25">
      <c r="A28" s="2">
        <v>27</v>
      </c>
      <c r="B28" s="2" t="s">
        <v>1938</v>
      </c>
    </row>
    <row r="29" spans="1:2" x14ac:dyDescent="0.25">
      <c r="A29" s="2">
        <v>28</v>
      </c>
      <c r="B29" s="2" t="s">
        <v>1939</v>
      </c>
    </row>
    <row r="30" spans="1:2" x14ac:dyDescent="0.25">
      <c r="A30" s="2">
        <v>29</v>
      </c>
      <c r="B30" s="2" t="s">
        <v>1940</v>
      </c>
    </row>
    <row r="31" spans="1:2" x14ac:dyDescent="0.25">
      <c r="A31" s="2">
        <v>30</v>
      </c>
      <c r="B31" s="2" t="s">
        <v>1941</v>
      </c>
    </row>
    <row r="32" spans="1:2" x14ac:dyDescent="0.25">
      <c r="A32" s="2">
        <v>31</v>
      </c>
      <c r="B32" s="2" t="s">
        <v>1942</v>
      </c>
    </row>
    <row r="33" spans="1:2" x14ac:dyDescent="0.25">
      <c r="A33" s="2">
        <v>32</v>
      </c>
      <c r="B33" s="2" t="s">
        <v>1943</v>
      </c>
    </row>
    <row r="34" spans="1:2" x14ac:dyDescent="0.25">
      <c r="A34" s="2">
        <v>33</v>
      </c>
      <c r="B34" s="2" t="s">
        <v>1944</v>
      </c>
    </row>
    <row r="35" spans="1:2" x14ac:dyDescent="0.25">
      <c r="A35" s="2">
        <v>34</v>
      </c>
      <c r="B35" s="2" t="s">
        <v>1945</v>
      </c>
    </row>
    <row r="36" spans="1:2" x14ac:dyDescent="0.25">
      <c r="A36" s="2">
        <v>35</v>
      </c>
      <c r="B36" s="2" t="s">
        <v>1946</v>
      </c>
    </row>
    <row r="37" spans="1:2" x14ac:dyDescent="0.25">
      <c r="A37" s="2">
        <v>36</v>
      </c>
      <c r="B37" s="2" t="s">
        <v>1947</v>
      </c>
    </row>
    <row r="38" spans="1:2" x14ac:dyDescent="0.25">
      <c r="A38" s="2">
        <v>37</v>
      </c>
      <c r="B38" s="2" t="s">
        <v>1948</v>
      </c>
    </row>
    <row r="39" spans="1:2" x14ac:dyDescent="0.25">
      <c r="A39" s="2">
        <v>38</v>
      </c>
      <c r="B39" s="2" t="s">
        <v>1949</v>
      </c>
    </row>
    <row r="40" spans="1:2" x14ac:dyDescent="0.25">
      <c r="A40" s="2">
        <v>39</v>
      </c>
      <c r="B40" s="2" t="s">
        <v>1950</v>
      </c>
    </row>
    <row r="41" spans="1:2" x14ac:dyDescent="0.25">
      <c r="A41" s="2">
        <v>40</v>
      </c>
      <c r="B41" s="2" t="s">
        <v>1951</v>
      </c>
    </row>
    <row r="42" spans="1:2" x14ac:dyDescent="0.25">
      <c r="A42" s="2">
        <v>41</v>
      </c>
      <c r="B42" s="2" t="s">
        <v>1952</v>
      </c>
    </row>
    <row r="43" spans="1:2" x14ac:dyDescent="0.25">
      <c r="A43" s="2">
        <v>42</v>
      </c>
      <c r="B43" s="2" t="s">
        <v>1953</v>
      </c>
    </row>
    <row r="44" spans="1:2" x14ac:dyDescent="0.25">
      <c r="A44" s="2">
        <v>43</v>
      </c>
      <c r="B44" s="2" t="s">
        <v>1954</v>
      </c>
    </row>
    <row r="45" spans="1:2" x14ac:dyDescent="0.25">
      <c r="A45" s="2">
        <v>44</v>
      </c>
      <c r="B45" s="2" t="s">
        <v>1955</v>
      </c>
    </row>
    <row r="46" spans="1:2" x14ac:dyDescent="0.25">
      <c r="A46" s="2">
        <v>45</v>
      </c>
      <c r="B46" s="2" t="s">
        <v>1956</v>
      </c>
    </row>
    <row r="47" spans="1:2" x14ac:dyDescent="0.25">
      <c r="A47" s="2">
        <v>46</v>
      </c>
      <c r="B47" s="2" t="s">
        <v>1957</v>
      </c>
    </row>
    <row r="48" spans="1:2" x14ac:dyDescent="0.25">
      <c r="A48" s="2">
        <v>47</v>
      </c>
      <c r="B48" s="2" t="s">
        <v>1958</v>
      </c>
    </row>
    <row r="49" spans="1:2" x14ac:dyDescent="0.25">
      <c r="A49" s="2">
        <v>49</v>
      </c>
      <c r="B49" s="2" t="s">
        <v>1959</v>
      </c>
    </row>
    <row r="50" spans="1:2" x14ac:dyDescent="0.25">
      <c r="A50" s="2">
        <v>50</v>
      </c>
      <c r="B50" s="2" t="s">
        <v>1960</v>
      </c>
    </row>
    <row r="51" spans="1:2" x14ac:dyDescent="0.25">
      <c r="A51" s="2">
        <v>51</v>
      </c>
      <c r="B51" s="2" t="s">
        <v>1961</v>
      </c>
    </row>
    <row r="52" spans="1:2" x14ac:dyDescent="0.25">
      <c r="A52" s="2">
        <v>52</v>
      </c>
      <c r="B52" s="2" t="s">
        <v>1962</v>
      </c>
    </row>
    <row r="53" spans="1:2" x14ac:dyDescent="0.25">
      <c r="A53" s="2">
        <v>53</v>
      </c>
      <c r="B53" s="2" t="s">
        <v>1963</v>
      </c>
    </row>
    <row r="54" spans="1:2" x14ac:dyDescent="0.25">
      <c r="A54" s="2">
        <v>54</v>
      </c>
      <c r="B54" s="2" t="s">
        <v>1964</v>
      </c>
    </row>
    <row r="55" spans="1:2" x14ac:dyDescent="0.25">
      <c r="A55" s="2">
        <v>55</v>
      </c>
      <c r="B55" s="2" t="s">
        <v>1965</v>
      </c>
    </row>
    <row r="56" spans="1:2" x14ac:dyDescent="0.25">
      <c r="A56" s="2">
        <v>56</v>
      </c>
      <c r="B56" s="2" t="s">
        <v>1966</v>
      </c>
    </row>
    <row r="57" spans="1:2" x14ac:dyDescent="0.25">
      <c r="A57" s="2">
        <v>57</v>
      </c>
      <c r="B57" s="2" t="s">
        <v>1967</v>
      </c>
    </row>
    <row r="58" spans="1:2" x14ac:dyDescent="0.25">
      <c r="A58" s="2">
        <v>58</v>
      </c>
      <c r="B58" s="2" t="s">
        <v>1968</v>
      </c>
    </row>
    <row r="59" spans="1:2" x14ac:dyDescent="0.25">
      <c r="A59" s="2">
        <v>59</v>
      </c>
      <c r="B59" s="2" t="s">
        <v>1969</v>
      </c>
    </row>
    <row r="60" spans="1:2" x14ac:dyDescent="0.25">
      <c r="A60" s="2">
        <v>60</v>
      </c>
      <c r="B60" s="2" t="s">
        <v>1970</v>
      </c>
    </row>
    <row r="61" spans="1:2" x14ac:dyDescent="0.25">
      <c r="A61" s="2">
        <v>61</v>
      </c>
      <c r="B61" s="2" t="s">
        <v>1971</v>
      </c>
    </row>
    <row r="62" spans="1:2" x14ac:dyDescent="0.25">
      <c r="A62" s="2">
        <v>62</v>
      </c>
      <c r="B62" s="2" t="s">
        <v>1972</v>
      </c>
    </row>
    <row r="63" spans="1:2" x14ac:dyDescent="0.25">
      <c r="A63" s="2">
        <v>63</v>
      </c>
      <c r="B63" s="2" t="s">
        <v>1973</v>
      </c>
    </row>
    <row r="64" spans="1:2" x14ac:dyDescent="0.25">
      <c r="A64" s="2">
        <v>64</v>
      </c>
      <c r="B64" s="2" t="s">
        <v>1974</v>
      </c>
    </row>
    <row r="65" spans="1:2" x14ac:dyDescent="0.25">
      <c r="A65" s="2">
        <v>65</v>
      </c>
      <c r="B65" s="2" t="s">
        <v>1975</v>
      </c>
    </row>
    <row r="66" spans="1:2" x14ac:dyDescent="0.25">
      <c r="A66" s="2">
        <v>66</v>
      </c>
      <c r="B66" s="2" t="s">
        <v>1976</v>
      </c>
    </row>
    <row r="67" spans="1:2" x14ac:dyDescent="0.25">
      <c r="A67" s="2">
        <v>67</v>
      </c>
      <c r="B67" s="2" t="s">
        <v>1977</v>
      </c>
    </row>
    <row r="68" spans="1:2" x14ac:dyDescent="0.25">
      <c r="A68" s="2">
        <v>70</v>
      </c>
      <c r="B68" s="2" t="s">
        <v>1978</v>
      </c>
    </row>
    <row r="69" spans="1:2" x14ac:dyDescent="0.25">
      <c r="A69" s="2">
        <v>71</v>
      </c>
      <c r="B69" s="2" t="s">
        <v>1979</v>
      </c>
    </row>
    <row r="70" spans="1:2" x14ac:dyDescent="0.25">
      <c r="A70" s="2">
        <v>72</v>
      </c>
      <c r="B70" s="2" t="s">
        <v>1980</v>
      </c>
    </row>
    <row r="71" spans="1:2" x14ac:dyDescent="0.25">
      <c r="A71" s="2">
        <v>73</v>
      </c>
      <c r="B71" s="2" t="s">
        <v>1981</v>
      </c>
    </row>
    <row r="72" spans="1:2" x14ac:dyDescent="0.25">
      <c r="A72" s="2">
        <v>74</v>
      </c>
      <c r="B72" s="2" t="s">
        <v>1982</v>
      </c>
    </row>
    <row r="73" spans="1:2" x14ac:dyDescent="0.25">
      <c r="A73" s="2">
        <v>75</v>
      </c>
      <c r="B73" s="2" t="s">
        <v>1983</v>
      </c>
    </row>
    <row r="74" spans="1:2" x14ac:dyDescent="0.25">
      <c r="A74" s="2">
        <v>78</v>
      </c>
      <c r="B74" s="2" t="s">
        <v>1984</v>
      </c>
    </row>
    <row r="75" spans="1:2" x14ac:dyDescent="0.25">
      <c r="A75" s="2">
        <v>79</v>
      </c>
      <c r="B75" s="2" t="s">
        <v>1985</v>
      </c>
    </row>
    <row r="76" spans="1:2" x14ac:dyDescent="0.25">
      <c r="A76" s="2">
        <v>80</v>
      </c>
      <c r="B76" s="2" t="s">
        <v>1986</v>
      </c>
    </row>
    <row r="77" spans="1:2" x14ac:dyDescent="0.25">
      <c r="A77" s="2">
        <v>81</v>
      </c>
      <c r="B77" s="2" t="s">
        <v>1987</v>
      </c>
    </row>
    <row r="78" spans="1:2" x14ac:dyDescent="0.25">
      <c r="A78" s="2">
        <v>82</v>
      </c>
      <c r="B78" s="2" t="s">
        <v>1988</v>
      </c>
    </row>
    <row r="79" spans="1:2" x14ac:dyDescent="0.25">
      <c r="A79" s="2">
        <v>83</v>
      </c>
      <c r="B79" s="2" t="s">
        <v>1989</v>
      </c>
    </row>
    <row r="80" spans="1:2" x14ac:dyDescent="0.25">
      <c r="A80" s="2">
        <v>84</v>
      </c>
      <c r="B80" s="2" t="s">
        <v>1990</v>
      </c>
    </row>
    <row r="81" spans="1:2" x14ac:dyDescent="0.25">
      <c r="A81" s="2">
        <v>85</v>
      </c>
      <c r="B81" s="2" t="s">
        <v>1991</v>
      </c>
    </row>
    <row r="82" spans="1:2" x14ac:dyDescent="0.25">
      <c r="A82" s="2">
        <v>86</v>
      </c>
      <c r="B82" s="2" t="s">
        <v>1992</v>
      </c>
    </row>
    <row r="83" spans="1:2" x14ac:dyDescent="0.25">
      <c r="A83" s="2">
        <v>87</v>
      </c>
      <c r="B83" s="2" t="s">
        <v>1993</v>
      </c>
    </row>
    <row r="84" spans="1:2" x14ac:dyDescent="0.25">
      <c r="A84" s="2">
        <v>88</v>
      </c>
      <c r="B84" s="2" t="s">
        <v>1994</v>
      </c>
    </row>
    <row r="85" spans="1:2" x14ac:dyDescent="0.25">
      <c r="A85" s="2">
        <v>89</v>
      </c>
      <c r="B85" s="2" t="s">
        <v>1995</v>
      </c>
    </row>
    <row r="86" spans="1:2" x14ac:dyDescent="0.25">
      <c r="A86" s="2">
        <v>90</v>
      </c>
      <c r="B86" s="2" t="s">
        <v>1996</v>
      </c>
    </row>
    <row r="87" spans="1:2" x14ac:dyDescent="0.25">
      <c r="A87" s="2">
        <v>91</v>
      </c>
      <c r="B87" s="2" t="s">
        <v>1997</v>
      </c>
    </row>
    <row r="88" spans="1:2" x14ac:dyDescent="0.25">
      <c r="A88" s="2">
        <v>92</v>
      </c>
      <c r="B88" s="2" t="s">
        <v>1998</v>
      </c>
    </row>
    <row r="89" spans="1:2" x14ac:dyDescent="0.25">
      <c r="A89" s="2">
        <v>93</v>
      </c>
      <c r="B89" s="2" t="s">
        <v>1999</v>
      </c>
    </row>
    <row r="90" spans="1:2" x14ac:dyDescent="0.25">
      <c r="A90" s="2">
        <v>94</v>
      </c>
      <c r="B90" s="2" t="s">
        <v>2000</v>
      </c>
    </row>
    <row r="91" spans="1:2" x14ac:dyDescent="0.25">
      <c r="A91" s="2">
        <v>95</v>
      </c>
      <c r="B91" s="2" t="s">
        <v>2001</v>
      </c>
    </row>
    <row r="92" spans="1:2" x14ac:dyDescent="0.25">
      <c r="A92" s="2">
        <v>96</v>
      </c>
      <c r="B92" s="2" t="s">
        <v>2002</v>
      </c>
    </row>
    <row r="93" spans="1:2" x14ac:dyDescent="0.25">
      <c r="A93" s="2">
        <v>97</v>
      </c>
      <c r="B93" s="2" t="s">
        <v>2003</v>
      </c>
    </row>
    <row r="94" spans="1:2" x14ac:dyDescent="0.25">
      <c r="A94" s="2">
        <v>98</v>
      </c>
      <c r="B94" s="2" t="s">
        <v>2004</v>
      </c>
    </row>
    <row r="95" spans="1:2" x14ac:dyDescent="0.25">
      <c r="A95" s="2">
        <v>99</v>
      </c>
      <c r="B95" s="2" t="s">
        <v>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Matriz Contrato-Cobertura</vt:lpstr>
      <vt:lpstr>Matriz Vigencias</vt:lpstr>
      <vt:lpstr>Matriz Reaseguradores</vt:lpstr>
      <vt:lpstr>Matriz Cumulo Individual</vt:lpstr>
      <vt:lpstr>Matriz Cumulo Contrato</vt:lpstr>
      <vt:lpstr>Matriz Cumulo Excedente</vt:lpstr>
      <vt:lpstr>Estados IAXIS</vt:lpstr>
      <vt:lpstr>Estados GES</vt:lpstr>
      <vt:lpstr>Canal Venta</vt:lpstr>
      <vt:lpstr>Planes GES</vt:lpstr>
      <vt:lpstr>Forma Pago</vt:lpstr>
      <vt:lpstr>Coberturas GES</vt:lpstr>
      <vt:lpstr>Meses Renta</vt:lpstr>
      <vt:lpstr>Ocurrencias</vt:lpstr>
      <vt:lpstr>Saldo Insoluto</vt:lpstr>
      <vt:lpstr>Cobs Reas Desg NL Licitacion</vt:lpstr>
      <vt:lpstr>Ramo Reas Final Desg NL Licitac</vt:lpstr>
      <vt:lpstr>Nombre Productos Licitacion</vt:lpstr>
      <vt:lpstr>Cobs Reas Otros Licitacion</vt:lpstr>
      <vt:lpstr>Retenciones Desg NL</vt:lpstr>
      <vt:lpstr>Auxiliar Calculos</vt:lpstr>
      <vt:lpstr>Lim I&amp;S OK</vt:lpstr>
      <vt:lpstr>Cesantia Vigencias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Eugenio Cataldo Ascui</dc:creator>
  <cp:lastModifiedBy>Cataldo Ascui Benjamin Eugenio</cp:lastModifiedBy>
  <dcterms:created xsi:type="dcterms:W3CDTF">2022-06-21T16:56:23Z</dcterms:created>
  <dcterms:modified xsi:type="dcterms:W3CDTF">2024-12-18T14:39:27Z</dcterms:modified>
</cp:coreProperties>
</file>