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school\astr1050\"/>
    </mc:Choice>
  </mc:AlternateContent>
  <xr:revisionPtr revIDLastSave="0" documentId="13_ncr:1_{334DB8A7-51D1-4DC1-9FCF-1FF60CA95D35}"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1" l="1"/>
  <c r="E14" i="1"/>
  <c r="E15" i="1"/>
  <c r="E12" i="1"/>
  <c r="C13" i="1"/>
  <c r="C14" i="1"/>
  <c r="C15" i="1"/>
  <c r="C12" i="1"/>
  <c r="F12" i="1" l="1"/>
  <c r="F16" i="1" s="1"/>
  <c r="F15" i="1"/>
  <c r="F14" i="1"/>
  <c r="F13" i="1"/>
</calcChain>
</file>

<file path=xl/sharedStrings.xml><?xml version="1.0" encoding="utf-8"?>
<sst xmlns="http://schemas.openxmlformats.org/spreadsheetml/2006/main" count="28" uniqueCount="28">
  <si>
    <t>Period (days)</t>
  </si>
  <si>
    <t>Period (years)</t>
  </si>
  <si>
    <t>Semi-major axis (Jupiter Diameters)</t>
  </si>
  <si>
    <t>Semi-major axis (A.U.s)</t>
  </si>
  <si>
    <t>Mass of Jupiter from the given moon graph (solar masses)</t>
  </si>
  <si>
    <t>Io</t>
  </si>
  <si>
    <t>Europa</t>
  </si>
  <si>
    <t>Ganymede</t>
  </si>
  <si>
    <t>Callisto</t>
  </si>
  <si>
    <t>Average of the masses calculated:</t>
  </si>
  <si>
    <t xml:space="preserve">The Revolution of the Moons of Jupiter, part two. </t>
  </si>
  <si>
    <t xml:space="preserve">Excel will do the calculations for you. </t>
  </si>
  <si>
    <t xml:space="preserve">Fill in the period and the semi-major axis values found from your data analysis into the table below (the cells highlighted in yellow). </t>
  </si>
  <si>
    <t xml:space="preserve">Paste one image for each moon's "Data Analysis" window below. You should have four images. Be sure your task bar is showing. </t>
  </si>
  <si>
    <t>Name(s): Please list all names if partners were used.</t>
  </si>
  <si>
    <t>Questions and Discussion</t>
  </si>
  <si>
    <r>
      <t>1) Express the mass of Jupiter in earth units by dividing it by 3.00 x 10</t>
    </r>
    <r>
      <rPr>
        <vertAlign val="superscript"/>
        <sz val="12"/>
        <color theme="1"/>
        <rFont val="Times New Roman"/>
        <family val="1"/>
      </rPr>
      <t>-6</t>
    </r>
    <r>
      <rPr>
        <sz val="12"/>
        <color theme="1"/>
        <rFont val="Times New Roman"/>
        <family val="1"/>
      </rPr>
      <t>, which is the mass of Earth in solar mass units.</t>
    </r>
  </si>
  <si>
    <t xml:space="preserve">Average Mass of Jupiter =  </t>
  </si>
  <si>
    <t>earth masses</t>
  </si>
  <si>
    <t>2. There are moons beyond the orbit of Callisto. Will they have larger or smaller periods than Callisto? Why?</t>
  </si>
  <si>
    <t>3. Which do you think would cause the larger error in computing mass: a ten percent error in "T" or a ten percent error in "a"?  Why? You might try the calculations to test your answer.</t>
  </si>
  <si>
    <r>
      <t>4. The orbit of earth’s moon has a period of 27.3 days and a radius (semi-major axis) of 2.56 x 10</t>
    </r>
    <r>
      <rPr>
        <vertAlign val="superscript"/>
        <sz val="12"/>
        <color theme="1"/>
        <rFont val="Times New Roman"/>
        <family val="1"/>
      </rPr>
      <t>-3</t>
    </r>
    <r>
      <rPr>
        <sz val="12"/>
        <color theme="1"/>
        <rFont val="Times New Roman"/>
        <family val="1"/>
      </rPr>
      <t xml:space="preserve"> A.U. (= 3.84 x 10</t>
    </r>
    <r>
      <rPr>
        <vertAlign val="superscript"/>
        <sz val="12"/>
        <color theme="1"/>
        <rFont val="Times New Roman"/>
        <family val="1"/>
      </rPr>
      <t>5</t>
    </r>
    <r>
      <rPr>
        <sz val="12"/>
        <color theme="1"/>
        <rFont val="Times New Roman"/>
        <family val="1"/>
      </rPr>
      <t xml:space="preserve"> km). What is the mass of Earth? What are the units? Show your work.</t>
    </r>
  </si>
  <si>
    <t>Conclusion:</t>
  </si>
  <si>
    <t>Jacob Tuttle</t>
  </si>
  <si>
    <t>They will have larger periods than Callisto. In accordance with Kepler's Third Law, as the distance from Jupiter increases, the orpital period will grow.</t>
  </si>
  <si>
    <t>A 10% error in 'a' will have a larger effect on the calculation than a 10% error in 't'. Since a is cubed and t is ony squared, that ten percent error will be compounded on itself thrice with a and only twice with t, leading to more of an effect on the final calculation.</t>
  </si>
  <si>
    <t>[(4 * pi^2) / (6.674*10^(-11))] * [(3.84*10^8)^3 / (2358720)^2] = 6.02 * 10^24 kg</t>
  </si>
  <si>
    <t>This lab not only illustrated the power of Kepler's Third law for predicting and understanding the universe around us. Being able to understand the mass of various celestial bodies just through observation of orbiting bodies gives a lot of power to astronomers. As far as observations go, this lab has also illustrated the importance of taking very accurate data during the data collection phase. In regards to the line of best fit for Callisto, the fourth moon, after tinkering with the numbers for the sine curve for 20 minutes, I was only able to trim the RMS Residual to 0.0108. From looking at the data points, it appears to be slight deviations within the measurements during the data collection phase that caused this difficulty in fitting the line. Additionally, after the calculations, it is clear that the small deviations in the data collection phase led to each planet predicting slightly different sizes of Jupiter, and thus an average is a very useful way to approximate the true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</si>
</sst>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Times New Roman"/>
      <family val="1"/>
    </font>
    <font>
      <sz val="14"/>
      <color theme="1"/>
      <name val="Times New Roman"/>
      <family val="1"/>
    </font>
    <font>
      <b/>
      <sz val="13.5"/>
      <color theme="1"/>
      <name val="Times New Roman"/>
      <family val="1"/>
    </font>
    <font>
      <b/>
      <sz val="12"/>
      <color theme="1"/>
      <name val="Times New Roman"/>
      <family val="1"/>
    </font>
    <font>
      <b/>
      <sz val="14"/>
      <color theme="1"/>
      <name val="Times New Roman"/>
      <family val="1"/>
    </font>
    <font>
      <vertAlign val="superscript"/>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9">
    <border>
      <left/>
      <right/>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medium">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38">
    <xf numFmtId="0" fontId="0" fillId="0" borderId="0" xfId="0"/>
    <xf numFmtId="0" fontId="1" fillId="0" borderId="2"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 fillId="2" borderId="2" xfId="0" applyFont="1" applyFill="1" applyBorder="1" applyAlignment="1">
      <alignment vertical="center" wrapText="1"/>
    </xf>
    <xf numFmtId="0" fontId="0" fillId="0" borderId="0" xfId="0" applyAlignment="1">
      <alignment horizontal="left"/>
    </xf>
    <xf numFmtId="0" fontId="2" fillId="0" borderId="0" xfId="0" applyFont="1" applyAlignment="1">
      <alignment horizontal="center"/>
    </xf>
    <xf numFmtId="0" fontId="4" fillId="0" borderId="0" xfId="0" applyFont="1" applyAlignment="1">
      <alignment vertical="center"/>
    </xf>
    <xf numFmtId="0" fontId="1" fillId="0" borderId="0" xfId="0" applyFont="1"/>
    <xf numFmtId="0" fontId="1" fillId="0" borderId="0" xfId="0" applyFont="1" applyAlignment="1">
      <alignment horizontal="left" vertical="center"/>
    </xf>
    <xf numFmtId="0" fontId="1" fillId="0" borderId="0" xfId="0" applyFont="1" applyAlignment="1">
      <alignment horizontal="left" vertical="top" wrapText="1"/>
    </xf>
    <xf numFmtId="0" fontId="1" fillId="2" borderId="0" xfId="0" applyFont="1" applyFill="1"/>
    <xf numFmtId="0" fontId="1" fillId="0" borderId="0" xfId="0" applyFont="1" applyAlignment="1">
      <alignment horizontal="left" vertical="top" wrapText="1"/>
    </xf>
    <xf numFmtId="0" fontId="0" fillId="0" borderId="0" xfId="0" applyAlignment="1">
      <alignment horizontal="left" vertical="top" wrapText="1"/>
    </xf>
    <xf numFmtId="0" fontId="4" fillId="0" borderId="0" xfId="0" applyFont="1" applyBorder="1" applyAlignment="1">
      <alignment horizontal="left"/>
    </xf>
    <xf numFmtId="0" fontId="3"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right" vertical="center"/>
    </xf>
    <xf numFmtId="0" fontId="5" fillId="0" borderId="0" xfId="0" applyFont="1" applyAlignment="1">
      <alignment horizontal="center"/>
    </xf>
    <xf numFmtId="0" fontId="1" fillId="0" borderId="0" xfId="0" applyFont="1" applyAlignment="1">
      <alignment horizontal="left"/>
    </xf>
    <xf numFmtId="0" fontId="1" fillId="0" borderId="15" xfId="0" applyFont="1" applyBorder="1" applyAlignment="1">
      <alignment horizontal="left"/>
    </xf>
    <xf numFmtId="0" fontId="4" fillId="0" borderId="0" xfId="0" applyFont="1" applyAlignment="1">
      <alignment horizontal="left" vertical="center"/>
    </xf>
    <xf numFmtId="0" fontId="1" fillId="0" borderId="12" xfId="0" applyFont="1" applyBorder="1" applyAlignment="1">
      <alignment horizontal="right" vertical="center" wrapText="1"/>
    </xf>
    <xf numFmtId="0" fontId="1" fillId="0" borderId="5" xfId="0" applyFont="1" applyBorder="1" applyAlignment="1">
      <alignment horizontal="right" vertical="center" wrapText="1"/>
    </xf>
    <xf numFmtId="0" fontId="1" fillId="0" borderId="1" xfId="0" applyFont="1" applyBorder="1" applyAlignment="1">
      <alignment horizontal="right" vertical="center" wrapText="1"/>
    </xf>
    <xf numFmtId="0" fontId="1" fillId="0" borderId="14" xfId="0" applyFont="1" applyBorder="1" applyAlignment="1">
      <alignment horizontal="right" vertical="center" wrapText="1"/>
    </xf>
    <xf numFmtId="0" fontId="1" fillId="0" borderId="15" xfId="0" applyFont="1" applyBorder="1" applyAlignment="1">
      <alignment horizontal="right" vertical="center" wrapText="1"/>
    </xf>
    <xf numFmtId="0" fontId="1" fillId="0" borderId="16" xfId="0" applyFont="1" applyBorder="1" applyAlignment="1">
      <alignment horizontal="right" vertical="center" wrapText="1"/>
    </xf>
    <xf numFmtId="0" fontId="1" fillId="3" borderId="13" xfId="0" applyFont="1" applyFill="1" applyBorder="1" applyAlignment="1">
      <alignment vertical="center" wrapText="1"/>
    </xf>
    <xf numFmtId="0" fontId="1" fillId="3" borderId="17" xfId="0" applyFont="1" applyFill="1" applyBorder="1" applyAlignment="1">
      <alignment vertical="center" wrapText="1"/>
    </xf>
    <xf numFmtId="0" fontId="1" fillId="0" borderId="6" xfId="0" applyFont="1" applyBorder="1" applyAlignment="1">
      <alignment vertical="center" wrapText="1"/>
    </xf>
    <xf numFmtId="0" fontId="1" fillId="0" borderId="8" xfId="0" applyFont="1" applyBorder="1" applyAlignment="1">
      <alignment vertical="center" wrapText="1"/>
    </xf>
    <xf numFmtId="0" fontId="1" fillId="0" borderId="7" xfId="0" applyFont="1" applyBorder="1" applyAlignment="1">
      <alignment vertical="center" wrapText="1"/>
    </xf>
    <xf numFmtId="0" fontId="1" fillId="0" borderId="17"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8" xfId="0" applyFont="1" applyBorder="1" applyAlignment="1">
      <alignment vertical="center" wrapText="1"/>
    </xf>
    <xf numFmtId="0" fontId="1" fillId="0" borderId="9"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581025</xdr:colOff>
      <xdr:row>1</xdr:row>
      <xdr:rowOff>9525</xdr:rowOff>
    </xdr:from>
    <xdr:to>
      <xdr:col>20</xdr:col>
      <xdr:colOff>142875</xdr:colOff>
      <xdr:row>22</xdr:row>
      <xdr:rowOff>152400</xdr:rowOff>
    </xdr:to>
    <xdr:pic>
      <xdr:nvPicPr>
        <xdr:cNvPr id="3" name="Picture 2">
          <a:extLst>
            <a:ext uri="{FF2B5EF4-FFF2-40B4-BE49-F238E27FC236}">
              <a16:creationId xmlns:a16="http://schemas.microsoft.com/office/drawing/2014/main" id="{BCC010DF-24EC-49D6-826F-12A2564D8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67750" y="247650"/>
          <a:ext cx="6267450" cy="4781550"/>
        </a:xfrm>
        <a:prstGeom prst="rect">
          <a:avLst/>
        </a:prstGeom>
      </xdr:spPr>
    </xdr:pic>
    <xdr:clientData/>
  </xdr:twoCellAnchor>
  <xdr:twoCellAnchor editAs="oneCell">
    <xdr:from>
      <xdr:col>10</xdr:col>
      <xdr:colOff>0</xdr:colOff>
      <xdr:row>26</xdr:row>
      <xdr:rowOff>0</xdr:rowOff>
    </xdr:from>
    <xdr:to>
      <xdr:col>20</xdr:col>
      <xdr:colOff>171450</xdr:colOff>
      <xdr:row>49</xdr:row>
      <xdr:rowOff>142875</xdr:rowOff>
    </xdr:to>
    <xdr:pic>
      <xdr:nvPicPr>
        <xdr:cNvPr id="5" name="Picture 4">
          <a:extLst>
            <a:ext uri="{FF2B5EF4-FFF2-40B4-BE49-F238E27FC236}">
              <a16:creationId xmlns:a16="http://schemas.microsoft.com/office/drawing/2014/main" id="{D4988598-53F9-4258-AD0F-0A61F1831D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96325" y="5648325"/>
          <a:ext cx="6267450" cy="4781550"/>
        </a:xfrm>
        <a:prstGeom prst="rect">
          <a:avLst/>
        </a:prstGeom>
      </xdr:spPr>
    </xdr:pic>
    <xdr:clientData/>
  </xdr:twoCellAnchor>
  <xdr:twoCellAnchor editAs="oneCell">
    <xdr:from>
      <xdr:col>10</xdr:col>
      <xdr:colOff>0</xdr:colOff>
      <xdr:row>53</xdr:row>
      <xdr:rowOff>0</xdr:rowOff>
    </xdr:from>
    <xdr:to>
      <xdr:col>20</xdr:col>
      <xdr:colOff>171450</xdr:colOff>
      <xdr:row>78</xdr:row>
      <xdr:rowOff>0</xdr:rowOff>
    </xdr:to>
    <xdr:pic>
      <xdr:nvPicPr>
        <xdr:cNvPr id="7" name="Picture 6">
          <a:extLst>
            <a:ext uri="{FF2B5EF4-FFF2-40B4-BE49-F238E27FC236}">
              <a16:creationId xmlns:a16="http://schemas.microsoft.com/office/drawing/2014/main" id="{12114CA2-11B5-4F27-A864-2785A45F05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6325" y="11058525"/>
          <a:ext cx="6267450" cy="4781550"/>
        </a:xfrm>
        <a:prstGeom prst="rect">
          <a:avLst/>
        </a:prstGeom>
      </xdr:spPr>
    </xdr:pic>
    <xdr:clientData/>
  </xdr:twoCellAnchor>
  <xdr:twoCellAnchor editAs="oneCell">
    <xdr:from>
      <xdr:col>10</xdr:col>
      <xdr:colOff>0</xdr:colOff>
      <xdr:row>81</xdr:row>
      <xdr:rowOff>0</xdr:rowOff>
    </xdr:from>
    <xdr:to>
      <xdr:col>20</xdr:col>
      <xdr:colOff>171450</xdr:colOff>
      <xdr:row>106</xdr:row>
      <xdr:rowOff>19050</xdr:rowOff>
    </xdr:to>
    <xdr:pic>
      <xdr:nvPicPr>
        <xdr:cNvPr id="9" name="Picture 8">
          <a:extLst>
            <a:ext uri="{FF2B5EF4-FFF2-40B4-BE49-F238E27FC236}">
              <a16:creationId xmlns:a16="http://schemas.microsoft.com/office/drawing/2014/main" id="{04C87A87-A943-4398-AFC1-25A0FCD3576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16411575"/>
          <a:ext cx="6267450" cy="4781550"/>
        </a:xfrm>
        <a:prstGeom prst="rect">
          <a:avLst/>
        </a:prstGeom>
      </xdr:spPr>
    </xdr:pic>
    <xdr:clientData/>
  </xdr:twoCellAnchor>
  <xdr:twoCellAnchor editAs="oneCell">
    <xdr:from>
      <xdr:col>0</xdr:col>
      <xdr:colOff>133350</xdr:colOff>
      <xdr:row>106</xdr:row>
      <xdr:rowOff>171667</xdr:rowOff>
    </xdr:from>
    <xdr:to>
      <xdr:col>16</xdr:col>
      <xdr:colOff>538733</xdr:colOff>
      <xdr:row>128</xdr:row>
      <xdr:rowOff>112943</xdr:rowOff>
    </xdr:to>
    <xdr:pic>
      <xdr:nvPicPr>
        <xdr:cNvPr id="10" name="Picture 9">
          <a:extLst>
            <a:ext uri="{FF2B5EF4-FFF2-40B4-BE49-F238E27FC236}">
              <a16:creationId xmlns:a16="http://schemas.microsoft.com/office/drawing/2014/main" id="{6B471005-39AE-4F8E-BEDE-AA6044171E29}"/>
            </a:ext>
          </a:extLst>
        </xdr:cNvPr>
        <xdr:cNvPicPr>
          <a:picLocks noChangeAspect="1"/>
        </xdr:cNvPicPr>
      </xdr:nvPicPr>
      <xdr:blipFill>
        <a:blip xmlns:r="http://schemas.openxmlformats.org/officeDocument/2006/relationships" r:embed="rId5"/>
        <a:stretch>
          <a:fillRect/>
        </a:stretch>
      </xdr:blipFill>
      <xdr:spPr>
        <a:xfrm>
          <a:off x="133350" y="21345742"/>
          <a:ext cx="12759308" cy="41322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3"/>
  <sheetViews>
    <sheetView tabSelected="1" workbookViewId="0">
      <selection activeCell="A51" sqref="A51:F57"/>
    </sheetView>
  </sheetViews>
  <sheetFormatPr defaultRowHeight="15" x14ac:dyDescent="0.25"/>
  <cols>
    <col min="1" max="1" width="17.5703125" customWidth="1"/>
    <col min="2" max="2" width="11" customWidth="1"/>
    <col min="3" max="3" width="12.140625" customWidth="1"/>
    <col min="4" max="4" width="17.5703125" customWidth="1"/>
    <col min="5" max="5" width="17.7109375" customWidth="1"/>
    <col min="6" max="6" width="17.85546875" customWidth="1"/>
  </cols>
  <sheetData>
    <row r="1" spans="1:10" ht="18.75" x14ac:dyDescent="0.3">
      <c r="B1" s="18" t="s">
        <v>10</v>
      </c>
      <c r="C1" s="18"/>
      <c r="D1" s="18"/>
      <c r="E1" s="18"/>
    </row>
    <row r="2" spans="1:10" ht="18.75" x14ac:dyDescent="0.3">
      <c r="B2" s="6"/>
      <c r="C2" s="6"/>
      <c r="D2" s="6"/>
      <c r="E2" s="6"/>
    </row>
    <row r="3" spans="1:10" ht="14.45" customHeight="1" x14ac:dyDescent="0.3">
      <c r="A3" s="21" t="s">
        <v>14</v>
      </c>
      <c r="B3" s="21"/>
      <c r="C3" s="21"/>
      <c r="D3" s="21"/>
      <c r="E3" s="6"/>
    </row>
    <row r="4" spans="1:10" x14ac:dyDescent="0.25">
      <c r="A4" t="s">
        <v>23</v>
      </c>
    </row>
    <row r="8" spans="1:10" ht="15.75" x14ac:dyDescent="0.25">
      <c r="A8" s="19" t="s">
        <v>12</v>
      </c>
      <c r="B8" s="19"/>
      <c r="C8" s="19"/>
      <c r="D8" s="19"/>
      <c r="E8" s="19"/>
      <c r="F8" s="19"/>
      <c r="G8" s="19"/>
      <c r="H8" s="19"/>
      <c r="I8" s="19"/>
      <c r="J8" s="5"/>
    </row>
    <row r="9" spans="1:10" ht="15.75" x14ac:dyDescent="0.25">
      <c r="A9" s="20" t="s">
        <v>11</v>
      </c>
      <c r="B9" s="20"/>
      <c r="C9" s="20"/>
    </row>
    <row r="10" spans="1:10" ht="63.95" customHeight="1" thickBot="1" x14ac:dyDescent="0.3">
      <c r="A10" s="30"/>
      <c r="B10" s="32" t="s">
        <v>0</v>
      </c>
      <c r="C10" s="34" t="s">
        <v>1</v>
      </c>
      <c r="D10" s="34" t="s">
        <v>2</v>
      </c>
      <c r="E10" s="30" t="s">
        <v>3</v>
      </c>
      <c r="F10" s="32" t="s">
        <v>4</v>
      </c>
    </row>
    <row r="11" spans="1:10" ht="15.75" hidden="1" thickBot="1" x14ac:dyDescent="0.3">
      <c r="A11" s="31"/>
      <c r="B11" s="33"/>
      <c r="C11" s="35"/>
      <c r="D11" s="35"/>
      <c r="E11" s="36"/>
      <c r="F11" s="37"/>
    </row>
    <row r="12" spans="1:10" ht="16.5" thickBot="1" x14ac:dyDescent="0.3">
      <c r="A12" s="2" t="s">
        <v>5</v>
      </c>
      <c r="B12" s="4">
        <v>1.77094</v>
      </c>
      <c r="C12" s="1">
        <f>B12/365.25</f>
        <v>4.8485694729637234E-3</v>
      </c>
      <c r="D12" s="4">
        <v>2.9489999999999998</v>
      </c>
      <c r="E12" s="1">
        <f>D12*142985/149000000</f>
        <v>2.82995144295302E-3</v>
      </c>
      <c r="F12" s="3">
        <f>E12^3/C12^2</f>
        <v>9.6407252460843456E-4</v>
      </c>
    </row>
    <row r="13" spans="1:10" ht="16.5" thickBot="1" x14ac:dyDescent="0.3">
      <c r="A13" s="2" t="s">
        <v>6</v>
      </c>
      <c r="B13" s="4">
        <v>3.5525199999999999</v>
      </c>
      <c r="C13" s="1">
        <f t="shared" ref="C13:C15" si="0">B13/365.25</f>
        <v>9.7262696783025314E-3</v>
      </c>
      <c r="D13" s="4">
        <v>4.7492000000000001</v>
      </c>
      <c r="E13" s="1">
        <f t="shared" ref="E13:E15" si="1">D13*142985/149000000</f>
        <v>4.5574789395973151E-3</v>
      </c>
      <c r="F13" s="3">
        <f t="shared" ref="F13:F15" si="2">E13^3/C13^2</f>
        <v>1.0006481511853087E-3</v>
      </c>
    </row>
    <row r="14" spans="1:10" ht="16.5" thickBot="1" x14ac:dyDescent="0.3">
      <c r="A14" s="2" t="s">
        <v>7</v>
      </c>
      <c r="B14" s="4">
        <v>7.1707999999999998</v>
      </c>
      <c r="C14" s="1">
        <f t="shared" si="0"/>
        <v>1.9632580424366872E-2</v>
      </c>
      <c r="D14" s="4">
        <v>7.5164999999999997</v>
      </c>
      <c r="E14" s="1">
        <f t="shared" si="1"/>
        <v>7.2130654530201338E-3</v>
      </c>
      <c r="F14" s="3">
        <f t="shared" si="2"/>
        <v>9.7365444055037018E-4</v>
      </c>
    </row>
    <row r="15" spans="1:10" ht="16.5" thickBot="1" x14ac:dyDescent="0.3">
      <c r="A15" s="2" t="s">
        <v>8</v>
      </c>
      <c r="B15" s="4">
        <v>16.74915</v>
      </c>
      <c r="C15" s="1">
        <f t="shared" si="0"/>
        <v>4.5856673511293633E-2</v>
      </c>
      <c r="D15" s="4">
        <v>13.1694</v>
      </c>
      <c r="E15" s="1">
        <f t="shared" si="1"/>
        <v>1.2637762812080537E-2</v>
      </c>
      <c r="F15" s="3">
        <f t="shared" si="2"/>
        <v>9.5985472210104975E-4</v>
      </c>
    </row>
    <row r="16" spans="1:10" x14ac:dyDescent="0.25">
      <c r="A16" s="22" t="s">
        <v>9</v>
      </c>
      <c r="B16" s="23"/>
      <c r="C16" s="23"/>
      <c r="D16" s="23"/>
      <c r="E16" s="24"/>
      <c r="F16" s="28">
        <f>AVERAGE(F12:F15)</f>
        <v>9.7455745961129068E-4</v>
      </c>
    </row>
    <row r="17" spans="1:8" x14ac:dyDescent="0.25">
      <c r="A17" s="25"/>
      <c r="B17" s="26"/>
      <c r="C17" s="26"/>
      <c r="D17" s="26"/>
      <c r="E17" s="27"/>
      <c r="F17" s="29"/>
    </row>
    <row r="20" spans="1:8" ht="17.25" x14ac:dyDescent="0.25">
      <c r="A20" s="15" t="s">
        <v>15</v>
      </c>
      <c r="B20" s="15"/>
    </row>
    <row r="22" spans="1:8" ht="18.75" x14ac:dyDescent="0.25">
      <c r="A22" s="16" t="s">
        <v>16</v>
      </c>
      <c r="B22" s="16"/>
      <c r="C22" s="16"/>
      <c r="D22" s="16"/>
      <c r="E22" s="16"/>
      <c r="F22" s="16"/>
      <c r="G22" s="16"/>
      <c r="H22" s="16"/>
    </row>
    <row r="24" spans="1:8" ht="15.75" x14ac:dyDescent="0.25">
      <c r="A24" s="17" t="s">
        <v>17</v>
      </c>
      <c r="B24" s="17"/>
      <c r="C24" s="11">
        <v>324</v>
      </c>
      <c r="D24" s="8" t="s">
        <v>18</v>
      </c>
    </row>
    <row r="27" spans="1:8" ht="15.75" x14ac:dyDescent="0.25">
      <c r="A27" s="16" t="s">
        <v>19</v>
      </c>
      <c r="B27" s="16"/>
      <c r="C27" s="16"/>
      <c r="D27" s="16"/>
      <c r="E27" s="16"/>
      <c r="F27" s="16"/>
      <c r="G27" s="16"/>
    </row>
    <row r="28" spans="1:8" ht="15.75" x14ac:dyDescent="0.25">
      <c r="A28" s="9"/>
      <c r="B28" s="9"/>
      <c r="C28" s="9"/>
      <c r="D28" s="9"/>
      <c r="E28" s="9"/>
      <c r="F28" s="9"/>
      <c r="G28" s="9"/>
    </row>
    <row r="29" spans="1:8" x14ac:dyDescent="0.25">
      <c r="A29" s="13" t="s">
        <v>24</v>
      </c>
      <c r="B29" s="13"/>
      <c r="C29" s="13"/>
      <c r="D29" s="13"/>
      <c r="E29" s="13"/>
      <c r="F29" s="13"/>
    </row>
    <row r="30" spans="1:8" x14ac:dyDescent="0.25">
      <c r="A30" s="13"/>
      <c r="B30" s="13"/>
      <c r="C30" s="13"/>
      <c r="D30" s="13"/>
      <c r="E30" s="13"/>
      <c r="F30" s="13"/>
    </row>
    <row r="31" spans="1:8" x14ac:dyDescent="0.25">
      <c r="A31" s="13"/>
      <c r="B31" s="13"/>
      <c r="C31" s="13"/>
      <c r="D31" s="13"/>
      <c r="E31" s="13"/>
      <c r="F31" s="13"/>
    </row>
    <row r="32" spans="1:8" x14ac:dyDescent="0.25">
      <c r="A32" s="13"/>
      <c r="B32" s="13"/>
      <c r="C32" s="13"/>
      <c r="D32" s="13"/>
      <c r="E32" s="13"/>
      <c r="F32" s="13"/>
    </row>
    <row r="33" spans="1:8" x14ac:dyDescent="0.25">
      <c r="A33" s="13"/>
      <c r="B33" s="13"/>
      <c r="C33" s="13"/>
      <c r="D33" s="13"/>
      <c r="E33" s="13"/>
      <c r="F33" s="13"/>
    </row>
    <row r="34" spans="1:8" x14ac:dyDescent="0.25">
      <c r="A34" s="13"/>
      <c r="B34" s="13"/>
      <c r="C34" s="13"/>
      <c r="D34" s="13"/>
      <c r="E34" s="13"/>
      <c r="F34" s="13"/>
    </row>
    <row r="37" spans="1:8" ht="30" customHeight="1" x14ac:dyDescent="0.25">
      <c r="A37" s="12" t="s">
        <v>20</v>
      </c>
      <c r="B37" s="12"/>
      <c r="C37" s="12"/>
      <c r="D37" s="12"/>
      <c r="E37" s="12"/>
      <c r="F37" s="12"/>
    </row>
    <row r="38" spans="1:8" ht="15.75" x14ac:dyDescent="0.25">
      <c r="A38" s="10"/>
      <c r="B38" s="10"/>
      <c r="C38" s="10"/>
      <c r="D38" s="10"/>
      <c r="E38" s="10"/>
      <c r="F38" s="10"/>
    </row>
    <row r="39" spans="1:8" x14ac:dyDescent="0.25">
      <c r="A39" s="13" t="s">
        <v>25</v>
      </c>
      <c r="B39" s="13"/>
      <c r="C39" s="13"/>
      <c r="D39" s="13"/>
      <c r="E39" s="13"/>
      <c r="F39" s="13"/>
    </row>
    <row r="40" spans="1:8" x14ac:dyDescent="0.25">
      <c r="A40" s="13"/>
      <c r="B40" s="13"/>
      <c r="C40" s="13"/>
      <c r="D40" s="13"/>
      <c r="E40" s="13"/>
      <c r="F40" s="13"/>
    </row>
    <row r="41" spans="1:8" x14ac:dyDescent="0.25">
      <c r="A41" s="13"/>
      <c r="B41" s="13"/>
      <c r="C41" s="13"/>
      <c r="D41" s="13"/>
      <c r="E41" s="13"/>
      <c r="F41" s="13"/>
    </row>
    <row r="42" spans="1:8" x14ac:dyDescent="0.25">
      <c r="A42" s="13"/>
      <c r="B42" s="13"/>
      <c r="C42" s="13"/>
      <c r="D42" s="13"/>
      <c r="E42" s="13"/>
      <c r="F42" s="13"/>
    </row>
    <row r="43" spans="1:8" x14ac:dyDescent="0.25">
      <c r="A43" s="13"/>
      <c r="B43" s="13"/>
      <c r="C43" s="13"/>
      <c r="D43" s="13"/>
      <c r="E43" s="13"/>
      <c r="F43" s="13"/>
    </row>
    <row r="44" spans="1:8" x14ac:dyDescent="0.25">
      <c r="A44" s="13"/>
      <c r="B44" s="13"/>
      <c r="C44" s="13"/>
      <c r="D44" s="13"/>
      <c r="E44" s="13"/>
      <c r="F44" s="13"/>
    </row>
    <row r="45" spans="1:8" x14ac:dyDescent="0.25">
      <c r="A45" s="13"/>
      <c r="B45" s="13"/>
      <c r="C45" s="13"/>
      <c r="D45" s="13"/>
      <c r="E45" s="13"/>
      <c r="F45" s="13"/>
    </row>
    <row r="48" spans="1:8" ht="18.600000000000001" customHeight="1" x14ac:dyDescent="0.25">
      <c r="A48" s="12" t="s">
        <v>21</v>
      </c>
      <c r="B48" s="12"/>
      <c r="C48" s="12"/>
      <c r="D48" s="12"/>
      <c r="E48" s="12"/>
      <c r="F48" s="12"/>
      <c r="G48" s="12"/>
      <c r="H48" s="12"/>
    </row>
    <row r="49" spans="1:10" x14ac:dyDescent="0.25">
      <c r="A49" s="12"/>
      <c r="B49" s="12"/>
      <c r="C49" s="12"/>
      <c r="D49" s="12"/>
      <c r="E49" s="12"/>
      <c r="F49" s="12"/>
      <c r="G49" s="12"/>
      <c r="H49" s="12"/>
    </row>
    <row r="50" spans="1:10" ht="15.75" x14ac:dyDescent="0.25">
      <c r="A50" s="10"/>
      <c r="B50" s="10"/>
      <c r="C50" s="10"/>
      <c r="D50" s="10"/>
      <c r="E50" s="10"/>
      <c r="F50" s="10"/>
      <c r="G50" s="10"/>
      <c r="H50" s="10"/>
    </row>
    <row r="51" spans="1:10" x14ac:dyDescent="0.25">
      <c r="A51" s="13" t="s">
        <v>26</v>
      </c>
      <c r="B51" s="13"/>
      <c r="C51" s="13"/>
      <c r="D51" s="13"/>
      <c r="E51" s="13"/>
      <c r="F51" s="13"/>
    </row>
    <row r="52" spans="1:10" x14ac:dyDescent="0.25">
      <c r="A52" s="13"/>
      <c r="B52" s="13"/>
      <c r="C52" s="13"/>
      <c r="D52" s="13"/>
      <c r="E52" s="13"/>
      <c r="F52" s="13"/>
    </row>
    <row r="53" spans="1:10" x14ac:dyDescent="0.25">
      <c r="A53" s="13"/>
      <c r="B53" s="13"/>
      <c r="C53" s="13"/>
      <c r="D53" s="13"/>
      <c r="E53" s="13"/>
      <c r="F53" s="13"/>
    </row>
    <row r="54" spans="1:10" x14ac:dyDescent="0.25">
      <c r="A54" s="13"/>
      <c r="B54" s="13"/>
      <c r="C54" s="13"/>
      <c r="D54" s="13"/>
      <c r="E54" s="13"/>
      <c r="F54" s="13"/>
    </row>
    <row r="55" spans="1:10" x14ac:dyDescent="0.25">
      <c r="A55" s="13"/>
      <c r="B55" s="13"/>
      <c r="C55" s="13"/>
      <c r="D55" s="13"/>
      <c r="E55" s="13"/>
      <c r="F55" s="13"/>
    </row>
    <row r="56" spans="1:10" x14ac:dyDescent="0.25">
      <c r="A56" s="13"/>
      <c r="B56" s="13"/>
      <c r="C56" s="13"/>
      <c r="D56" s="13"/>
      <c r="E56" s="13"/>
      <c r="F56" s="13"/>
    </row>
    <row r="57" spans="1:10" x14ac:dyDescent="0.25">
      <c r="A57" s="13"/>
      <c r="B57" s="13"/>
      <c r="C57" s="13"/>
      <c r="D57" s="13"/>
      <c r="E57" s="13"/>
      <c r="F57" s="13"/>
    </row>
    <row r="59" spans="1:10" ht="15.75" x14ac:dyDescent="0.25">
      <c r="A59" s="7" t="s">
        <v>22</v>
      </c>
    </row>
    <row r="61" spans="1:10" ht="15.6" customHeight="1" x14ac:dyDescent="0.25">
      <c r="A61" s="12" t="s">
        <v>27</v>
      </c>
      <c r="B61" s="12"/>
      <c r="C61" s="12"/>
      <c r="D61" s="12"/>
      <c r="E61" s="12"/>
      <c r="F61" s="12"/>
      <c r="G61" s="12"/>
      <c r="H61" s="12"/>
      <c r="I61" s="12"/>
      <c r="J61" s="12"/>
    </row>
    <row r="62" spans="1:10" x14ac:dyDescent="0.25">
      <c r="A62" s="12"/>
      <c r="B62" s="12"/>
      <c r="C62" s="12"/>
      <c r="D62" s="12"/>
      <c r="E62" s="12"/>
      <c r="F62" s="12"/>
      <c r="G62" s="12"/>
      <c r="H62" s="12"/>
      <c r="I62" s="12"/>
      <c r="J62" s="12"/>
    </row>
    <row r="63" spans="1:10" x14ac:dyDescent="0.25">
      <c r="A63" s="12"/>
      <c r="B63" s="12"/>
      <c r="C63" s="12"/>
      <c r="D63" s="12"/>
      <c r="E63" s="12"/>
      <c r="F63" s="12"/>
      <c r="G63" s="12"/>
      <c r="H63" s="12"/>
      <c r="I63" s="12"/>
      <c r="J63" s="12"/>
    </row>
    <row r="64" spans="1:10" x14ac:dyDescent="0.25">
      <c r="A64" s="12"/>
      <c r="B64" s="12"/>
      <c r="C64" s="12"/>
      <c r="D64" s="12"/>
      <c r="E64" s="12"/>
      <c r="F64" s="12"/>
      <c r="G64" s="12"/>
      <c r="H64" s="12"/>
      <c r="I64" s="12"/>
      <c r="J64" s="12"/>
    </row>
    <row r="65" spans="1:10" x14ac:dyDescent="0.25">
      <c r="A65" s="12"/>
      <c r="B65" s="12"/>
      <c r="C65" s="12"/>
      <c r="D65" s="12"/>
      <c r="E65" s="12"/>
      <c r="F65" s="12"/>
      <c r="G65" s="12"/>
      <c r="H65" s="12"/>
      <c r="I65" s="12"/>
      <c r="J65" s="12"/>
    </row>
    <row r="66" spans="1:10" x14ac:dyDescent="0.25">
      <c r="A66" s="12"/>
      <c r="B66" s="12"/>
      <c r="C66" s="12"/>
      <c r="D66" s="12"/>
      <c r="E66" s="12"/>
      <c r="F66" s="12"/>
      <c r="G66" s="12"/>
      <c r="H66" s="12"/>
      <c r="I66" s="12"/>
      <c r="J66" s="12"/>
    </row>
    <row r="67" spans="1:10" x14ac:dyDescent="0.25">
      <c r="A67" s="12"/>
      <c r="B67" s="12"/>
      <c r="C67" s="12"/>
      <c r="D67" s="12"/>
      <c r="E67" s="12"/>
      <c r="F67" s="12"/>
      <c r="G67" s="12"/>
      <c r="H67" s="12"/>
      <c r="I67" s="12"/>
      <c r="J67" s="12"/>
    </row>
    <row r="68" spans="1:10" x14ac:dyDescent="0.25">
      <c r="A68" s="12"/>
      <c r="B68" s="12"/>
      <c r="C68" s="12"/>
      <c r="D68" s="12"/>
      <c r="E68" s="12"/>
      <c r="F68" s="12"/>
      <c r="G68" s="12"/>
      <c r="H68" s="12"/>
      <c r="I68" s="12"/>
      <c r="J68" s="12"/>
    </row>
    <row r="69" spans="1:10" x14ac:dyDescent="0.25">
      <c r="A69" s="12"/>
      <c r="B69" s="12"/>
      <c r="C69" s="12"/>
      <c r="D69" s="12"/>
      <c r="E69" s="12"/>
      <c r="F69" s="12"/>
      <c r="G69" s="12"/>
      <c r="H69" s="12"/>
      <c r="I69" s="12"/>
      <c r="J69" s="12"/>
    </row>
    <row r="70" spans="1:10" x14ac:dyDescent="0.25">
      <c r="A70" s="12"/>
      <c r="B70" s="12"/>
      <c r="C70" s="12"/>
      <c r="D70" s="12"/>
      <c r="E70" s="12"/>
      <c r="F70" s="12"/>
      <c r="G70" s="12"/>
      <c r="H70" s="12"/>
      <c r="I70" s="12"/>
      <c r="J70" s="12"/>
    </row>
    <row r="71" spans="1:10" x14ac:dyDescent="0.25">
      <c r="A71" s="12"/>
      <c r="B71" s="12"/>
      <c r="C71" s="12"/>
      <c r="D71" s="12"/>
      <c r="E71" s="12"/>
      <c r="F71" s="12"/>
      <c r="G71" s="12"/>
      <c r="H71" s="12"/>
      <c r="I71" s="12"/>
      <c r="J71" s="12"/>
    </row>
    <row r="73" spans="1:10" ht="15.75" x14ac:dyDescent="0.25">
      <c r="A73" s="14" t="s">
        <v>13</v>
      </c>
      <c r="B73" s="14"/>
      <c r="C73" s="14"/>
      <c r="D73" s="14"/>
      <c r="E73" s="14"/>
      <c r="F73" s="14"/>
      <c r="G73" s="14"/>
      <c r="H73" s="14"/>
      <c r="I73" s="14"/>
    </row>
  </sheetData>
  <mergeCells count="23">
    <mergeCell ref="B1:E1"/>
    <mergeCell ref="A8:I8"/>
    <mergeCell ref="A9:C9"/>
    <mergeCell ref="A3:D3"/>
    <mergeCell ref="A16:E17"/>
    <mergeCell ref="F16:F17"/>
    <mergeCell ref="A10:A11"/>
    <mergeCell ref="B10:B11"/>
    <mergeCell ref="C10:C11"/>
    <mergeCell ref="D10:D11"/>
    <mergeCell ref="E10:E11"/>
    <mergeCell ref="F10:F11"/>
    <mergeCell ref="A20:B20"/>
    <mergeCell ref="A22:H22"/>
    <mergeCell ref="A24:B24"/>
    <mergeCell ref="A27:G27"/>
    <mergeCell ref="A29:F34"/>
    <mergeCell ref="A37:F37"/>
    <mergeCell ref="A39:F45"/>
    <mergeCell ref="A48:H49"/>
    <mergeCell ref="A51:F57"/>
    <mergeCell ref="A73:I73"/>
    <mergeCell ref="A61:J71"/>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andey</cp:lastModifiedBy>
  <dcterms:created xsi:type="dcterms:W3CDTF">2016-09-05T01:22:38Z</dcterms:created>
  <dcterms:modified xsi:type="dcterms:W3CDTF">2019-09-30T04:59:13Z</dcterms:modified>
</cp:coreProperties>
</file>