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theme/themeOverride1.xml" ContentType="application/vnd.openxmlformats-officedocument.themeOverride+xml"/>
  <Override PartName="/xl/charts/chart3.xml" ContentType="application/vnd.openxmlformats-officedocument.drawingml.chart+xml"/>
  <Override PartName="/xl/theme/themeOverride2.xml" ContentType="application/vnd.openxmlformats-officedocument.themeOverride+xml"/>
  <Override PartName="/xl/charts/chart4.xml" ContentType="application/vnd.openxmlformats-officedocument.drawingml.chart+xml"/>
  <Override PartName="/xl/theme/themeOverride3.xml" ContentType="application/vnd.openxmlformats-officedocument.themeOverride+xml"/>
  <Override PartName="/xl/charts/chart5.xml" ContentType="application/vnd.openxmlformats-officedocument.drawingml.chart+xml"/>
  <Override PartName="/xl/theme/themeOverride4.xml" ContentType="application/vnd.openxmlformats-officedocument.themeOverride+xml"/>
  <Override PartName="/xl/charts/chart6.xml" ContentType="application/vnd.openxmlformats-officedocument.drawingml.chart+xml"/>
  <Override PartName="/xl/theme/themeOverride5.xml" ContentType="application/vnd.openxmlformats-officedocument.themeOverrid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dia/Documents/Project-White/figures/"/>
    </mc:Choice>
  </mc:AlternateContent>
  <xr:revisionPtr revIDLastSave="0" documentId="8_{E0CDC1FB-4766-6A46-9E32-1B8C901D317A}" xr6:coauthVersionLast="33" xr6:coauthVersionMax="33" xr10:uidLastSave="{00000000-0000-0000-0000-000000000000}"/>
  <bookViews>
    <workbookView xWindow="1060" yWindow="460" windowWidth="25600" windowHeight="16160" tabRatio="500" activeTab="3" xr2:uid="{00000000-000D-0000-FFFF-FFFF00000000}"/>
  </bookViews>
  <sheets>
    <sheet name="Pivot table to calculate WP " sheetId="4" r:id="rId1"/>
    <sheet name="Sheet2" sheetId="5" r:id="rId2"/>
    <sheet name="Sheet1" sheetId="1" r:id="rId3"/>
    <sheet name="Graphs Prev month season" sheetId="2" r:id="rId4"/>
    <sheet name="Sheet3" sheetId="3" r:id="rId5"/>
  </sheets>
  <calcPr calcId="162913"/>
  <pivotCaches>
    <pivotCache cacheId="0" r:id="rId6"/>
    <pivotCache cacheId="1" r:id="rId7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91" i="2" l="1"/>
  <c r="C89" i="2"/>
  <c r="C68" i="2"/>
  <c r="C9" i="2"/>
  <c r="C10" i="2" s="1"/>
  <c r="C27" i="2"/>
  <c r="C28" i="2"/>
  <c r="B27" i="2"/>
  <c r="B9" i="2"/>
</calcChain>
</file>

<file path=xl/sharedStrings.xml><?xml version="1.0" encoding="utf-8"?>
<sst xmlns="http://schemas.openxmlformats.org/spreadsheetml/2006/main" count="1478" uniqueCount="150">
  <si>
    <t>Station_name</t>
  </si>
  <si>
    <t>Station_code</t>
  </si>
  <si>
    <t>Latitude</t>
  </si>
  <si>
    <t>Longitude</t>
  </si>
  <si>
    <t>Reef Type</t>
  </si>
  <si>
    <t>Year</t>
  </si>
  <si>
    <t>Month</t>
  </si>
  <si>
    <t>Month_12</t>
  </si>
  <si>
    <t>Month_number</t>
  </si>
  <si>
    <t>Season</t>
  </si>
  <si>
    <t xml:space="preserve"> Chlorophyll</t>
  </si>
  <si>
    <t>Conductivity</t>
  </si>
  <si>
    <t xml:space="preserve"> Density</t>
  </si>
  <si>
    <t>Depth_CTD</t>
  </si>
  <si>
    <t>Oxygen</t>
  </si>
  <si>
    <t xml:space="preserve"> Salinity</t>
  </si>
  <si>
    <t>Turbidity</t>
  </si>
  <si>
    <t>Depth_disease_transect</t>
  </si>
  <si>
    <t>Temperature</t>
  </si>
  <si>
    <t>Max_DHW</t>
  </si>
  <si>
    <t>Rainfall</t>
  </si>
  <si>
    <t>%Orbicellids</t>
  </si>
  <si>
    <t>%Sand</t>
  </si>
  <si>
    <t>%Coral</t>
  </si>
  <si>
    <t>%Sponges</t>
  </si>
  <si>
    <t>%Macroalgae</t>
  </si>
  <si>
    <t>%Cyanobacteria</t>
  </si>
  <si>
    <t>White_Plague_Pervalence</t>
  </si>
  <si>
    <t>Time point</t>
  </si>
  <si>
    <t>ill</t>
  </si>
  <si>
    <t>ntot</t>
  </si>
  <si>
    <t>Blackpoint</t>
  </si>
  <si>
    <t>BPT</t>
  </si>
  <si>
    <t>Shallow-low</t>
  </si>
  <si>
    <t>March</t>
  </si>
  <si>
    <t>02_Mar-12</t>
  </si>
  <si>
    <t>April</t>
  </si>
  <si>
    <t>03_Apr-12</t>
  </si>
  <si>
    <t>May</t>
  </si>
  <si>
    <t>04_May-12</t>
  </si>
  <si>
    <t>August</t>
  </si>
  <si>
    <t>05_Aug-12</t>
  </si>
  <si>
    <t>September</t>
  </si>
  <si>
    <t>06_Sep-12</t>
  </si>
  <si>
    <t>October</t>
  </si>
  <si>
    <t>07_Oct-12</t>
  </si>
  <si>
    <t>November</t>
  </si>
  <si>
    <t>08_Nov-12</t>
  </si>
  <si>
    <t>December</t>
  </si>
  <si>
    <t>09_Dec-12</t>
  </si>
  <si>
    <t>February</t>
  </si>
  <si>
    <t>10_Feb-13</t>
  </si>
  <si>
    <t>11_Mar-13</t>
  </si>
  <si>
    <t>12_Apr-13</t>
  </si>
  <si>
    <t>13_May-13</t>
  </si>
  <si>
    <t>July</t>
  </si>
  <si>
    <t>14_Jul-13</t>
  </si>
  <si>
    <t>15_Aug-13</t>
  </si>
  <si>
    <t>16_Sep-13</t>
  </si>
  <si>
    <t>17_Nov-13</t>
  </si>
  <si>
    <t>18_Dec-13</t>
  </si>
  <si>
    <t>Brewers Bay</t>
  </si>
  <si>
    <t>BWR</t>
  </si>
  <si>
    <t>Shallow-high</t>
  </si>
  <si>
    <t>Cas Cay Outer</t>
  </si>
  <si>
    <t>CSC</t>
  </si>
  <si>
    <t>01_Feb-12</t>
  </si>
  <si>
    <t>College Shoal</t>
  </si>
  <si>
    <t>CSE</t>
  </si>
  <si>
    <t>Deep-high</t>
  </si>
  <si>
    <t>19_Mar-14</t>
  </si>
  <si>
    <t>20_Apr-14</t>
  </si>
  <si>
    <t>June</t>
  </si>
  <si>
    <t>21_Jun-14</t>
  </si>
  <si>
    <t>22_Aug-14</t>
  </si>
  <si>
    <t>23_Sep-14</t>
  </si>
  <si>
    <t>24_Oct-14</t>
  </si>
  <si>
    <t>January</t>
  </si>
  <si>
    <t>25_Jan-15</t>
  </si>
  <si>
    <t>26_Feb-15</t>
  </si>
  <si>
    <t>East French Cap</t>
  </si>
  <si>
    <t>EFC</t>
  </si>
  <si>
    <t>Middepth-low</t>
  </si>
  <si>
    <t>Flat Cay</t>
  </si>
  <si>
    <t>FLC</t>
  </si>
  <si>
    <t>Grammanik Bank-Tiger</t>
  </si>
  <si>
    <t>GKT</t>
  </si>
  <si>
    <t>MCD S166</t>
  </si>
  <si>
    <t>HKA</t>
  </si>
  <si>
    <t>Deep-low</t>
  </si>
  <si>
    <t>Meri Shoal/South Fish</t>
  </si>
  <si>
    <t>MSR</t>
  </si>
  <si>
    <t>Hind Bank E</t>
  </si>
  <si>
    <t>Perseverence</t>
  </si>
  <si>
    <t>PSV</t>
  </si>
  <si>
    <t>South Capella</t>
  </si>
  <si>
    <t>SCP</t>
  </si>
  <si>
    <t>Seahorse</t>
  </si>
  <si>
    <t>SHR</t>
  </si>
  <si>
    <t>Row Labels</t>
  </si>
  <si>
    <t>Grand Total</t>
  </si>
  <si>
    <t>Total</t>
  </si>
  <si>
    <t>Average of Temperature</t>
  </si>
  <si>
    <t>Months</t>
  </si>
  <si>
    <t>Column Labels</t>
  </si>
  <si>
    <t>Group1</t>
  </si>
  <si>
    <t>Group2</t>
  </si>
  <si>
    <t>Group3</t>
  </si>
  <si>
    <t>Shallow</t>
  </si>
  <si>
    <t>Mid-depth</t>
  </si>
  <si>
    <t>Mesophotic</t>
  </si>
  <si>
    <t>All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</si>
  <si>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</si>
  <si>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</si>
  <si>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</si>
  <si>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</si>
  <si>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</si>
  <si>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</si>
  <si>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</si>
  <si>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</si>
  <si>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</si>
  <si>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</si>
  <si>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</si>
  <si>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Average White Plague Prevalence per depth</t>
  </si>
  <si>
    <t>Standrad deviation per monthg</t>
  </si>
  <si>
    <t>Seasons</t>
  </si>
  <si>
    <t>Dry</t>
  </si>
  <si>
    <t>Rainy</t>
  </si>
  <si>
    <t>Transit to Rainy</t>
  </si>
  <si>
    <t>Rainy + Heat stress</t>
  </si>
  <si>
    <t>StdDev of White_Plague_Pervalence</t>
  </si>
  <si>
    <t>per months per years</t>
  </si>
  <si>
    <t>Years</t>
  </si>
  <si>
    <t>Average</t>
  </si>
  <si>
    <t>Desvest</t>
  </si>
  <si>
    <t>Abr</t>
  </si>
  <si>
    <t>Per yeasr, per seasons</t>
  </si>
  <si>
    <t>D</t>
  </si>
  <si>
    <t>T</t>
  </si>
  <si>
    <t>R</t>
  </si>
  <si>
    <t>RH</t>
  </si>
  <si>
    <t>Standard deviation</t>
  </si>
  <si>
    <t>HBE</t>
  </si>
  <si>
    <t>(blank)</t>
  </si>
  <si>
    <t>Average of %Orbicellids</t>
  </si>
  <si>
    <t>Values</t>
  </si>
  <si>
    <t>Average of %Sand</t>
  </si>
  <si>
    <t>Average of %Sponges</t>
  </si>
  <si>
    <t>Average of %Macroalgae</t>
  </si>
  <si>
    <t>Average of %Cyanobacteria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</si>
</sst>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1" xfId="0" applyNumberFormat="1" applyFont="1" applyBorder="1"/>
    <xf numFmtId="0" fontId="0" fillId="0" borderId="0" xfId="0" applyAlignment="1">
      <alignment horizontal="left" indent="1"/>
    </xf>
    <xf numFmtId="0" fontId="0" fillId="0" borderId="1" xfId="0" applyFont="1" applyBorder="1" applyAlignment="1">
      <alignment horizontal="left" inden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4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'Graphs Prev month season'!$B$3</c:f>
              <c:strCache>
                <c:ptCount val="1"/>
                <c:pt idx="0">
                  <c:v>Shallow</c:v>
                </c:pt>
              </c:strCache>
            </c:strRef>
          </c:tx>
          <c:spPr>
            <a:ln w="19050" cmpd="sng">
              <a:solidFill>
                <a:schemeClr val="accent3"/>
              </a:solidFill>
            </a:ln>
          </c:spPr>
          <c:marker>
            <c:symbol val="circle"/>
            <c:size val="6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'Graphs Prev month season'!$B$22:$B$33</c:f>
                <c:numCache>
                  <c:formatCode>General</c:formatCode>
                  <c:ptCount val="12"/>
                  <c:pt idx="0">
                    <c:v>0</c:v>
                  </c:pt>
                  <c:pt idx="1">
                    <c:v>7.2130626639739027E-4</c:v>
                  </c:pt>
                  <c:pt idx="2">
                    <c:v>1.6835016666666668E-3</c:v>
                  </c:pt>
                  <c:pt idx="3">
                    <c:v>3.3284627015779415E-3</c:v>
                  </c:pt>
                  <c:pt idx="4">
                    <c:v>3.4893018128292512E-3</c:v>
                  </c:pt>
                  <c:pt idx="5">
                    <c:v>2.1436650120430077E-2</c:v>
                  </c:pt>
                  <c:pt idx="6">
                    <c:v>3.9383998428030906E-2</c:v>
                  </c:pt>
                  <c:pt idx="7">
                    <c:v>5.6289268660899804E-3</c:v>
                  </c:pt>
                  <c:pt idx="8">
                    <c:v>1.6643566965336488E-3</c:v>
                  </c:pt>
                  <c:pt idx="9">
                    <c:v>0</c:v>
                  </c:pt>
                  <c:pt idx="10">
                    <c:v>1.668637952539373E-2</c:v>
                  </c:pt>
                  <c:pt idx="11">
                    <c:v>2.8439042500232746E-3</c:v>
                  </c:pt>
                </c:numCache>
              </c:numRef>
            </c:plus>
            <c:minus>
              <c:numRef>
                <c:f>'Graphs Prev month season'!$B$22:$B$33</c:f>
                <c:numCache>
                  <c:formatCode>General</c:formatCode>
                  <c:ptCount val="12"/>
                  <c:pt idx="0">
                    <c:v>0</c:v>
                  </c:pt>
                  <c:pt idx="1">
                    <c:v>7.2130626639739027E-4</c:v>
                  </c:pt>
                  <c:pt idx="2">
                    <c:v>1.6835016666666668E-3</c:v>
                  </c:pt>
                  <c:pt idx="3">
                    <c:v>3.3284627015779415E-3</c:v>
                  </c:pt>
                  <c:pt idx="4">
                    <c:v>3.4893018128292512E-3</c:v>
                  </c:pt>
                  <c:pt idx="5">
                    <c:v>2.1436650120430077E-2</c:v>
                  </c:pt>
                  <c:pt idx="6">
                    <c:v>3.9383998428030906E-2</c:v>
                  </c:pt>
                  <c:pt idx="7">
                    <c:v>5.6289268660899804E-3</c:v>
                  </c:pt>
                  <c:pt idx="8">
                    <c:v>1.6643566965336488E-3</c:v>
                  </c:pt>
                  <c:pt idx="9">
                    <c:v>0</c:v>
                  </c:pt>
                  <c:pt idx="10">
                    <c:v>1.668637952539373E-2</c:v>
                  </c:pt>
                  <c:pt idx="11">
                    <c:v>2.8439042500232746E-3</c:v>
                  </c:pt>
                </c:numCache>
              </c:numRef>
            </c:minus>
            <c:spPr>
              <a:ln w="19050" cmpd="sng">
                <a:solidFill>
                  <a:schemeClr val="accent3"/>
                </a:solidFill>
                <a:prstDash val="sysDot"/>
              </a:ln>
            </c:spPr>
          </c:errBars>
          <c:cat>
            <c:strRef>
              <c:f>'Graphs Prev month season'!$A$4:$A$15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'Graphs Prev month season'!$B$4:$B$15</c:f>
              <c:numCache>
                <c:formatCode>General</c:formatCode>
                <c:ptCount val="12"/>
                <c:pt idx="0">
                  <c:v>0</c:v>
                </c:pt>
                <c:pt idx="1">
                  <c:v>2.7262814285714286E-4</c:v>
                </c:pt>
                <c:pt idx="2">
                  <c:v>5.6116722222222229E-4</c:v>
                </c:pt>
                <c:pt idx="3">
                  <c:v>1.5706944444444447E-3</c:v>
                </c:pt>
                <c:pt idx="4">
                  <c:v>1.4245014999999998E-3</c:v>
                </c:pt>
                <c:pt idx="5">
                  <c:v>2.8769729166666667E-2</c:v>
                </c:pt>
                <c:pt idx="6">
                  <c:v>2.7345227666666666E-2</c:v>
                </c:pt>
                <c:pt idx="7">
                  <c:v>4.8129812999999997E-3</c:v>
                </c:pt>
                <c:pt idx="8">
                  <c:v>5.2631580000000002E-4</c:v>
                </c:pt>
                <c:pt idx="9">
                  <c:v>0</c:v>
                </c:pt>
                <c:pt idx="10">
                  <c:v>1.1184920800000001E-2</c:v>
                </c:pt>
                <c:pt idx="11">
                  <c:v>1.5793999999999999E-3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71-F04D-BA22-512D90F4BF8F}"/>
            </c:ext>
          </c:extLst>
        </c:ser>
        <c:ser>
          <c:idx val="1"/>
          <c:order val="1"/>
          <c:tx>
            <c:strRef>
              <c:f>'Graphs Prev month season'!$C$3</c:f>
              <c:strCache>
                <c:ptCount val="1"/>
                <c:pt idx="0">
                  <c:v>Mid-depth</c:v>
                </c:pt>
              </c:strCache>
            </c:strRef>
          </c:tx>
          <c:spPr>
            <a:ln w="19050" cmpd="sng"/>
          </c:spPr>
          <c:marker>
            <c:symbol val="circle"/>
            <c:size val="6"/>
          </c:marker>
          <c:errBars>
            <c:errDir val="y"/>
            <c:errBarType val="both"/>
            <c:errValType val="cust"/>
            <c:noEndCap val="0"/>
            <c:plus>
              <c:numRef>
                <c:f>'Graphs Prev month season'!$C$22:$C$33</c:f>
                <c:numCache>
                  <c:formatCode>General</c:formatCode>
                  <c:ptCount val="12"/>
                  <c:pt idx="0">
                    <c:v>0</c:v>
                  </c:pt>
                  <c:pt idx="1">
                    <c:v>8.4945631345378805E-4</c:v>
                  </c:pt>
                  <c:pt idx="2">
                    <c:v>2.2488755000000002E-3</c:v>
                  </c:pt>
                  <c:pt idx="3">
                    <c:v>5.3807759449900801E-3</c:v>
                  </c:pt>
                  <c:pt idx="4">
                    <c:v>9.0074984696055676E-4</c:v>
                  </c:pt>
                  <c:pt idx="5">
                    <c:v>5.5979419952018276E-3</c:v>
                  </c:pt>
                  <c:pt idx="6">
                    <c:v>7.1743625075812688E-3</c:v>
                  </c:pt>
                  <c:pt idx="7">
                    <c:v>1.0295134143443099E-2</c:v>
                  </c:pt>
                  <c:pt idx="8">
                    <c:v>8.75078301996071E-3</c:v>
                  </c:pt>
                  <c:pt idx="9">
                    <c:v>1.2830005853691625E-2</c:v>
                  </c:pt>
                  <c:pt idx="10">
                    <c:v>1.4180136107633629E-2</c:v>
                  </c:pt>
                  <c:pt idx="11">
                    <c:v>4.4026024446142302E-3</c:v>
                  </c:pt>
                </c:numCache>
              </c:numRef>
            </c:plus>
            <c:minus>
              <c:numRef>
                <c:f>'Graphs Prev month season'!$C$22:$C$33</c:f>
                <c:numCache>
                  <c:formatCode>General</c:formatCode>
                  <c:ptCount val="12"/>
                  <c:pt idx="0">
                    <c:v>0</c:v>
                  </c:pt>
                  <c:pt idx="1">
                    <c:v>8.4945631345378805E-4</c:v>
                  </c:pt>
                  <c:pt idx="2">
                    <c:v>2.2488755000000002E-3</c:v>
                  </c:pt>
                  <c:pt idx="3">
                    <c:v>5.3807759449900801E-3</c:v>
                  </c:pt>
                  <c:pt idx="4">
                    <c:v>9.0074984696055676E-4</c:v>
                  </c:pt>
                  <c:pt idx="5">
                    <c:v>5.5979419952018276E-3</c:v>
                  </c:pt>
                  <c:pt idx="6">
                    <c:v>7.1743625075812688E-3</c:v>
                  </c:pt>
                  <c:pt idx="7">
                    <c:v>1.0295134143443099E-2</c:v>
                  </c:pt>
                  <c:pt idx="8">
                    <c:v>8.75078301996071E-3</c:v>
                  </c:pt>
                  <c:pt idx="9">
                    <c:v>1.2830005853691625E-2</c:v>
                  </c:pt>
                  <c:pt idx="10">
                    <c:v>1.4180136107633629E-2</c:v>
                  </c:pt>
                  <c:pt idx="11">
                    <c:v>4.4026024446142302E-3</c:v>
                  </c:pt>
                </c:numCache>
              </c:numRef>
            </c:minus>
            <c:spPr>
              <a:ln w="19050" cmpd="sng">
                <a:solidFill>
                  <a:schemeClr val="accent2"/>
                </a:solidFill>
                <a:prstDash val="sysDot"/>
              </a:ln>
            </c:spPr>
          </c:errBars>
          <c:cat>
            <c:strRef>
              <c:f>'Graphs Prev month season'!$A$4:$A$15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'Graphs Prev month season'!$C$4:$C$15</c:f>
              <c:numCache>
                <c:formatCode>General</c:formatCode>
                <c:ptCount val="12"/>
                <c:pt idx="0">
                  <c:v>0</c:v>
                </c:pt>
                <c:pt idx="1">
                  <c:v>1.2760790000000001E-3</c:v>
                </c:pt>
                <c:pt idx="2">
                  <c:v>1.1244377500000001E-3</c:v>
                </c:pt>
                <c:pt idx="3">
                  <c:v>4.4958665E-3</c:v>
                </c:pt>
                <c:pt idx="4">
                  <c:v>5.376393333333334E-4</c:v>
                </c:pt>
                <c:pt idx="5">
                  <c:v>3.3107900000000001E-3</c:v>
                </c:pt>
                <c:pt idx="6">
                  <c:v>4.6973653333333334E-3</c:v>
                </c:pt>
                <c:pt idx="7">
                  <c:v>6.0839406666666667E-3</c:v>
                </c:pt>
                <c:pt idx="8">
                  <c:v>7.7137386666666667E-3</c:v>
                </c:pt>
                <c:pt idx="9">
                  <c:v>7.4074073333333336E-3</c:v>
                </c:pt>
                <c:pt idx="10">
                  <c:v>8.0709696666666653E-3</c:v>
                </c:pt>
                <c:pt idx="11">
                  <c:v>3.8096687999999998E-3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71-F04D-BA22-512D90F4BF8F}"/>
            </c:ext>
          </c:extLst>
        </c:ser>
        <c:ser>
          <c:idx val="2"/>
          <c:order val="2"/>
          <c:tx>
            <c:strRef>
              <c:f>'Graphs Prev month season'!$D$3</c:f>
              <c:strCache>
                <c:ptCount val="1"/>
                <c:pt idx="0">
                  <c:v>Mesophotic</c:v>
                </c:pt>
              </c:strCache>
            </c:strRef>
          </c:tx>
          <c:spPr>
            <a:ln w="19050" cmpd="sng">
              <a:solidFill>
                <a:schemeClr val="accent1"/>
              </a:solidFill>
            </a:ln>
          </c:spPr>
          <c:marker>
            <c:symbol val="circle"/>
            <c:size val="6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'Graphs Prev month season'!$D$22:$D$33</c:f>
                <c:numCache>
                  <c:formatCode>General</c:formatCode>
                  <c:ptCount val="12"/>
                  <c:pt idx="0">
                    <c:v>1.8334832724118923E-2</c:v>
                  </c:pt>
                  <c:pt idx="1">
                    <c:v>8.3664344863896567E-3</c:v>
                  </c:pt>
                  <c:pt idx="2">
                    <c:v>1.0178379613008361E-2</c:v>
                  </c:pt>
                  <c:pt idx="3">
                    <c:v>1.5792733970888238E-2</c:v>
                  </c:pt>
                  <c:pt idx="4">
                    <c:v>9.0978052018270833E-3</c:v>
                  </c:pt>
                  <c:pt idx="5">
                    <c:v>2.31162690099985E-2</c:v>
                  </c:pt>
                  <c:pt idx="6">
                    <c:v>8.8074556541010342E-3</c:v>
                  </c:pt>
                  <c:pt idx="7">
                    <c:v>1.0890492189401465E-2</c:v>
                  </c:pt>
                  <c:pt idx="8">
                    <c:v>1.9004059454827481E-2</c:v>
                  </c:pt>
                  <c:pt idx="9">
                    <c:v>1.3179046981647081E-2</c:v>
                  </c:pt>
                  <c:pt idx="10">
                    <c:v>9.5278779904770274E-3</c:v>
                  </c:pt>
                  <c:pt idx="11">
                    <c:v>1.3446509331226408E-2</c:v>
                  </c:pt>
                </c:numCache>
              </c:numRef>
            </c:plus>
            <c:minus>
              <c:numRef>
                <c:f>'Graphs Prev month season'!$D$22:$D$33</c:f>
                <c:numCache>
                  <c:formatCode>General</c:formatCode>
                  <c:ptCount val="12"/>
                  <c:pt idx="0">
                    <c:v>1.8334832724118923E-2</c:v>
                  </c:pt>
                  <c:pt idx="1">
                    <c:v>8.3664344863896567E-3</c:v>
                  </c:pt>
                  <c:pt idx="2">
                    <c:v>1.0178379613008361E-2</c:v>
                  </c:pt>
                  <c:pt idx="3">
                    <c:v>1.5792733970888238E-2</c:v>
                  </c:pt>
                  <c:pt idx="4">
                    <c:v>9.0978052018270833E-3</c:v>
                  </c:pt>
                  <c:pt idx="5">
                    <c:v>2.31162690099985E-2</c:v>
                  </c:pt>
                  <c:pt idx="6">
                    <c:v>8.8074556541010342E-3</c:v>
                  </c:pt>
                  <c:pt idx="7">
                    <c:v>1.0890492189401465E-2</c:v>
                  </c:pt>
                  <c:pt idx="8">
                    <c:v>1.9004059454827481E-2</c:v>
                  </c:pt>
                  <c:pt idx="9">
                    <c:v>1.3179046981647081E-2</c:v>
                  </c:pt>
                  <c:pt idx="10">
                    <c:v>9.5278779904770274E-3</c:v>
                  </c:pt>
                  <c:pt idx="11">
                    <c:v>1.3446509331226408E-2</c:v>
                  </c:pt>
                </c:numCache>
              </c:numRef>
            </c:minus>
            <c:spPr>
              <a:ln w="28575" cmpd="sng">
                <a:solidFill>
                  <a:schemeClr val="accent1"/>
                </a:solidFill>
                <a:prstDash val="sysDot"/>
              </a:ln>
            </c:spPr>
          </c:errBars>
          <c:cat>
            <c:strRef>
              <c:f>'Graphs Prev month season'!$A$4:$A$15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'Graphs Prev month season'!$D$4:$D$15</c:f>
              <c:numCache>
                <c:formatCode>General</c:formatCode>
                <c:ptCount val="12"/>
                <c:pt idx="0">
                  <c:v>1.5570223250000001E-2</c:v>
                </c:pt>
                <c:pt idx="1">
                  <c:v>6.7167407692307699E-3</c:v>
                </c:pt>
                <c:pt idx="2">
                  <c:v>1.0864580615384615E-2</c:v>
                </c:pt>
                <c:pt idx="3">
                  <c:v>1.682544957142857E-2</c:v>
                </c:pt>
                <c:pt idx="4">
                  <c:v>1.2092265800000002E-2</c:v>
                </c:pt>
                <c:pt idx="5">
                  <c:v>3.495215275E-2</c:v>
                </c:pt>
                <c:pt idx="6">
                  <c:v>1.804309975E-2</c:v>
                </c:pt>
                <c:pt idx="7">
                  <c:v>1.7037774307692308E-2</c:v>
                </c:pt>
                <c:pt idx="8">
                  <c:v>2.58119705E-2</c:v>
                </c:pt>
                <c:pt idx="9">
                  <c:v>1.3855413999999998E-2</c:v>
                </c:pt>
                <c:pt idx="10">
                  <c:v>1.3590806555555555E-2</c:v>
                </c:pt>
                <c:pt idx="11">
                  <c:v>2.3905956099999997E-2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E71-F04D-BA22-512D90F4BF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7040248"/>
        <c:axId val="-2133803720"/>
      </c:lineChart>
      <c:catAx>
        <c:axId val="-21370402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Months</a:t>
                </a:r>
              </a:p>
            </c:rich>
          </c:tx>
          <c:layout>
            <c:manualLayout>
              <c:xMode val="edge"/>
              <c:yMode val="edge"/>
              <c:x val="0.45889932853485299"/>
              <c:y val="0.92932862190812704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spPr>
          <a:ln>
            <a:noFill/>
          </a:ln>
        </c:spPr>
        <c:crossAx val="-2133803720"/>
        <c:crossesAt val="-0.01"/>
        <c:auto val="1"/>
        <c:lblAlgn val="ctr"/>
        <c:lblOffset val="100"/>
        <c:noMultiLvlLbl val="0"/>
      </c:catAx>
      <c:valAx>
        <c:axId val="-213380372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White Plague Prevalence</a:t>
                </a:r>
              </a:p>
            </c:rich>
          </c:tx>
          <c:layout>
            <c:manualLayout>
              <c:xMode val="edge"/>
              <c:yMode val="edge"/>
              <c:x val="3.0674846625766898E-3"/>
              <c:y val="0.2477657828107180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-2137040248"/>
        <c:crossesAt val="1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200"/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'Graphs Prev month season'!$B$38</c:f>
              <c:strCache>
                <c:ptCount val="1"/>
                <c:pt idx="0">
                  <c:v>Shallow</c:v>
                </c:pt>
              </c:strCache>
            </c:strRef>
          </c:tx>
          <c:spPr>
            <a:ln w="19050" cmpd="sng">
              <a:solidFill>
                <a:schemeClr val="accent3"/>
              </a:solidFill>
            </a:ln>
          </c:spPr>
          <c:marker>
            <c:symbol val="circle"/>
            <c:size val="6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'Graphs Prev month season'!$B$45:$B$48</c:f>
                <c:numCache>
                  <c:formatCode>General</c:formatCode>
                  <c:ptCount val="4"/>
                  <c:pt idx="0">
                    <c:v>2.0685590839077347E-3</c:v>
                  </c:pt>
                  <c:pt idx="1">
                    <c:v>3.2687086562110967E-3</c:v>
                  </c:pt>
                  <c:pt idx="2">
                    <c:v>1.9491413312146193E-2</c:v>
                  </c:pt>
                  <c:pt idx="3">
                    <c:v>1.1819607191215852E-2</c:v>
                  </c:pt>
                </c:numCache>
              </c:numRef>
            </c:plus>
            <c:minus>
              <c:numRef>
                <c:f>'Graphs Prev month season'!$B$45:$B$48</c:f>
                <c:numCache>
                  <c:formatCode>General</c:formatCode>
                  <c:ptCount val="4"/>
                  <c:pt idx="0">
                    <c:v>2.0685590839077347E-3</c:v>
                  </c:pt>
                  <c:pt idx="1">
                    <c:v>3.2687086562110967E-3</c:v>
                  </c:pt>
                  <c:pt idx="2">
                    <c:v>1.9491413312146193E-2</c:v>
                  </c:pt>
                  <c:pt idx="3">
                    <c:v>1.1819607191215852E-2</c:v>
                  </c:pt>
                </c:numCache>
              </c:numRef>
            </c:minus>
            <c:spPr>
              <a:ln w="19050" cmpd="sng">
                <a:solidFill>
                  <a:schemeClr val="accent3"/>
                </a:solidFill>
                <a:prstDash val="sysDot"/>
              </a:ln>
            </c:spPr>
          </c:errBars>
          <c:cat>
            <c:strRef>
              <c:f>'Graphs Prev month season'!$A$39:$A$42</c:f>
              <c:strCache>
                <c:ptCount val="4"/>
                <c:pt idx="0">
                  <c:v>Dry</c:v>
                </c:pt>
                <c:pt idx="1">
                  <c:v>Transit to Rainy</c:v>
                </c:pt>
                <c:pt idx="2">
                  <c:v>Rainy</c:v>
                </c:pt>
                <c:pt idx="3">
                  <c:v>Rainy + Heat stress</c:v>
                </c:pt>
              </c:strCache>
            </c:strRef>
          </c:cat>
          <c:val>
            <c:numRef>
              <c:f>'Graphs Prev month season'!$B$39:$B$42</c:f>
              <c:numCache>
                <c:formatCode>General</c:formatCode>
                <c:ptCount val="4"/>
                <c:pt idx="0">
                  <c:v>8.7511161538461548E-4</c:v>
                </c:pt>
                <c:pt idx="1">
                  <c:v>1.5122172666666668E-3</c:v>
                </c:pt>
                <c:pt idx="2">
                  <c:v>1.0012730461538461E-2</c:v>
                </c:pt>
                <c:pt idx="3">
                  <c:v>4.8796819166666673E-3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94-1843-9071-C08DF33BBB80}"/>
            </c:ext>
          </c:extLst>
        </c:ser>
        <c:ser>
          <c:idx val="1"/>
          <c:order val="1"/>
          <c:tx>
            <c:strRef>
              <c:f>'Graphs Prev month season'!$C$38</c:f>
              <c:strCache>
                <c:ptCount val="1"/>
                <c:pt idx="0">
                  <c:v>Mid-depth</c:v>
                </c:pt>
              </c:strCache>
            </c:strRef>
          </c:tx>
          <c:spPr>
            <a:ln w="19050" cmpd="sng"/>
          </c:spPr>
          <c:marker>
            <c:symbol val="circle"/>
            <c:size val="6"/>
          </c:marker>
          <c:errBars>
            <c:errDir val="y"/>
            <c:errBarType val="both"/>
            <c:errValType val="cust"/>
            <c:noEndCap val="0"/>
            <c:plus>
              <c:numRef>
                <c:f>'Graphs Prev month season'!$C$45:$C$48</c:f>
                <c:numCache>
                  <c:formatCode>General</c:formatCode>
                  <c:ptCount val="4"/>
                  <c:pt idx="0">
                    <c:v>3.0049499394813098E-3</c:v>
                  </c:pt>
                  <c:pt idx="1">
                    <c:v>4.2192544278228591E-3</c:v>
                  </c:pt>
                  <c:pt idx="2">
                    <c:v>1.0295134143443099E-2</c:v>
                  </c:pt>
                  <c:pt idx="3">
                    <c:v>1.1079026762554643E-2</c:v>
                  </c:pt>
                </c:numCache>
              </c:numRef>
            </c:plus>
            <c:minus>
              <c:numRef>
                <c:f>'Graphs Prev month season'!$C$45:$C$48</c:f>
                <c:numCache>
                  <c:formatCode>General</c:formatCode>
                  <c:ptCount val="4"/>
                  <c:pt idx="0">
                    <c:v>3.0049499394813098E-3</c:v>
                  </c:pt>
                  <c:pt idx="1">
                    <c:v>4.2192544278228591E-3</c:v>
                  </c:pt>
                  <c:pt idx="2">
                    <c:v>1.0295134143443099E-2</c:v>
                  </c:pt>
                  <c:pt idx="3">
                    <c:v>1.1079026762554643E-2</c:v>
                  </c:pt>
                </c:numCache>
              </c:numRef>
            </c:minus>
            <c:spPr>
              <a:ln w="19050" cmpd="sng">
                <a:solidFill>
                  <a:schemeClr val="accent2"/>
                </a:solidFill>
                <a:prstDash val="sysDot"/>
              </a:ln>
            </c:spPr>
          </c:errBars>
          <c:cat>
            <c:strRef>
              <c:f>'Graphs Prev month season'!$A$39:$A$42</c:f>
              <c:strCache>
                <c:ptCount val="4"/>
                <c:pt idx="0">
                  <c:v>Dry</c:v>
                </c:pt>
                <c:pt idx="1">
                  <c:v>Transit to Rainy</c:v>
                </c:pt>
                <c:pt idx="2">
                  <c:v>Rainy</c:v>
                </c:pt>
                <c:pt idx="3">
                  <c:v>Rainy + Heat stress</c:v>
                </c:pt>
              </c:strCache>
            </c:strRef>
          </c:cat>
          <c:val>
            <c:numRef>
              <c:f>'Graphs Prev month season'!$C$39:$C$42</c:f>
              <c:numCache>
                <c:formatCode>General</c:formatCode>
                <c:ptCount val="4"/>
                <c:pt idx="0">
                  <c:v>2.1376064285714286E-3</c:v>
                </c:pt>
                <c:pt idx="1">
                  <c:v>2.5167529166666663E-3</c:v>
                </c:pt>
                <c:pt idx="2">
                  <c:v>6.0839406666666667E-3</c:v>
                </c:pt>
                <c:pt idx="3">
                  <c:v>7.7953648000000002E-3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94-1843-9071-C08DF33BBB80}"/>
            </c:ext>
          </c:extLst>
        </c:ser>
        <c:ser>
          <c:idx val="2"/>
          <c:order val="2"/>
          <c:tx>
            <c:strRef>
              <c:f>'Graphs Prev month season'!$D$38</c:f>
              <c:strCache>
                <c:ptCount val="1"/>
                <c:pt idx="0">
                  <c:v>Mesophotic</c:v>
                </c:pt>
              </c:strCache>
            </c:strRef>
          </c:tx>
          <c:spPr>
            <a:ln w="19050" cmpd="sng">
              <a:solidFill>
                <a:schemeClr val="accent1"/>
              </a:solidFill>
            </a:ln>
          </c:spPr>
          <c:marker>
            <c:symbol val="circle"/>
            <c:size val="6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'Graphs Prev month season'!$D$45:$D$48</c:f>
                <c:numCache>
                  <c:formatCode>General</c:formatCode>
                  <c:ptCount val="4"/>
                  <c:pt idx="0">
                    <c:v>1.291473125480167E-2</c:v>
                  </c:pt>
                  <c:pt idx="1">
                    <c:v>1.3380632776637313E-2</c:v>
                  </c:pt>
                  <c:pt idx="2">
                    <c:v>1.461856373733276E-2</c:v>
                  </c:pt>
                  <c:pt idx="3">
                    <c:v>1.6143557406171075E-2</c:v>
                  </c:pt>
                </c:numCache>
              </c:numRef>
            </c:plus>
            <c:minus>
              <c:numRef>
                <c:f>'Graphs Prev month season'!$D$45:$D$48</c:f>
                <c:numCache>
                  <c:formatCode>General</c:formatCode>
                  <c:ptCount val="4"/>
                  <c:pt idx="0">
                    <c:v>1.291473125480167E-2</c:v>
                  </c:pt>
                  <c:pt idx="1">
                    <c:v>1.3380632776637313E-2</c:v>
                  </c:pt>
                  <c:pt idx="2">
                    <c:v>1.461856373733276E-2</c:v>
                  </c:pt>
                  <c:pt idx="3">
                    <c:v>1.6143557406171075E-2</c:v>
                  </c:pt>
                </c:numCache>
              </c:numRef>
            </c:minus>
            <c:spPr>
              <a:ln w="28575" cmpd="sng">
                <a:solidFill>
                  <a:schemeClr val="accent1"/>
                </a:solidFill>
                <a:prstDash val="sysDot"/>
              </a:ln>
            </c:spPr>
          </c:errBars>
          <c:cat>
            <c:strRef>
              <c:f>'Graphs Prev month season'!$A$39:$A$42</c:f>
              <c:strCache>
                <c:ptCount val="4"/>
                <c:pt idx="0">
                  <c:v>Dry</c:v>
                </c:pt>
                <c:pt idx="1">
                  <c:v>Transit to Rainy</c:v>
                </c:pt>
                <c:pt idx="2">
                  <c:v>Rainy</c:v>
                </c:pt>
                <c:pt idx="3">
                  <c:v>Rainy + Heat stress</c:v>
                </c:pt>
              </c:strCache>
            </c:strRef>
          </c:cat>
          <c:val>
            <c:numRef>
              <c:f>'Graphs Prev month season'!$D$39:$D$42</c:f>
              <c:numCache>
                <c:formatCode>General</c:formatCode>
                <c:ptCount val="4"/>
                <c:pt idx="0">
                  <c:v>1.3247440799999999E-2</c:v>
                </c:pt>
                <c:pt idx="1">
                  <c:v>1.4853289666666667E-2</c:v>
                </c:pt>
                <c:pt idx="2">
                  <c:v>2.0641527428571425E-2</c:v>
                </c:pt>
                <c:pt idx="3">
                  <c:v>1.9355758133333331E-2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094-1843-9071-C08DF33BBB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1274680"/>
        <c:axId val="-2131268888"/>
      </c:lineChart>
      <c:catAx>
        <c:axId val="-21312746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Seasons</a:t>
                </a:r>
              </a:p>
            </c:rich>
          </c:tx>
          <c:layout>
            <c:manualLayout>
              <c:xMode val="edge"/>
              <c:yMode val="edge"/>
              <c:x val="0.45889932853485299"/>
              <c:y val="0.92932862190812704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spPr>
          <a:ln>
            <a:noFill/>
          </a:ln>
        </c:spPr>
        <c:crossAx val="-2131268888"/>
        <c:crossesAt val="-0.01"/>
        <c:auto val="1"/>
        <c:lblAlgn val="ctr"/>
        <c:lblOffset val="100"/>
        <c:noMultiLvlLbl val="0"/>
      </c:catAx>
      <c:valAx>
        <c:axId val="-213126888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White Plague Prevalence</a:t>
                </a:r>
              </a:p>
            </c:rich>
          </c:tx>
          <c:layout>
            <c:manualLayout>
              <c:xMode val="edge"/>
              <c:yMode val="edge"/>
              <c:x val="9.2307972289288193E-3"/>
              <c:y val="0.2011706601190980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-2131274680"/>
        <c:crossesAt val="1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200"/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'Graphs Prev month season'!$B$54</c:f>
              <c:strCache>
                <c:ptCount val="1"/>
                <c:pt idx="0">
                  <c:v>Shallow</c:v>
                </c:pt>
              </c:strCache>
            </c:strRef>
          </c:tx>
          <c:spPr>
            <a:ln w="19050" cmpd="sng">
              <a:solidFill>
                <a:schemeClr val="accent3"/>
              </a:solidFill>
            </a:ln>
          </c:spPr>
          <c:marker>
            <c:symbol val="circle"/>
            <c:size val="6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'Graphs Prev month season'!$B$88:$B$113</c:f>
                <c:numCache>
                  <c:formatCode>General</c:formatCode>
                  <c:ptCount val="26"/>
                  <c:pt idx="0">
                    <c:v>0</c:v>
                  </c:pt>
                  <c:pt idx="1">
                    <c:v>2.5252525000000001E-3</c:v>
                  </c:pt>
                  <c:pt idx="2">
                    <c:v>4.2091070363600288E-3</c:v>
                  </c:pt>
                  <c:pt idx="3">
                    <c:v>3.1877210914788667E-3</c:v>
                  </c:pt>
                  <c:pt idx="4">
                    <c:v>2.1663351465977046E-3</c:v>
                  </c:pt>
                  <c:pt idx="5">
                    <c:v>2.3537558128643677E-3</c:v>
                  </c:pt>
                  <c:pt idx="6">
                    <c:v>0</c:v>
                  </c:pt>
                  <c:pt idx="7">
                    <c:v>6.8483395812740482E-3</c:v>
                  </c:pt>
                  <c:pt idx="8">
                    <c:v>3.4667720650727531E-3</c:v>
                  </c:pt>
                  <c:pt idx="9">
                    <c:v>8.5346108401133317E-4</c:v>
                  </c:pt>
                  <c:pt idx="10">
                    <c:v>0</c:v>
                  </c:pt>
                  <c:pt idx="11">
                    <c:v>0</c:v>
                  </c:pt>
                  <c:pt idx="12">
                    <c:v>3.8223386256604997E-3</c:v>
                  </c:pt>
                  <c:pt idx="13">
                    <c:v>3.9383998428030906E-2</c:v>
                  </c:pt>
                  <c:pt idx="14">
                    <c:v>6.8676744106475956E-3</c:v>
                  </c:pt>
                  <c:pt idx="15">
                    <c:v>0</c:v>
                  </c:pt>
                  <c:pt idx="16">
                    <c:v>2.19174382665293E-2</c:v>
                  </c:pt>
                  <c:pt idx="17">
                    <c:v>2.4853405728134724E-3</c:v>
                  </c:pt>
                </c:numCache>
              </c:numRef>
            </c:plus>
            <c:minus>
              <c:numRef>
                <c:f>'Graphs Prev month season'!$B$88:$B$113</c:f>
                <c:numCache>
                  <c:formatCode>General</c:formatCode>
                  <c:ptCount val="26"/>
                  <c:pt idx="0">
                    <c:v>0</c:v>
                  </c:pt>
                  <c:pt idx="1">
                    <c:v>2.5252525000000001E-3</c:v>
                  </c:pt>
                  <c:pt idx="2">
                    <c:v>4.2091070363600288E-3</c:v>
                  </c:pt>
                  <c:pt idx="3">
                    <c:v>3.1877210914788667E-3</c:v>
                  </c:pt>
                  <c:pt idx="4">
                    <c:v>2.1663351465977046E-3</c:v>
                  </c:pt>
                  <c:pt idx="5">
                    <c:v>2.3537558128643677E-3</c:v>
                  </c:pt>
                  <c:pt idx="6">
                    <c:v>0</c:v>
                  </c:pt>
                  <c:pt idx="7">
                    <c:v>6.8483395812740482E-3</c:v>
                  </c:pt>
                  <c:pt idx="8">
                    <c:v>3.4667720650727531E-3</c:v>
                  </c:pt>
                  <c:pt idx="9">
                    <c:v>8.5346108401133317E-4</c:v>
                  </c:pt>
                  <c:pt idx="10">
                    <c:v>0</c:v>
                  </c:pt>
                  <c:pt idx="11">
                    <c:v>0</c:v>
                  </c:pt>
                  <c:pt idx="12">
                    <c:v>3.8223386256604997E-3</c:v>
                  </c:pt>
                  <c:pt idx="13">
                    <c:v>3.9383998428030906E-2</c:v>
                  </c:pt>
                  <c:pt idx="14">
                    <c:v>6.8676744106475956E-3</c:v>
                  </c:pt>
                  <c:pt idx="15">
                    <c:v>0</c:v>
                  </c:pt>
                  <c:pt idx="16">
                    <c:v>2.19174382665293E-2</c:v>
                  </c:pt>
                  <c:pt idx="17">
                    <c:v>2.4853405728134724E-3</c:v>
                  </c:pt>
                </c:numCache>
              </c:numRef>
            </c:minus>
            <c:spPr>
              <a:ln w="19050" cmpd="sng">
                <a:solidFill>
                  <a:schemeClr val="accent3"/>
                </a:solidFill>
                <a:prstDash val="sysDot"/>
              </a:ln>
            </c:spPr>
          </c:errBars>
          <c:cat>
            <c:strRef>
              <c:f>'Graphs Prev month season'!$A$55:$A$80</c:f>
              <c:strCache>
                <c:ptCount val="26"/>
                <c:pt idx="0">
                  <c:v>Feb</c:v>
                </c:pt>
                <c:pt idx="1">
                  <c:v>Mar</c:v>
                </c:pt>
                <c:pt idx="2">
                  <c:v>Apr</c:v>
                </c:pt>
                <c:pt idx="3">
                  <c:v>May</c:v>
                </c:pt>
                <c:pt idx="4">
                  <c:v>Aug</c:v>
                </c:pt>
                <c:pt idx="5">
                  <c:v>Sep</c:v>
                </c:pt>
                <c:pt idx="6">
                  <c:v>Oct</c:v>
                </c:pt>
                <c:pt idx="7">
                  <c:v>Nov</c:v>
                </c:pt>
                <c:pt idx="8">
                  <c:v>Dec</c:v>
                </c:pt>
                <c:pt idx="9">
                  <c:v>Feb</c:v>
                </c:pt>
                <c:pt idx="10">
                  <c:v>Mar</c:v>
                </c:pt>
                <c:pt idx="11">
                  <c:v>Abr</c:v>
                </c:pt>
                <c:pt idx="12">
                  <c:v>May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Nov</c:v>
                </c:pt>
                <c:pt idx="17">
                  <c:v>Dec</c:v>
                </c:pt>
                <c:pt idx="18">
                  <c:v>Mar</c:v>
                </c:pt>
                <c:pt idx="19">
                  <c:v>Apr</c:v>
                </c:pt>
                <c:pt idx="20">
                  <c:v>Jun</c:v>
                </c:pt>
                <c:pt idx="21">
                  <c:v>Aug</c:v>
                </c:pt>
                <c:pt idx="22">
                  <c:v>Sep</c:v>
                </c:pt>
                <c:pt idx="23">
                  <c:v>Oct</c:v>
                </c:pt>
                <c:pt idx="24">
                  <c:v>Jan</c:v>
                </c:pt>
                <c:pt idx="25">
                  <c:v>Feb</c:v>
                </c:pt>
              </c:strCache>
            </c:strRef>
          </c:cat>
          <c:val>
            <c:numRef>
              <c:f>'Graphs Prev month season'!$B$55:$B$80</c:f>
              <c:numCache>
                <c:formatCode>General</c:formatCode>
                <c:ptCount val="26"/>
                <c:pt idx="0">
                  <c:v>0</c:v>
                </c:pt>
                <c:pt idx="1">
                  <c:v>1.2626262500000001E-3</c:v>
                </c:pt>
                <c:pt idx="2">
                  <c:v>2.8272500000000003E-3</c:v>
                </c:pt>
                <c:pt idx="3">
                  <c:v>0</c:v>
                </c:pt>
                <c:pt idx="4">
                  <c:v>2.0249439999999999E-3</c:v>
                </c:pt>
                <c:pt idx="5">
                  <c:v>1.0526316E-3</c:v>
                </c:pt>
                <c:pt idx="6">
                  <c:v>0</c:v>
                </c:pt>
                <c:pt idx="7">
                  <c:v>4.8855404E-3</c:v>
                </c:pt>
                <c:pt idx="8">
                  <c:v>1.5503876000000001E-3</c:v>
                </c:pt>
                <c:pt idx="9">
                  <c:v>3.8167940000000003E-4</c:v>
                </c:pt>
                <c:pt idx="10">
                  <c:v>0</c:v>
                </c:pt>
                <c:pt idx="11">
                  <c:v>0</c:v>
                </c:pt>
                <c:pt idx="12">
                  <c:v>1.7094018E-3</c:v>
                </c:pt>
                <c:pt idx="13">
                  <c:v>2.7345227666666666E-2</c:v>
                </c:pt>
                <c:pt idx="14">
                  <c:v>7.6010186000000004E-3</c:v>
                </c:pt>
                <c:pt idx="15">
                  <c:v>0</c:v>
                </c:pt>
                <c:pt idx="16">
                  <c:v>1.74843012E-2</c:v>
                </c:pt>
                <c:pt idx="17">
                  <c:v>1.6084123999999997E-3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57-D549-B562-BA7AA3E32612}"/>
            </c:ext>
          </c:extLst>
        </c:ser>
        <c:ser>
          <c:idx val="1"/>
          <c:order val="1"/>
          <c:tx>
            <c:strRef>
              <c:f>'Graphs Prev month season'!$C$54</c:f>
              <c:strCache>
                <c:ptCount val="1"/>
                <c:pt idx="0">
                  <c:v>Mid-depth</c:v>
                </c:pt>
              </c:strCache>
            </c:strRef>
          </c:tx>
          <c:spPr>
            <a:ln w="19050" cmpd="sng"/>
          </c:spPr>
          <c:marker>
            <c:symbol val="circle"/>
            <c:size val="6"/>
          </c:marker>
          <c:errBars>
            <c:errDir val="y"/>
            <c:errBarType val="both"/>
            <c:errValType val="cust"/>
            <c:noEndCap val="0"/>
            <c:plus>
              <c:numRef>
                <c:f>'Graphs Prev month season'!$C$88:$C$113</c:f>
                <c:numCache>
                  <c:formatCode>General</c:formatCode>
                  <c:ptCount val="26"/>
                  <c:pt idx="0">
                    <c:v>2.0214273685814166E-4</c:v>
                  </c:pt>
                  <c:pt idx="1">
                    <c:v>3.6370094147631098E-3</c:v>
                  </c:pt>
                  <c:pt idx="2">
                    <c:v>7.0718760926680776E-3</c:v>
                  </c:pt>
                  <c:pt idx="3">
                    <c:v>1.2442891343499441E-3</c:v>
                  </c:pt>
                  <c:pt idx="4">
                    <c:v>2.2956272313864462E-3</c:v>
                  </c:pt>
                  <c:pt idx="5">
                    <c:v>2.2685668242695281E-3</c:v>
                  </c:pt>
                  <c:pt idx="6">
                    <c:v>1.2830005853691625E-2</c:v>
                  </c:pt>
                  <c:pt idx="7">
                    <c:v>1.9334164970426244E-2</c:v>
                  </c:pt>
                  <c:pt idx="8">
                    <c:v>4.8028757329991378E-3</c:v>
                  </c:pt>
                  <c:pt idx="9">
                    <c:v>6.6999986548530995E-4</c:v>
                  </c:pt>
                  <c:pt idx="10">
                    <c:v>0</c:v>
                  </c:pt>
                  <c:pt idx="11">
                    <c:v>3.7327906384164288E-3</c:v>
                  </c:pt>
                  <c:pt idx="12">
                    <c:v>6.1814814861164155E-4</c:v>
                  </c:pt>
                  <c:pt idx="14">
                    <c:v>1.3848209013787896E-2</c:v>
                  </c:pt>
                  <c:pt idx="15">
                    <c:v>7.9536906700488682E-3</c:v>
                  </c:pt>
                  <c:pt idx="16">
                    <c:v>3.0418876726804583E-3</c:v>
                  </c:pt>
                  <c:pt idx="17">
                    <c:v>2.5029635280070166E-3</c:v>
                  </c:pt>
                </c:numCache>
              </c:numRef>
            </c:plus>
            <c:minus>
              <c:numRef>
                <c:f>'Graphs Prev month season'!$C$88:$C$113</c:f>
                <c:numCache>
                  <c:formatCode>General</c:formatCode>
                  <c:ptCount val="26"/>
                  <c:pt idx="0">
                    <c:v>2.0214273685814166E-4</c:v>
                  </c:pt>
                  <c:pt idx="1">
                    <c:v>3.6370094147631098E-3</c:v>
                  </c:pt>
                  <c:pt idx="2">
                    <c:v>7.0718760926680776E-3</c:v>
                  </c:pt>
                  <c:pt idx="3">
                    <c:v>1.2442891343499441E-3</c:v>
                  </c:pt>
                  <c:pt idx="4">
                    <c:v>2.2956272313864462E-3</c:v>
                  </c:pt>
                  <c:pt idx="5">
                    <c:v>2.2685668242695281E-3</c:v>
                  </c:pt>
                  <c:pt idx="6">
                    <c:v>1.2830005853691625E-2</c:v>
                  </c:pt>
                  <c:pt idx="7">
                    <c:v>1.9334164970426244E-2</c:v>
                  </c:pt>
                  <c:pt idx="8">
                    <c:v>4.8028757329991378E-3</c:v>
                  </c:pt>
                  <c:pt idx="9">
                    <c:v>6.6999986548530995E-4</c:v>
                  </c:pt>
                  <c:pt idx="10">
                    <c:v>0</c:v>
                  </c:pt>
                  <c:pt idx="11">
                    <c:v>3.7327906384164288E-3</c:v>
                  </c:pt>
                  <c:pt idx="12">
                    <c:v>6.1814814861164155E-4</c:v>
                  </c:pt>
                  <c:pt idx="14">
                    <c:v>1.3848209013787896E-2</c:v>
                  </c:pt>
                  <c:pt idx="15">
                    <c:v>7.9536906700488682E-3</c:v>
                  </c:pt>
                  <c:pt idx="16">
                    <c:v>3.0418876726804583E-3</c:v>
                  </c:pt>
                  <c:pt idx="17">
                    <c:v>2.5029635280070166E-3</c:v>
                  </c:pt>
                </c:numCache>
              </c:numRef>
            </c:minus>
            <c:spPr>
              <a:ln w="19050" cmpd="sng">
                <a:solidFill>
                  <a:schemeClr val="accent2"/>
                </a:solidFill>
                <a:prstDash val="sysDot"/>
              </a:ln>
            </c:spPr>
          </c:errBars>
          <c:cat>
            <c:strRef>
              <c:f>'Graphs Prev month season'!$A$55:$A$80</c:f>
              <c:strCache>
                <c:ptCount val="26"/>
                <c:pt idx="0">
                  <c:v>Feb</c:v>
                </c:pt>
                <c:pt idx="1">
                  <c:v>Mar</c:v>
                </c:pt>
                <c:pt idx="2">
                  <c:v>Apr</c:v>
                </c:pt>
                <c:pt idx="3">
                  <c:v>May</c:v>
                </c:pt>
                <c:pt idx="4">
                  <c:v>Aug</c:v>
                </c:pt>
                <c:pt idx="5">
                  <c:v>Sep</c:v>
                </c:pt>
                <c:pt idx="6">
                  <c:v>Oct</c:v>
                </c:pt>
                <c:pt idx="7">
                  <c:v>Nov</c:v>
                </c:pt>
                <c:pt idx="8">
                  <c:v>Dec</c:v>
                </c:pt>
                <c:pt idx="9">
                  <c:v>Feb</c:v>
                </c:pt>
                <c:pt idx="10">
                  <c:v>Mar</c:v>
                </c:pt>
                <c:pt idx="11">
                  <c:v>Abr</c:v>
                </c:pt>
                <c:pt idx="12">
                  <c:v>May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Nov</c:v>
                </c:pt>
                <c:pt idx="17">
                  <c:v>Dec</c:v>
                </c:pt>
                <c:pt idx="18">
                  <c:v>Mar</c:v>
                </c:pt>
                <c:pt idx="19">
                  <c:v>Apr</c:v>
                </c:pt>
                <c:pt idx="20">
                  <c:v>Jun</c:v>
                </c:pt>
                <c:pt idx="21">
                  <c:v>Aug</c:v>
                </c:pt>
                <c:pt idx="22">
                  <c:v>Sep</c:v>
                </c:pt>
                <c:pt idx="23">
                  <c:v>Oct</c:v>
                </c:pt>
                <c:pt idx="24">
                  <c:v>Jan</c:v>
                </c:pt>
                <c:pt idx="25">
                  <c:v>Feb</c:v>
                </c:pt>
              </c:strCache>
            </c:strRef>
          </c:cat>
          <c:val>
            <c:numRef>
              <c:f>'Graphs Prev month season'!$C$55:$C$80</c:f>
              <c:numCache>
                <c:formatCode>General</c:formatCode>
                <c:ptCount val="26"/>
                <c:pt idx="0">
                  <c:v>2.0404695000000002E-3</c:v>
                </c:pt>
                <c:pt idx="1">
                  <c:v>4.4977510000000004E-3</c:v>
                </c:pt>
                <c:pt idx="2">
                  <c:v>6.1728396666666666E-3</c:v>
                </c:pt>
                <c:pt idx="3">
                  <c:v>7.183906666666666E-4</c:v>
                </c:pt>
                <c:pt idx="4">
                  <c:v>1.3253809999999998E-3</c:v>
                </c:pt>
                <c:pt idx="5">
                  <c:v>1.3097576666666665E-3</c:v>
                </c:pt>
                <c:pt idx="6">
                  <c:v>7.4074073333333336E-3</c:v>
                </c:pt>
                <c:pt idx="7">
                  <c:v>1.4385704666666665E-2</c:v>
                </c:pt>
                <c:pt idx="8">
                  <c:v>7.3565419999999998E-3</c:v>
                </c:pt>
                <c:pt idx="9">
                  <c:v>7.6648533333333339E-4</c:v>
                </c:pt>
                <c:pt idx="10">
                  <c:v>0</c:v>
                </c:pt>
                <c:pt idx="11">
                  <c:v>2.8188933333333339E-3</c:v>
                </c:pt>
                <c:pt idx="12">
                  <c:v>3.5688800000000003E-4</c:v>
                </c:pt>
                <c:pt idx="13">
                  <c:v>7.2373038333333325E-3</c:v>
                </c:pt>
                <c:pt idx="14">
                  <c:v>1.0842500333333333E-2</c:v>
                </c:pt>
                <c:pt idx="15">
                  <c:v>1.4117719666666665E-2</c:v>
                </c:pt>
                <c:pt idx="16">
                  <c:v>1.7562346666666667E-3</c:v>
                </c:pt>
                <c:pt idx="17">
                  <c:v>1.4450866666666665E-3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57-D549-B562-BA7AA3E32612}"/>
            </c:ext>
          </c:extLst>
        </c:ser>
        <c:ser>
          <c:idx val="2"/>
          <c:order val="2"/>
          <c:tx>
            <c:strRef>
              <c:f>'Graphs Prev month season'!$D$54</c:f>
              <c:strCache>
                <c:ptCount val="1"/>
                <c:pt idx="0">
                  <c:v>Mesophotic</c:v>
                </c:pt>
              </c:strCache>
            </c:strRef>
          </c:tx>
          <c:spPr>
            <a:ln w="19050" cmpd="sng">
              <a:solidFill>
                <a:schemeClr val="accent1"/>
              </a:solidFill>
            </a:ln>
          </c:spPr>
          <c:marker>
            <c:symbol val="circle"/>
            <c:size val="6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'Graphs Prev month season'!$D$88:$D$113</c:f>
                <c:numCache>
                  <c:formatCode>General</c:formatCode>
                  <c:ptCount val="26"/>
                  <c:pt idx="0">
                    <c:v>7.2552787563618572E-3</c:v>
                  </c:pt>
                  <c:pt idx="1">
                    <c:v>1.7398010139032687E-2</c:v>
                  </c:pt>
                  <c:pt idx="2">
                    <c:v>2.8872286691392864E-3</c:v>
                  </c:pt>
                  <c:pt idx="3">
                    <c:v>1.183840954451683E-2</c:v>
                  </c:pt>
                  <c:pt idx="4">
                    <c:v>7.1036626469094298E-3</c:v>
                  </c:pt>
                  <c:pt idx="5">
                    <c:v>1.6476801558757508E-2</c:v>
                  </c:pt>
                  <c:pt idx="6">
                    <c:v>1.5454496110050571E-2</c:v>
                  </c:pt>
                  <c:pt idx="7">
                    <c:v>9.6964644136665681E-3</c:v>
                  </c:pt>
                  <c:pt idx="8">
                    <c:v>1.2148545999895601E-2</c:v>
                  </c:pt>
                  <c:pt idx="9">
                    <c:v>3.315142549342441E-3</c:v>
                  </c:pt>
                  <c:pt idx="10">
                    <c:v>2.5668251670712401E-3</c:v>
                  </c:pt>
                  <c:pt idx="11">
                    <c:v>2.1707379793647363E-3</c:v>
                  </c:pt>
                  <c:pt idx="12">
                    <c:v>3.321283414339145E-3</c:v>
                  </c:pt>
                  <c:pt idx="13">
                    <c:v>8.8074556541010342E-3</c:v>
                  </c:pt>
                  <c:pt idx="14">
                    <c:v>1.0276972127916749E-2</c:v>
                  </c:pt>
                  <c:pt idx="15">
                    <c:v>1.6798489194554091E-2</c:v>
                  </c:pt>
                  <c:pt idx="16">
                    <c:v>9.9421560440414846E-3</c:v>
                  </c:pt>
                  <c:pt idx="17">
                    <c:v>1.5450869019347542E-2</c:v>
                  </c:pt>
                  <c:pt idx="18">
                    <c:v>6.9888857816802251E-3</c:v>
                  </c:pt>
                  <c:pt idx="19">
                    <c:v>2.0457400325735776E-2</c:v>
                  </c:pt>
                  <c:pt idx="20">
                    <c:v>2.31162690099985E-2</c:v>
                  </c:pt>
                  <c:pt idx="21">
                    <c:v>4.6680686573636557E-3</c:v>
                  </c:pt>
                  <c:pt idx="22">
                    <c:v>1.937133865166648E-2</c:v>
                  </c:pt>
                  <c:pt idx="23">
                    <c:v>3.0599642904982323E-3</c:v>
                  </c:pt>
                  <c:pt idx="24">
                    <c:v>1.8334832724118923E-2</c:v>
                  </c:pt>
                  <c:pt idx="25">
                    <c:v>1.3103528906796101E-2</c:v>
                  </c:pt>
                </c:numCache>
              </c:numRef>
            </c:plus>
            <c:minus>
              <c:numRef>
                <c:f>'Graphs Prev month season'!$D$88:$D$113</c:f>
                <c:numCache>
                  <c:formatCode>General</c:formatCode>
                  <c:ptCount val="26"/>
                  <c:pt idx="0">
                    <c:v>7.2552787563618572E-3</c:v>
                  </c:pt>
                  <c:pt idx="1">
                    <c:v>1.7398010139032687E-2</c:v>
                  </c:pt>
                  <c:pt idx="2">
                    <c:v>2.8872286691392864E-3</c:v>
                  </c:pt>
                  <c:pt idx="3">
                    <c:v>1.183840954451683E-2</c:v>
                  </c:pt>
                  <c:pt idx="4">
                    <c:v>7.1036626469094298E-3</c:v>
                  </c:pt>
                  <c:pt idx="5">
                    <c:v>1.6476801558757508E-2</c:v>
                  </c:pt>
                  <c:pt idx="6">
                    <c:v>1.5454496110050571E-2</c:v>
                  </c:pt>
                  <c:pt idx="7">
                    <c:v>9.6964644136665681E-3</c:v>
                  </c:pt>
                  <c:pt idx="8">
                    <c:v>1.2148545999895601E-2</c:v>
                  </c:pt>
                  <c:pt idx="9">
                    <c:v>3.315142549342441E-3</c:v>
                  </c:pt>
                  <c:pt idx="10">
                    <c:v>2.5668251670712401E-3</c:v>
                  </c:pt>
                  <c:pt idx="11">
                    <c:v>2.1707379793647363E-3</c:v>
                  </c:pt>
                  <c:pt idx="12">
                    <c:v>3.321283414339145E-3</c:v>
                  </c:pt>
                  <c:pt idx="13">
                    <c:v>8.8074556541010342E-3</c:v>
                  </c:pt>
                  <c:pt idx="14">
                    <c:v>1.0276972127916749E-2</c:v>
                  </c:pt>
                  <c:pt idx="15">
                    <c:v>1.6798489194554091E-2</c:v>
                  </c:pt>
                  <c:pt idx="16">
                    <c:v>9.9421560440414846E-3</c:v>
                  </c:pt>
                  <c:pt idx="17">
                    <c:v>1.5450869019347542E-2</c:v>
                  </c:pt>
                  <c:pt idx="18">
                    <c:v>6.9888857816802251E-3</c:v>
                  </c:pt>
                  <c:pt idx="19">
                    <c:v>2.0457400325735776E-2</c:v>
                  </c:pt>
                  <c:pt idx="20">
                    <c:v>2.31162690099985E-2</c:v>
                  </c:pt>
                  <c:pt idx="21">
                    <c:v>4.6680686573636557E-3</c:v>
                  </c:pt>
                  <c:pt idx="22">
                    <c:v>1.937133865166648E-2</c:v>
                  </c:pt>
                  <c:pt idx="23">
                    <c:v>3.0599642904982323E-3</c:v>
                  </c:pt>
                  <c:pt idx="24">
                    <c:v>1.8334832724118923E-2</c:v>
                  </c:pt>
                  <c:pt idx="25">
                    <c:v>1.3103528906796101E-2</c:v>
                  </c:pt>
                </c:numCache>
              </c:numRef>
            </c:minus>
            <c:spPr>
              <a:ln w="28575" cmpd="sng">
                <a:solidFill>
                  <a:schemeClr val="accent1"/>
                </a:solidFill>
                <a:prstDash val="sysDot"/>
              </a:ln>
            </c:spPr>
          </c:errBars>
          <c:cat>
            <c:strRef>
              <c:f>'Graphs Prev month season'!$A$55:$A$80</c:f>
              <c:strCache>
                <c:ptCount val="26"/>
                <c:pt idx="0">
                  <c:v>Feb</c:v>
                </c:pt>
                <c:pt idx="1">
                  <c:v>Mar</c:v>
                </c:pt>
                <c:pt idx="2">
                  <c:v>Apr</c:v>
                </c:pt>
                <c:pt idx="3">
                  <c:v>May</c:v>
                </c:pt>
                <c:pt idx="4">
                  <c:v>Aug</c:v>
                </c:pt>
                <c:pt idx="5">
                  <c:v>Sep</c:v>
                </c:pt>
                <c:pt idx="6">
                  <c:v>Oct</c:v>
                </c:pt>
                <c:pt idx="7">
                  <c:v>Nov</c:v>
                </c:pt>
                <c:pt idx="8">
                  <c:v>Dec</c:v>
                </c:pt>
                <c:pt idx="9">
                  <c:v>Feb</c:v>
                </c:pt>
                <c:pt idx="10">
                  <c:v>Mar</c:v>
                </c:pt>
                <c:pt idx="11">
                  <c:v>Abr</c:v>
                </c:pt>
                <c:pt idx="12">
                  <c:v>May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Nov</c:v>
                </c:pt>
                <c:pt idx="17">
                  <c:v>Dec</c:v>
                </c:pt>
                <c:pt idx="18">
                  <c:v>Mar</c:v>
                </c:pt>
                <c:pt idx="19">
                  <c:v>Apr</c:v>
                </c:pt>
                <c:pt idx="20">
                  <c:v>Jun</c:v>
                </c:pt>
                <c:pt idx="21">
                  <c:v>Aug</c:v>
                </c:pt>
                <c:pt idx="22">
                  <c:v>Sep</c:v>
                </c:pt>
                <c:pt idx="23">
                  <c:v>Oct</c:v>
                </c:pt>
                <c:pt idx="24">
                  <c:v>Jan</c:v>
                </c:pt>
                <c:pt idx="25">
                  <c:v>Feb</c:v>
                </c:pt>
              </c:strCache>
            </c:strRef>
          </c:cat>
          <c:val>
            <c:numRef>
              <c:f>'Graphs Prev month season'!$D$55:$D$80</c:f>
              <c:numCache>
                <c:formatCode>General</c:formatCode>
                <c:ptCount val="26"/>
                <c:pt idx="0">
                  <c:v>5.5480334999999997E-3</c:v>
                </c:pt>
                <c:pt idx="1">
                  <c:v>1.5080274249999999E-2</c:v>
                </c:pt>
                <c:pt idx="2">
                  <c:v>1.7999237799999998E-2</c:v>
                </c:pt>
                <c:pt idx="3">
                  <c:v>1.5836796199999999E-2</c:v>
                </c:pt>
                <c:pt idx="4">
                  <c:v>2.0155695750000001E-2</c:v>
                </c:pt>
                <c:pt idx="5">
                  <c:v>2.1728919199999999E-2</c:v>
                </c:pt>
                <c:pt idx="6">
                  <c:v>1.17524298E-2</c:v>
                </c:pt>
                <c:pt idx="7">
                  <c:v>1.6194050750000001E-2</c:v>
                </c:pt>
                <c:pt idx="8">
                  <c:v>2.10421924E-2</c:v>
                </c:pt>
                <c:pt idx="9">
                  <c:v>4.0376988000000004E-3</c:v>
                </c:pt>
                <c:pt idx="10">
                  <c:v>6.6902213999999998E-3</c:v>
                </c:pt>
                <c:pt idx="11">
                  <c:v>3.0961000000000001E-3</c:v>
                </c:pt>
                <c:pt idx="12">
                  <c:v>8.3477354000000004E-3</c:v>
                </c:pt>
                <c:pt idx="13">
                  <c:v>1.804309975E-2</c:v>
                </c:pt>
                <c:pt idx="14">
                  <c:v>2.3695481600000002E-2</c:v>
                </c:pt>
                <c:pt idx="15">
                  <c:v>1.7645788600000004E-2</c:v>
                </c:pt>
                <c:pt idx="16">
                  <c:v>1.1508211200000002E-2</c:v>
                </c:pt>
                <c:pt idx="17">
                  <c:v>2.6769719799999998E-2</c:v>
                </c:pt>
                <c:pt idx="18">
                  <c:v>1.1866835999999999E-2</c:v>
                </c:pt>
                <c:pt idx="19">
                  <c:v>3.2519901249999997E-2</c:v>
                </c:pt>
                <c:pt idx="20">
                  <c:v>3.495215275E-2</c:v>
                </c:pt>
                <c:pt idx="21">
                  <c:v>5.5977187499999994E-3</c:v>
                </c:pt>
                <c:pt idx="22">
                  <c:v>4.1123512000000008E-2</c:v>
                </c:pt>
                <c:pt idx="23">
                  <c:v>1.9112874500000002E-2</c:v>
                </c:pt>
                <c:pt idx="24">
                  <c:v>1.5570223250000001E-2</c:v>
                </c:pt>
                <c:pt idx="25">
                  <c:v>1.1234250500000001E-2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57-D549-B562-BA7AA3E326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60662024"/>
        <c:axId val="-2060655624"/>
      </c:lineChart>
      <c:catAx>
        <c:axId val="-2060662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                 2012                                                                    2013                                                         2014                          2015    </a:t>
                </a:r>
              </a:p>
            </c:rich>
          </c:tx>
          <c:layout>
            <c:manualLayout>
              <c:xMode val="edge"/>
              <c:yMode val="edge"/>
              <c:x val="0.123930090134082"/>
              <c:y val="0.92616415827768395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spPr>
          <a:ln>
            <a:noFill/>
          </a:ln>
        </c:spPr>
        <c:crossAx val="-2060655624"/>
        <c:crossesAt val="-0.01"/>
        <c:auto val="1"/>
        <c:lblAlgn val="ctr"/>
        <c:lblOffset val="100"/>
        <c:noMultiLvlLbl val="0"/>
      </c:catAx>
      <c:valAx>
        <c:axId val="-206065562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White Plague Prevalence</a:t>
                </a:r>
              </a:p>
            </c:rich>
          </c:tx>
          <c:layout>
            <c:manualLayout>
              <c:xMode val="edge"/>
              <c:yMode val="edge"/>
              <c:x val="3.0675090032350602E-3"/>
              <c:y val="0.2477658726203529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-2060662024"/>
        <c:crossesAt val="1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200"/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'Graphs Prev month season'!$B$121</c:f>
              <c:strCache>
                <c:ptCount val="1"/>
                <c:pt idx="0">
                  <c:v>Shallow</c:v>
                </c:pt>
              </c:strCache>
            </c:strRef>
          </c:tx>
          <c:spPr>
            <a:ln w="19050" cmpd="sng">
              <a:solidFill>
                <a:schemeClr val="accent3"/>
              </a:solidFill>
            </a:ln>
          </c:spPr>
          <c:marker>
            <c:symbol val="circle"/>
            <c:size val="6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'Graphs Prev month season'!$B$141:$B$148</c:f>
                <c:numCache>
                  <c:formatCode>General</c:formatCode>
                  <c:ptCount val="8"/>
                  <c:pt idx="0">
                    <c:v>2.6589455050166546E-3</c:v>
                  </c:pt>
                  <c:pt idx="1">
                    <c:v>3.9377010291850589E-3</c:v>
                  </c:pt>
                  <c:pt idx="2">
                    <c:v>2.1663351465977046E-3</c:v>
                  </c:pt>
                  <c:pt idx="3">
                    <c:v>4.5714391135080537E-3</c:v>
                  </c:pt>
                  <c:pt idx="4">
                    <c:v>1.5739810033060602E-3</c:v>
                  </c:pt>
                  <c:pt idx="5">
                    <c:v>2.8490029999999997E-3</c:v>
                  </c:pt>
                  <c:pt idx="6">
                    <c:v>2.3969614190169103E-2</c:v>
                  </c:pt>
                  <c:pt idx="7">
                    <c:v>1.7274735475702001E-2</c:v>
                  </c:pt>
                </c:numCache>
              </c:numRef>
            </c:plus>
            <c:minus>
              <c:numRef>
                <c:f>'Graphs Prev month season'!$B$141:$B$148</c:f>
                <c:numCache>
                  <c:formatCode>General</c:formatCode>
                  <c:ptCount val="8"/>
                  <c:pt idx="0">
                    <c:v>2.6589455050166546E-3</c:v>
                  </c:pt>
                  <c:pt idx="1">
                    <c:v>3.9377010291850589E-3</c:v>
                  </c:pt>
                  <c:pt idx="2">
                    <c:v>2.1663351465977046E-3</c:v>
                  </c:pt>
                  <c:pt idx="3">
                    <c:v>4.5714391135080537E-3</c:v>
                  </c:pt>
                  <c:pt idx="4">
                    <c:v>1.5739810033060602E-3</c:v>
                  </c:pt>
                  <c:pt idx="5">
                    <c:v>2.8490029999999997E-3</c:v>
                  </c:pt>
                  <c:pt idx="6">
                    <c:v>2.3969614190169103E-2</c:v>
                  </c:pt>
                  <c:pt idx="7">
                    <c:v>1.7274735475702001E-2</c:v>
                  </c:pt>
                </c:numCache>
              </c:numRef>
            </c:minus>
            <c:spPr>
              <a:ln w="19050" cmpd="sng">
                <a:solidFill>
                  <a:schemeClr val="accent3"/>
                </a:solidFill>
                <a:prstDash val="sysDot"/>
              </a:ln>
            </c:spPr>
          </c:errBars>
          <c:cat>
            <c:strRef>
              <c:f>'Graphs Prev month season'!$A$122:$A$134</c:f>
              <c:strCache>
                <c:ptCount val="13"/>
                <c:pt idx="0">
                  <c:v>D</c:v>
                </c:pt>
                <c:pt idx="1">
                  <c:v>T</c:v>
                </c:pt>
                <c:pt idx="2">
                  <c:v>R</c:v>
                </c:pt>
                <c:pt idx="3">
                  <c:v>RH</c:v>
                </c:pt>
                <c:pt idx="4">
                  <c:v>D</c:v>
                </c:pt>
                <c:pt idx="5">
                  <c:v>T</c:v>
                </c:pt>
                <c:pt idx="6">
                  <c:v>R</c:v>
                </c:pt>
                <c:pt idx="7">
                  <c:v>RH</c:v>
                </c:pt>
                <c:pt idx="8">
                  <c:v>D</c:v>
                </c:pt>
                <c:pt idx="9">
                  <c:v>T</c:v>
                </c:pt>
                <c:pt idx="10">
                  <c:v>R</c:v>
                </c:pt>
                <c:pt idx="11">
                  <c:v>RH</c:v>
                </c:pt>
                <c:pt idx="12">
                  <c:v>D</c:v>
                </c:pt>
              </c:strCache>
            </c:strRef>
          </c:cat>
          <c:val>
            <c:numRef>
              <c:f>'Graphs Prev month season'!$B$122:$B$134</c:f>
              <c:numCache>
                <c:formatCode>General</c:formatCode>
                <c:ptCount val="13"/>
                <c:pt idx="0">
                  <c:v>1.1638584545454545E-3</c:v>
                </c:pt>
                <c:pt idx="1">
                  <c:v>2.3560416666666669E-3</c:v>
                </c:pt>
                <c:pt idx="2">
                  <c:v>2.0249439999999999E-3</c:v>
                </c:pt>
                <c:pt idx="3">
                  <c:v>2.1207757142857144E-3</c:v>
                </c:pt>
                <c:pt idx="4">
                  <c:v>6.6336393333333329E-4</c:v>
                </c:pt>
                <c:pt idx="5">
                  <c:v>9.496676666666666E-4</c:v>
                </c:pt>
                <c:pt idx="6">
                  <c:v>1.5005096999999998E-2</c:v>
                </c:pt>
                <c:pt idx="7">
                  <c:v>8.7421506E-3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D0-044C-A5CA-3753DE173C11}"/>
            </c:ext>
          </c:extLst>
        </c:ser>
        <c:ser>
          <c:idx val="1"/>
          <c:order val="1"/>
          <c:tx>
            <c:strRef>
              <c:f>'Graphs Prev month season'!$C$121</c:f>
              <c:strCache>
                <c:ptCount val="1"/>
                <c:pt idx="0">
                  <c:v>Mid-depth</c:v>
                </c:pt>
              </c:strCache>
            </c:strRef>
          </c:tx>
          <c:spPr>
            <a:ln w="19050" cmpd="sng"/>
          </c:spPr>
          <c:marker>
            <c:symbol val="circle"/>
            <c:size val="6"/>
          </c:marker>
          <c:errBars>
            <c:errDir val="y"/>
            <c:errBarType val="both"/>
            <c:errValType val="cust"/>
            <c:noEndCap val="0"/>
            <c:plus>
              <c:numRef>
                <c:f>'Graphs Prev month season'!$C$141:$C$153</c:f>
                <c:numCache>
                  <c:formatCode>General</c:formatCode>
                  <c:ptCount val="13"/>
                  <c:pt idx="0">
                    <c:v>3.584736594007668E-3</c:v>
                  </c:pt>
                  <c:pt idx="1">
                    <c:v>5.4359156483563056E-3</c:v>
                  </c:pt>
                  <c:pt idx="2">
                    <c:v>2.2956272313864462E-3</c:v>
                  </c:pt>
                  <c:pt idx="3">
                    <c:v>1.2961428917020521E-2</c:v>
                  </c:pt>
                  <c:pt idx="4">
                    <c:v>1.438911372121386E-3</c:v>
                  </c:pt>
                  <c:pt idx="5">
                    <c:v>2.7467752569078283E-3</c:v>
                  </c:pt>
                  <c:pt idx="6">
                    <c:v>1.3848209013787896E-2</c:v>
                  </c:pt>
                  <c:pt idx="7">
                    <c:v>8.651450963669538E-3</c:v>
                  </c:pt>
                </c:numCache>
              </c:numRef>
            </c:plus>
            <c:minus>
              <c:numRef>
                <c:f>'Graphs Prev month season'!$C$141:$C$153</c:f>
                <c:numCache>
                  <c:formatCode>General</c:formatCode>
                  <c:ptCount val="13"/>
                  <c:pt idx="0">
                    <c:v>3.584736594007668E-3</c:v>
                  </c:pt>
                  <c:pt idx="1">
                    <c:v>5.4359156483563056E-3</c:v>
                  </c:pt>
                  <c:pt idx="2">
                    <c:v>2.2956272313864462E-3</c:v>
                  </c:pt>
                  <c:pt idx="3">
                    <c:v>1.2961428917020521E-2</c:v>
                  </c:pt>
                  <c:pt idx="4">
                    <c:v>1.438911372121386E-3</c:v>
                  </c:pt>
                  <c:pt idx="5">
                    <c:v>2.7467752569078283E-3</c:v>
                  </c:pt>
                  <c:pt idx="6">
                    <c:v>1.3848209013787896E-2</c:v>
                  </c:pt>
                  <c:pt idx="7">
                    <c:v>8.651450963669538E-3</c:v>
                  </c:pt>
                </c:numCache>
              </c:numRef>
            </c:minus>
            <c:spPr>
              <a:ln w="19050" cmpd="sng">
                <a:solidFill>
                  <a:schemeClr val="accent2"/>
                </a:solidFill>
                <a:prstDash val="sysDot"/>
              </a:ln>
            </c:spPr>
          </c:errBars>
          <c:cat>
            <c:strRef>
              <c:f>'Graphs Prev month season'!$A$122:$A$134</c:f>
              <c:strCache>
                <c:ptCount val="13"/>
                <c:pt idx="0">
                  <c:v>D</c:v>
                </c:pt>
                <c:pt idx="1">
                  <c:v>T</c:v>
                </c:pt>
                <c:pt idx="2">
                  <c:v>R</c:v>
                </c:pt>
                <c:pt idx="3">
                  <c:v>RH</c:v>
                </c:pt>
                <c:pt idx="4">
                  <c:v>D</c:v>
                </c:pt>
                <c:pt idx="5">
                  <c:v>T</c:v>
                </c:pt>
                <c:pt idx="6">
                  <c:v>R</c:v>
                </c:pt>
                <c:pt idx="7">
                  <c:v>RH</c:v>
                </c:pt>
                <c:pt idx="8">
                  <c:v>D</c:v>
                </c:pt>
                <c:pt idx="9">
                  <c:v>T</c:v>
                </c:pt>
                <c:pt idx="10">
                  <c:v>R</c:v>
                </c:pt>
                <c:pt idx="11">
                  <c:v>RH</c:v>
                </c:pt>
                <c:pt idx="12">
                  <c:v>D</c:v>
                </c:pt>
              </c:strCache>
            </c:strRef>
          </c:cat>
          <c:val>
            <c:numRef>
              <c:f>'Graphs Prev month season'!$C$122:$C$134</c:f>
              <c:numCache>
                <c:formatCode>General</c:formatCode>
                <c:ptCount val="13"/>
                <c:pt idx="0">
                  <c:v>4.6583548000000002E-3</c:v>
                </c:pt>
                <c:pt idx="1">
                  <c:v>3.445615166666667E-3</c:v>
                </c:pt>
                <c:pt idx="2">
                  <c:v>1.3253809999999998E-3</c:v>
                </c:pt>
                <c:pt idx="3">
                  <c:v>7.7009565555555565E-3</c:v>
                </c:pt>
                <c:pt idx="4">
                  <c:v>7.3719066666666662E-4</c:v>
                </c:pt>
                <c:pt idx="5">
                  <c:v>1.5878906666666668E-3</c:v>
                </c:pt>
                <c:pt idx="6">
                  <c:v>1.0842500333333333E-2</c:v>
                </c:pt>
                <c:pt idx="7">
                  <c:v>7.9369771666666662E-3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D0-044C-A5CA-3753DE173C11}"/>
            </c:ext>
          </c:extLst>
        </c:ser>
        <c:ser>
          <c:idx val="2"/>
          <c:order val="2"/>
          <c:tx>
            <c:strRef>
              <c:f>'Graphs Prev month season'!$D$121</c:f>
              <c:strCache>
                <c:ptCount val="1"/>
                <c:pt idx="0">
                  <c:v>Mesophotic</c:v>
                </c:pt>
              </c:strCache>
            </c:strRef>
          </c:tx>
          <c:spPr>
            <a:ln w="19050" cmpd="sng">
              <a:solidFill>
                <a:schemeClr val="accent1"/>
              </a:solidFill>
            </a:ln>
          </c:spPr>
          <c:marker>
            <c:symbol val="circle"/>
            <c:size val="6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'Graphs Prev month season'!$D$141:$D$153</c:f>
                <c:numCache>
                  <c:formatCode>General</c:formatCode>
                  <c:ptCount val="13"/>
                  <c:pt idx="0">
                    <c:v>1.3516011979708678E-2</c:v>
                  </c:pt>
                  <c:pt idx="1">
                    <c:v>8.2031599867229636E-3</c:v>
                  </c:pt>
                  <c:pt idx="2">
                    <c:v>7.1036626469094298E-3</c:v>
                  </c:pt>
                  <c:pt idx="3">
                    <c:v>1.4068649227019375E-2</c:v>
                  </c:pt>
                  <c:pt idx="4">
                    <c:v>1.3549320782997122E-2</c:v>
                  </c:pt>
                  <c:pt idx="5">
                    <c:v>3.82856650733834E-3</c:v>
                  </c:pt>
                  <c:pt idx="6">
                    <c:v>9.5274416959958332E-3</c:v>
                  </c:pt>
                  <c:pt idx="7">
                    <c:v>1.3409438901787561E-2</c:v>
                  </c:pt>
                  <c:pt idx="8">
                    <c:v>6.9888857816802251E-3</c:v>
                  </c:pt>
                  <c:pt idx="9">
                    <c:v>2.0457400325735776E-2</c:v>
                  </c:pt>
                  <c:pt idx="10">
                    <c:v>2.2012411644077221E-2</c:v>
                  </c:pt>
                  <c:pt idx="11">
                    <c:v>1.8873617649019906E-2</c:v>
                  </c:pt>
                  <c:pt idx="12">
                    <c:v>1.4934174623878495E-2</c:v>
                  </c:pt>
                </c:numCache>
              </c:numRef>
            </c:plus>
            <c:minus>
              <c:numRef>
                <c:f>'Graphs Prev month season'!$D$141:$D$153</c:f>
                <c:numCache>
                  <c:formatCode>General</c:formatCode>
                  <c:ptCount val="13"/>
                  <c:pt idx="0">
                    <c:v>1.3516011979708678E-2</c:v>
                  </c:pt>
                  <c:pt idx="1">
                    <c:v>8.2031599867229636E-3</c:v>
                  </c:pt>
                  <c:pt idx="2">
                    <c:v>7.1036626469094298E-3</c:v>
                  </c:pt>
                  <c:pt idx="3">
                    <c:v>1.4068649227019375E-2</c:v>
                  </c:pt>
                  <c:pt idx="4">
                    <c:v>1.3549320782997122E-2</c:v>
                  </c:pt>
                  <c:pt idx="5">
                    <c:v>3.82856650733834E-3</c:v>
                  </c:pt>
                  <c:pt idx="6">
                    <c:v>9.5274416959958332E-3</c:v>
                  </c:pt>
                  <c:pt idx="7">
                    <c:v>1.3409438901787561E-2</c:v>
                  </c:pt>
                  <c:pt idx="8">
                    <c:v>6.9888857816802251E-3</c:v>
                  </c:pt>
                  <c:pt idx="9">
                    <c:v>2.0457400325735776E-2</c:v>
                  </c:pt>
                  <c:pt idx="10">
                    <c:v>2.2012411644077221E-2</c:v>
                  </c:pt>
                  <c:pt idx="11">
                    <c:v>1.8873617649019906E-2</c:v>
                  </c:pt>
                  <c:pt idx="12">
                    <c:v>1.4934174623878495E-2</c:v>
                  </c:pt>
                </c:numCache>
              </c:numRef>
            </c:minus>
            <c:spPr>
              <a:ln w="28575" cmpd="sng">
                <a:solidFill>
                  <a:schemeClr val="accent1"/>
                </a:solidFill>
                <a:prstDash val="sysDot"/>
              </a:ln>
            </c:spPr>
          </c:errBars>
          <c:cat>
            <c:strRef>
              <c:f>'Graphs Prev month season'!$A$122:$A$134</c:f>
              <c:strCache>
                <c:ptCount val="13"/>
                <c:pt idx="0">
                  <c:v>D</c:v>
                </c:pt>
                <c:pt idx="1">
                  <c:v>T</c:v>
                </c:pt>
                <c:pt idx="2">
                  <c:v>R</c:v>
                </c:pt>
                <c:pt idx="3">
                  <c:v>RH</c:v>
                </c:pt>
                <c:pt idx="4">
                  <c:v>D</c:v>
                </c:pt>
                <c:pt idx="5">
                  <c:v>T</c:v>
                </c:pt>
                <c:pt idx="6">
                  <c:v>R</c:v>
                </c:pt>
                <c:pt idx="7">
                  <c:v>RH</c:v>
                </c:pt>
                <c:pt idx="8">
                  <c:v>D</c:v>
                </c:pt>
                <c:pt idx="9">
                  <c:v>T</c:v>
                </c:pt>
                <c:pt idx="10">
                  <c:v>R</c:v>
                </c:pt>
                <c:pt idx="11">
                  <c:v>RH</c:v>
                </c:pt>
                <c:pt idx="12">
                  <c:v>D</c:v>
                </c:pt>
              </c:strCache>
            </c:strRef>
          </c:cat>
          <c:val>
            <c:numRef>
              <c:f>'Graphs Prev month season'!$D$122:$D$134</c:f>
              <c:numCache>
                <c:formatCode>General</c:formatCode>
                <c:ptCount val="13"/>
                <c:pt idx="0">
                  <c:v>1.4440322538461539E-2</c:v>
                </c:pt>
                <c:pt idx="1">
                  <c:v>1.6918017E-2</c:v>
                </c:pt>
                <c:pt idx="2">
                  <c:v>2.0155695750000001E-2</c:v>
                </c:pt>
                <c:pt idx="3">
                  <c:v>1.6584496285714286E-2</c:v>
                </c:pt>
                <c:pt idx="4">
                  <c:v>1.2499213333333335E-2</c:v>
                </c:pt>
                <c:pt idx="5">
                  <c:v>5.7219177000000006E-3</c:v>
                </c:pt>
                <c:pt idx="6">
                  <c:v>2.1183311888888893E-2</c:v>
                </c:pt>
                <c:pt idx="7">
                  <c:v>1.4576999900000002E-2</c:v>
                </c:pt>
                <c:pt idx="8">
                  <c:v>1.1866835999999999E-2</c:v>
                </c:pt>
                <c:pt idx="9">
                  <c:v>3.2519901249999997E-2</c:v>
                </c:pt>
                <c:pt idx="10">
                  <c:v>2.027493575E-2</c:v>
                </c:pt>
                <c:pt idx="11">
                  <c:v>3.3786632833333337E-2</c:v>
                </c:pt>
                <c:pt idx="12">
                  <c:v>1.3402236875000001E-2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2D0-044C-A5CA-3753DE173C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9567976"/>
        <c:axId val="-2137469448"/>
      </c:lineChart>
      <c:catAx>
        <c:axId val="-2089567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 b="1" i="0" u="none" strike="noStrike" baseline="0">
                    <a:effectLst/>
                  </a:rPr>
                  <a:t>                   </a:t>
                </a:r>
                <a:r>
                  <a:rPr lang="mr-IN" sz="1200" b="1" i="0" u="none" strike="noStrike" baseline="0">
                    <a:effectLst/>
                  </a:rPr>
                  <a:t> </a:t>
                </a:r>
                <a:r>
                  <a:rPr lang="en-US" sz="1200" b="1" i="0" u="none" strike="noStrike" baseline="0">
                    <a:effectLst/>
                  </a:rPr>
                  <a:t>2012</a:t>
                </a:r>
                <a:r>
                  <a:rPr lang="mr-IN" sz="1200" b="1" i="0" u="none" strike="noStrike" baseline="0">
                    <a:effectLst/>
                  </a:rPr>
                  <a:t>                                              </a:t>
                </a:r>
                <a:r>
                  <a:rPr lang="en-US" sz="1200" b="1" i="0" u="none" strike="noStrike" baseline="0">
                    <a:effectLst/>
                  </a:rPr>
                  <a:t>2013</a:t>
                </a:r>
                <a:r>
                  <a:rPr lang="mr-IN" sz="1200" b="1" i="0" u="none" strike="noStrike" baseline="0">
                    <a:effectLst/>
                  </a:rPr>
                  <a:t>                                                 </a:t>
                </a:r>
                <a:r>
                  <a:rPr lang="en-US" sz="1200" b="1" i="0" u="none" strike="noStrike" baseline="0">
                    <a:effectLst/>
                  </a:rPr>
                  <a:t>2014                                 2015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0.12495496952483"/>
              <c:y val="0.89429685540899695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spPr>
          <a:ln>
            <a:noFill/>
          </a:ln>
        </c:spPr>
        <c:crossAx val="-2137469448"/>
        <c:crossesAt val="-0.01"/>
        <c:auto val="1"/>
        <c:lblAlgn val="ctr"/>
        <c:lblOffset val="100"/>
        <c:noMultiLvlLbl val="0"/>
      </c:catAx>
      <c:valAx>
        <c:axId val="-213746944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White Plague Prevalence</a:t>
                </a:r>
              </a:p>
            </c:rich>
          </c:tx>
          <c:layout>
            <c:manualLayout>
              <c:xMode val="edge"/>
              <c:yMode val="edge"/>
              <c:x val="5.6349246459725302E-3"/>
              <c:y val="0.2605045388434730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-2089567976"/>
        <c:crossesAt val="1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200"/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'Graphs Prev month season'!$B$54</c:f>
              <c:strCache>
                <c:ptCount val="1"/>
                <c:pt idx="0">
                  <c:v>Shallow</c:v>
                </c:pt>
              </c:strCache>
            </c:strRef>
          </c:tx>
          <c:spPr>
            <a:ln w="19050" cmpd="sng">
              <a:solidFill>
                <a:schemeClr val="accent3"/>
              </a:solidFill>
            </a:ln>
          </c:spPr>
          <c:marker>
            <c:symbol val="circle"/>
            <c:size val="6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'Graphs Prev month season'!$B$88:$B$113</c:f>
                <c:numCache>
                  <c:formatCode>General</c:formatCode>
                  <c:ptCount val="26"/>
                  <c:pt idx="0">
                    <c:v>0</c:v>
                  </c:pt>
                  <c:pt idx="1">
                    <c:v>2.5252525000000001E-3</c:v>
                  </c:pt>
                  <c:pt idx="2">
                    <c:v>4.2091070363600288E-3</c:v>
                  </c:pt>
                  <c:pt idx="3">
                    <c:v>3.1877210914788667E-3</c:v>
                  </c:pt>
                  <c:pt idx="4">
                    <c:v>2.1663351465977046E-3</c:v>
                  </c:pt>
                  <c:pt idx="5">
                    <c:v>2.3537558128643677E-3</c:v>
                  </c:pt>
                  <c:pt idx="6">
                    <c:v>0</c:v>
                  </c:pt>
                  <c:pt idx="7">
                    <c:v>6.8483395812740482E-3</c:v>
                  </c:pt>
                  <c:pt idx="8">
                    <c:v>3.4667720650727531E-3</c:v>
                  </c:pt>
                  <c:pt idx="9">
                    <c:v>8.5346108401133317E-4</c:v>
                  </c:pt>
                  <c:pt idx="10">
                    <c:v>0</c:v>
                  </c:pt>
                  <c:pt idx="11">
                    <c:v>0</c:v>
                  </c:pt>
                  <c:pt idx="12">
                    <c:v>3.8223386256604997E-3</c:v>
                  </c:pt>
                  <c:pt idx="13">
                    <c:v>3.9383998428030906E-2</c:v>
                  </c:pt>
                  <c:pt idx="14">
                    <c:v>6.8676744106475956E-3</c:v>
                  </c:pt>
                  <c:pt idx="15">
                    <c:v>0</c:v>
                  </c:pt>
                  <c:pt idx="16">
                    <c:v>2.19174382665293E-2</c:v>
                  </c:pt>
                  <c:pt idx="17">
                    <c:v>2.4853405728134724E-3</c:v>
                  </c:pt>
                </c:numCache>
              </c:numRef>
            </c:plus>
            <c:minus>
              <c:numRef>
                <c:f>'Graphs Prev month season'!$B$88:$B$113</c:f>
                <c:numCache>
                  <c:formatCode>General</c:formatCode>
                  <c:ptCount val="26"/>
                  <c:pt idx="0">
                    <c:v>0</c:v>
                  </c:pt>
                  <c:pt idx="1">
                    <c:v>2.5252525000000001E-3</c:v>
                  </c:pt>
                  <c:pt idx="2">
                    <c:v>4.2091070363600288E-3</c:v>
                  </c:pt>
                  <c:pt idx="3">
                    <c:v>3.1877210914788667E-3</c:v>
                  </c:pt>
                  <c:pt idx="4">
                    <c:v>2.1663351465977046E-3</c:v>
                  </c:pt>
                  <c:pt idx="5">
                    <c:v>2.3537558128643677E-3</c:v>
                  </c:pt>
                  <c:pt idx="6">
                    <c:v>0</c:v>
                  </c:pt>
                  <c:pt idx="7">
                    <c:v>6.8483395812740482E-3</c:v>
                  </c:pt>
                  <c:pt idx="8">
                    <c:v>3.4667720650727531E-3</c:v>
                  </c:pt>
                  <c:pt idx="9">
                    <c:v>8.5346108401133317E-4</c:v>
                  </c:pt>
                  <c:pt idx="10">
                    <c:v>0</c:v>
                  </c:pt>
                  <c:pt idx="11">
                    <c:v>0</c:v>
                  </c:pt>
                  <c:pt idx="12">
                    <c:v>3.8223386256604997E-3</c:v>
                  </c:pt>
                  <c:pt idx="13">
                    <c:v>3.9383998428030906E-2</c:v>
                  </c:pt>
                  <c:pt idx="14">
                    <c:v>6.8676744106475956E-3</c:v>
                  </c:pt>
                  <c:pt idx="15">
                    <c:v>0</c:v>
                  </c:pt>
                  <c:pt idx="16">
                    <c:v>2.19174382665293E-2</c:v>
                  </c:pt>
                  <c:pt idx="17">
                    <c:v>2.4853405728134724E-3</c:v>
                  </c:pt>
                </c:numCache>
              </c:numRef>
            </c:minus>
            <c:spPr>
              <a:ln w="19050" cmpd="sng">
                <a:solidFill>
                  <a:schemeClr val="accent3"/>
                </a:solidFill>
                <a:prstDash val="sysDot"/>
              </a:ln>
            </c:spPr>
          </c:errBars>
          <c:cat>
            <c:strRef>
              <c:f>'Graphs Prev month season'!$A$55:$A$80</c:f>
              <c:strCache>
                <c:ptCount val="26"/>
                <c:pt idx="0">
                  <c:v>Feb</c:v>
                </c:pt>
                <c:pt idx="1">
                  <c:v>Mar</c:v>
                </c:pt>
                <c:pt idx="2">
                  <c:v>Apr</c:v>
                </c:pt>
                <c:pt idx="3">
                  <c:v>May</c:v>
                </c:pt>
                <c:pt idx="4">
                  <c:v>Aug</c:v>
                </c:pt>
                <c:pt idx="5">
                  <c:v>Sep</c:v>
                </c:pt>
                <c:pt idx="6">
                  <c:v>Oct</c:v>
                </c:pt>
                <c:pt idx="7">
                  <c:v>Nov</c:v>
                </c:pt>
                <c:pt idx="8">
                  <c:v>Dec</c:v>
                </c:pt>
                <c:pt idx="9">
                  <c:v>Feb</c:v>
                </c:pt>
                <c:pt idx="10">
                  <c:v>Mar</c:v>
                </c:pt>
                <c:pt idx="11">
                  <c:v>Abr</c:v>
                </c:pt>
                <c:pt idx="12">
                  <c:v>May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Nov</c:v>
                </c:pt>
                <c:pt idx="17">
                  <c:v>Dec</c:v>
                </c:pt>
                <c:pt idx="18">
                  <c:v>Mar</c:v>
                </c:pt>
                <c:pt idx="19">
                  <c:v>Apr</c:v>
                </c:pt>
                <c:pt idx="20">
                  <c:v>Jun</c:v>
                </c:pt>
                <c:pt idx="21">
                  <c:v>Aug</c:v>
                </c:pt>
                <c:pt idx="22">
                  <c:v>Sep</c:v>
                </c:pt>
                <c:pt idx="23">
                  <c:v>Oct</c:v>
                </c:pt>
                <c:pt idx="24">
                  <c:v>Jan</c:v>
                </c:pt>
                <c:pt idx="25">
                  <c:v>Feb</c:v>
                </c:pt>
              </c:strCache>
            </c:strRef>
          </c:cat>
          <c:val>
            <c:numRef>
              <c:f>'Graphs Prev month season'!$B$55:$B$80</c:f>
              <c:numCache>
                <c:formatCode>General</c:formatCode>
                <c:ptCount val="26"/>
                <c:pt idx="0">
                  <c:v>0</c:v>
                </c:pt>
                <c:pt idx="1">
                  <c:v>1.2626262500000001E-3</c:v>
                </c:pt>
                <c:pt idx="2">
                  <c:v>2.8272500000000003E-3</c:v>
                </c:pt>
                <c:pt idx="3">
                  <c:v>0</c:v>
                </c:pt>
                <c:pt idx="4">
                  <c:v>2.0249439999999999E-3</c:v>
                </c:pt>
                <c:pt idx="5">
                  <c:v>1.0526316E-3</c:v>
                </c:pt>
                <c:pt idx="6">
                  <c:v>0</c:v>
                </c:pt>
                <c:pt idx="7">
                  <c:v>4.8855404E-3</c:v>
                </c:pt>
                <c:pt idx="8">
                  <c:v>1.5503876000000001E-3</c:v>
                </c:pt>
                <c:pt idx="9">
                  <c:v>3.8167940000000003E-4</c:v>
                </c:pt>
                <c:pt idx="10">
                  <c:v>0</c:v>
                </c:pt>
                <c:pt idx="11">
                  <c:v>0</c:v>
                </c:pt>
                <c:pt idx="12">
                  <c:v>1.7094018E-3</c:v>
                </c:pt>
                <c:pt idx="13">
                  <c:v>2.7345227666666666E-2</c:v>
                </c:pt>
                <c:pt idx="14">
                  <c:v>7.6010186000000004E-3</c:v>
                </c:pt>
                <c:pt idx="15">
                  <c:v>0</c:v>
                </c:pt>
                <c:pt idx="16">
                  <c:v>1.74843012E-2</c:v>
                </c:pt>
                <c:pt idx="17">
                  <c:v>1.6084123999999997E-3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E6-BC4F-B813-CCABBCFE0C58}"/>
            </c:ext>
          </c:extLst>
        </c:ser>
        <c:ser>
          <c:idx val="1"/>
          <c:order val="1"/>
          <c:tx>
            <c:strRef>
              <c:f>'Graphs Prev month season'!$C$54</c:f>
              <c:strCache>
                <c:ptCount val="1"/>
                <c:pt idx="0">
                  <c:v>Mid-depth</c:v>
                </c:pt>
              </c:strCache>
            </c:strRef>
          </c:tx>
          <c:spPr>
            <a:ln w="19050" cmpd="sng"/>
          </c:spPr>
          <c:marker>
            <c:symbol val="circle"/>
            <c:size val="6"/>
          </c:marker>
          <c:errBars>
            <c:errDir val="y"/>
            <c:errBarType val="both"/>
            <c:errValType val="cust"/>
            <c:noEndCap val="0"/>
            <c:plus>
              <c:numRef>
                <c:f>'Graphs Prev month season'!$C$88:$C$113</c:f>
                <c:numCache>
                  <c:formatCode>General</c:formatCode>
                  <c:ptCount val="26"/>
                  <c:pt idx="0">
                    <c:v>2.0214273685814166E-4</c:v>
                  </c:pt>
                  <c:pt idx="1">
                    <c:v>3.6370094147631098E-3</c:v>
                  </c:pt>
                  <c:pt idx="2">
                    <c:v>7.0718760926680776E-3</c:v>
                  </c:pt>
                  <c:pt idx="3">
                    <c:v>1.2442891343499441E-3</c:v>
                  </c:pt>
                  <c:pt idx="4">
                    <c:v>2.2956272313864462E-3</c:v>
                  </c:pt>
                  <c:pt idx="5">
                    <c:v>2.2685668242695281E-3</c:v>
                  </c:pt>
                  <c:pt idx="6">
                    <c:v>1.2830005853691625E-2</c:v>
                  </c:pt>
                  <c:pt idx="7">
                    <c:v>1.9334164970426244E-2</c:v>
                  </c:pt>
                  <c:pt idx="8">
                    <c:v>4.8028757329991378E-3</c:v>
                  </c:pt>
                  <c:pt idx="9">
                    <c:v>6.6999986548530995E-4</c:v>
                  </c:pt>
                  <c:pt idx="10">
                    <c:v>0</c:v>
                  </c:pt>
                  <c:pt idx="11">
                    <c:v>3.7327906384164288E-3</c:v>
                  </c:pt>
                  <c:pt idx="12">
                    <c:v>6.1814814861164155E-4</c:v>
                  </c:pt>
                  <c:pt idx="14">
                    <c:v>1.3848209013787896E-2</c:v>
                  </c:pt>
                  <c:pt idx="15">
                    <c:v>7.9536906700488682E-3</c:v>
                  </c:pt>
                  <c:pt idx="16">
                    <c:v>3.0418876726804583E-3</c:v>
                  </c:pt>
                  <c:pt idx="17">
                    <c:v>2.5029635280070166E-3</c:v>
                  </c:pt>
                </c:numCache>
              </c:numRef>
            </c:plus>
            <c:minus>
              <c:numRef>
                <c:f>'Graphs Prev month season'!$C$88:$C$113</c:f>
                <c:numCache>
                  <c:formatCode>General</c:formatCode>
                  <c:ptCount val="26"/>
                  <c:pt idx="0">
                    <c:v>2.0214273685814166E-4</c:v>
                  </c:pt>
                  <c:pt idx="1">
                    <c:v>3.6370094147631098E-3</c:v>
                  </c:pt>
                  <c:pt idx="2">
                    <c:v>7.0718760926680776E-3</c:v>
                  </c:pt>
                  <c:pt idx="3">
                    <c:v>1.2442891343499441E-3</c:v>
                  </c:pt>
                  <c:pt idx="4">
                    <c:v>2.2956272313864462E-3</c:v>
                  </c:pt>
                  <c:pt idx="5">
                    <c:v>2.2685668242695281E-3</c:v>
                  </c:pt>
                  <c:pt idx="6">
                    <c:v>1.2830005853691625E-2</c:v>
                  </c:pt>
                  <c:pt idx="7">
                    <c:v>1.9334164970426244E-2</c:v>
                  </c:pt>
                  <c:pt idx="8">
                    <c:v>4.8028757329991378E-3</c:v>
                  </c:pt>
                  <c:pt idx="9">
                    <c:v>6.6999986548530995E-4</c:v>
                  </c:pt>
                  <c:pt idx="10">
                    <c:v>0</c:v>
                  </c:pt>
                  <c:pt idx="11">
                    <c:v>3.7327906384164288E-3</c:v>
                  </c:pt>
                  <c:pt idx="12">
                    <c:v>6.1814814861164155E-4</c:v>
                  </c:pt>
                  <c:pt idx="14">
                    <c:v>1.3848209013787896E-2</c:v>
                  </c:pt>
                  <c:pt idx="15">
                    <c:v>7.9536906700488682E-3</c:v>
                  </c:pt>
                  <c:pt idx="16">
                    <c:v>3.0418876726804583E-3</c:v>
                  </c:pt>
                  <c:pt idx="17">
                    <c:v>2.5029635280070166E-3</c:v>
                  </c:pt>
                </c:numCache>
              </c:numRef>
            </c:minus>
            <c:spPr>
              <a:ln w="19050" cmpd="sng">
                <a:solidFill>
                  <a:schemeClr val="accent2"/>
                </a:solidFill>
                <a:prstDash val="sysDot"/>
              </a:ln>
            </c:spPr>
          </c:errBars>
          <c:cat>
            <c:strRef>
              <c:f>'Graphs Prev month season'!$A$55:$A$80</c:f>
              <c:strCache>
                <c:ptCount val="26"/>
                <c:pt idx="0">
                  <c:v>Feb</c:v>
                </c:pt>
                <c:pt idx="1">
                  <c:v>Mar</c:v>
                </c:pt>
                <c:pt idx="2">
                  <c:v>Apr</c:v>
                </c:pt>
                <c:pt idx="3">
                  <c:v>May</c:v>
                </c:pt>
                <c:pt idx="4">
                  <c:v>Aug</c:v>
                </c:pt>
                <c:pt idx="5">
                  <c:v>Sep</c:v>
                </c:pt>
                <c:pt idx="6">
                  <c:v>Oct</c:v>
                </c:pt>
                <c:pt idx="7">
                  <c:v>Nov</c:v>
                </c:pt>
                <c:pt idx="8">
                  <c:v>Dec</c:v>
                </c:pt>
                <c:pt idx="9">
                  <c:v>Feb</c:v>
                </c:pt>
                <c:pt idx="10">
                  <c:v>Mar</c:v>
                </c:pt>
                <c:pt idx="11">
                  <c:v>Abr</c:v>
                </c:pt>
                <c:pt idx="12">
                  <c:v>May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Nov</c:v>
                </c:pt>
                <c:pt idx="17">
                  <c:v>Dec</c:v>
                </c:pt>
                <c:pt idx="18">
                  <c:v>Mar</c:v>
                </c:pt>
                <c:pt idx="19">
                  <c:v>Apr</c:v>
                </c:pt>
                <c:pt idx="20">
                  <c:v>Jun</c:v>
                </c:pt>
                <c:pt idx="21">
                  <c:v>Aug</c:v>
                </c:pt>
                <c:pt idx="22">
                  <c:v>Sep</c:v>
                </c:pt>
                <c:pt idx="23">
                  <c:v>Oct</c:v>
                </c:pt>
                <c:pt idx="24">
                  <c:v>Jan</c:v>
                </c:pt>
                <c:pt idx="25">
                  <c:v>Feb</c:v>
                </c:pt>
              </c:strCache>
            </c:strRef>
          </c:cat>
          <c:val>
            <c:numRef>
              <c:f>'Graphs Prev month season'!$C$55:$C$80</c:f>
              <c:numCache>
                <c:formatCode>General</c:formatCode>
                <c:ptCount val="26"/>
                <c:pt idx="0">
                  <c:v>2.0404695000000002E-3</c:v>
                </c:pt>
                <c:pt idx="1">
                  <c:v>4.4977510000000004E-3</c:v>
                </c:pt>
                <c:pt idx="2">
                  <c:v>6.1728396666666666E-3</c:v>
                </c:pt>
                <c:pt idx="3">
                  <c:v>7.183906666666666E-4</c:v>
                </c:pt>
                <c:pt idx="4">
                  <c:v>1.3253809999999998E-3</c:v>
                </c:pt>
                <c:pt idx="5">
                  <c:v>1.3097576666666665E-3</c:v>
                </c:pt>
                <c:pt idx="6">
                  <c:v>7.4074073333333336E-3</c:v>
                </c:pt>
                <c:pt idx="7">
                  <c:v>1.4385704666666665E-2</c:v>
                </c:pt>
                <c:pt idx="8">
                  <c:v>7.3565419999999998E-3</c:v>
                </c:pt>
                <c:pt idx="9">
                  <c:v>7.6648533333333339E-4</c:v>
                </c:pt>
                <c:pt idx="10">
                  <c:v>0</c:v>
                </c:pt>
                <c:pt idx="11">
                  <c:v>2.8188933333333339E-3</c:v>
                </c:pt>
                <c:pt idx="12">
                  <c:v>3.5688800000000003E-4</c:v>
                </c:pt>
                <c:pt idx="13">
                  <c:v>7.2373038333333325E-3</c:v>
                </c:pt>
                <c:pt idx="14">
                  <c:v>1.0842500333333333E-2</c:v>
                </c:pt>
                <c:pt idx="15">
                  <c:v>1.4117719666666665E-2</c:v>
                </c:pt>
                <c:pt idx="16">
                  <c:v>1.7562346666666667E-3</c:v>
                </c:pt>
                <c:pt idx="17">
                  <c:v>1.4450866666666665E-3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E6-BC4F-B813-CCABBCFE0C58}"/>
            </c:ext>
          </c:extLst>
        </c:ser>
        <c:ser>
          <c:idx val="2"/>
          <c:order val="2"/>
          <c:tx>
            <c:strRef>
              <c:f>'Graphs Prev month season'!$D$54</c:f>
              <c:strCache>
                <c:ptCount val="1"/>
                <c:pt idx="0">
                  <c:v>Mesophotic</c:v>
                </c:pt>
              </c:strCache>
            </c:strRef>
          </c:tx>
          <c:spPr>
            <a:ln w="19050" cmpd="sng">
              <a:solidFill>
                <a:schemeClr val="accent1"/>
              </a:solidFill>
            </a:ln>
          </c:spPr>
          <c:marker>
            <c:symbol val="circle"/>
            <c:size val="6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'Graphs Prev month season'!$D$88:$D$113</c:f>
                <c:numCache>
                  <c:formatCode>General</c:formatCode>
                  <c:ptCount val="26"/>
                  <c:pt idx="0">
                    <c:v>7.2552787563618572E-3</c:v>
                  </c:pt>
                  <c:pt idx="1">
                    <c:v>1.7398010139032687E-2</c:v>
                  </c:pt>
                  <c:pt idx="2">
                    <c:v>2.8872286691392864E-3</c:v>
                  </c:pt>
                  <c:pt idx="3">
                    <c:v>1.183840954451683E-2</c:v>
                  </c:pt>
                  <c:pt idx="4">
                    <c:v>7.1036626469094298E-3</c:v>
                  </c:pt>
                  <c:pt idx="5">
                    <c:v>1.6476801558757508E-2</c:v>
                  </c:pt>
                  <c:pt idx="6">
                    <c:v>1.5454496110050571E-2</c:v>
                  </c:pt>
                  <c:pt idx="7">
                    <c:v>9.6964644136665681E-3</c:v>
                  </c:pt>
                  <c:pt idx="8">
                    <c:v>1.2148545999895601E-2</c:v>
                  </c:pt>
                  <c:pt idx="9">
                    <c:v>3.315142549342441E-3</c:v>
                  </c:pt>
                  <c:pt idx="10">
                    <c:v>2.5668251670712401E-3</c:v>
                  </c:pt>
                  <c:pt idx="11">
                    <c:v>2.1707379793647363E-3</c:v>
                  </c:pt>
                  <c:pt idx="12">
                    <c:v>3.321283414339145E-3</c:v>
                  </c:pt>
                  <c:pt idx="13">
                    <c:v>8.8074556541010342E-3</c:v>
                  </c:pt>
                  <c:pt idx="14">
                    <c:v>1.0276972127916749E-2</c:v>
                  </c:pt>
                  <c:pt idx="15">
                    <c:v>1.6798489194554091E-2</c:v>
                  </c:pt>
                  <c:pt idx="16">
                    <c:v>9.9421560440414846E-3</c:v>
                  </c:pt>
                  <c:pt idx="17">
                    <c:v>1.5450869019347542E-2</c:v>
                  </c:pt>
                  <c:pt idx="18">
                    <c:v>6.9888857816802251E-3</c:v>
                  </c:pt>
                  <c:pt idx="19">
                    <c:v>2.0457400325735776E-2</c:v>
                  </c:pt>
                  <c:pt idx="20">
                    <c:v>2.31162690099985E-2</c:v>
                  </c:pt>
                  <c:pt idx="21">
                    <c:v>4.6680686573636557E-3</c:v>
                  </c:pt>
                  <c:pt idx="22">
                    <c:v>1.937133865166648E-2</c:v>
                  </c:pt>
                  <c:pt idx="23">
                    <c:v>3.0599642904982323E-3</c:v>
                  </c:pt>
                  <c:pt idx="24">
                    <c:v>1.8334832724118923E-2</c:v>
                  </c:pt>
                  <c:pt idx="25">
                    <c:v>1.3103528906796101E-2</c:v>
                  </c:pt>
                </c:numCache>
              </c:numRef>
            </c:plus>
            <c:minus>
              <c:numRef>
                <c:f>'Graphs Prev month season'!$D$88:$D$113</c:f>
                <c:numCache>
                  <c:formatCode>General</c:formatCode>
                  <c:ptCount val="26"/>
                  <c:pt idx="0">
                    <c:v>7.2552787563618572E-3</c:v>
                  </c:pt>
                  <c:pt idx="1">
                    <c:v>1.7398010139032687E-2</c:v>
                  </c:pt>
                  <c:pt idx="2">
                    <c:v>2.8872286691392864E-3</c:v>
                  </c:pt>
                  <c:pt idx="3">
                    <c:v>1.183840954451683E-2</c:v>
                  </c:pt>
                  <c:pt idx="4">
                    <c:v>7.1036626469094298E-3</c:v>
                  </c:pt>
                  <c:pt idx="5">
                    <c:v>1.6476801558757508E-2</c:v>
                  </c:pt>
                  <c:pt idx="6">
                    <c:v>1.5454496110050571E-2</c:v>
                  </c:pt>
                  <c:pt idx="7">
                    <c:v>9.6964644136665681E-3</c:v>
                  </c:pt>
                  <c:pt idx="8">
                    <c:v>1.2148545999895601E-2</c:v>
                  </c:pt>
                  <c:pt idx="9">
                    <c:v>3.315142549342441E-3</c:v>
                  </c:pt>
                  <c:pt idx="10">
                    <c:v>2.5668251670712401E-3</c:v>
                  </c:pt>
                  <c:pt idx="11">
                    <c:v>2.1707379793647363E-3</c:v>
                  </c:pt>
                  <c:pt idx="12">
                    <c:v>3.321283414339145E-3</c:v>
                  </c:pt>
                  <c:pt idx="13">
                    <c:v>8.8074556541010342E-3</c:v>
                  </c:pt>
                  <c:pt idx="14">
                    <c:v>1.0276972127916749E-2</c:v>
                  </c:pt>
                  <c:pt idx="15">
                    <c:v>1.6798489194554091E-2</c:v>
                  </c:pt>
                  <c:pt idx="16">
                    <c:v>9.9421560440414846E-3</c:v>
                  </c:pt>
                  <c:pt idx="17">
                    <c:v>1.5450869019347542E-2</c:v>
                  </c:pt>
                  <c:pt idx="18">
                    <c:v>6.9888857816802251E-3</c:v>
                  </c:pt>
                  <c:pt idx="19">
                    <c:v>2.0457400325735776E-2</c:v>
                  </c:pt>
                  <c:pt idx="20">
                    <c:v>2.31162690099985E-2</c:v>
                  </c:pt>
                  <c:pt idx="21">
                    <c:v>4.6680686573636557E-3</c:v>
                  </c:pt>
                  <c:pt idx="22">
                    <c:v>1.937133865166648E-2</c:v>
                  </c:pt>
                  <c:pt idx="23">
                    <c:v>3.0599642904982323E-3</c:v>
                  </c:pt>
                  <c:pt idx="24">
                    <c:v>1.8334832724118923E-2</c:v>
                  </c:pt>
                  <c:pt idx="25">
                    <c:v>1.3103528906796101E-2</c:v>
                  </c:pt>
                </c:numCache>
              </c:numRef>
            </c:minus>
            <c:spPr>
              <a:ln w="28575" cmpd="sng">
                <a:solidFill>
                  <a:schemeClr val="accent1"/>
                </a:solidFill>
                <a:prstDash val="sysDot"/>
              </a:ln>
            </c:spPr>
          </c:errBars>
          <c:cat>
            <c:strRef>
              <c:f>'Graphs Prev month season'!$A$55:$A$80</c:f>
              <c:strCache>
                <c:ptCount val="26"/>
                <c:pt idx="0">
                  <c:v>Feb</c:v>
                </c:pt>
                <c:pt idx="1">
                  <c:v>Mar</c:v>
                </c:pt>
                <c:pt idx="2">
                  <c:v>Apr</c:v>
                </c:pt>
                <c:pt idx="3">
                  <c:v>May</c:v>
                </c:pt>
                <c:pt idx="4">
                  <c:v>Aug</c:v>
                </c:pt>
                <c:pt idx="5">
                  <c:v>Sep</c:v>
                </c:pt>
                <c:pt idx="6">
                  <c:v>Oct</c:v>
                </c:pt>
                <c:pt idx="7">
                  <c:v>Nov</c:v>
                </c:pt>
                <c:pt idx="8">
                  <c:v>Dec</c:v>
                </c:pt>
                <c:pt idx="9">
                  <c:v>Feb</c:v>
                </c:pt>
                <c:pt idx="10">
                  <c:v>Mar</c:v>
                </c:pt>
                <c:pt idx="11">
                  <c:v>Abr</c:v>
                </c:pt>
                <c:pt idx="12">
                  <c:v>May</c:v>
                </c:pt>
                <c:pt idx="13">
                  <c:v>Jul</c:v>
                </c:pt>
                <c:pt idx="14">
                  <c:v>Aug</c:v>
                </c:pt>
                <c:pt idx="15">
                  <c:v>Sep</c:v>
                </c:pt>
                <c:pt idx="16">
                  <c:v>Nov</c:v>
                </c:pt>
                <c:pt idx="17">
                  <c:v>Dec</c:v>
                </c:pt>
                <c:pt idx="18">
                  <c:v>Mar</c:v>
                </c:pt>
                <c:pt idx="19">
                  <c:v>Apr</c:v>
                </c:pt>
                <c:pt idx="20">
                  <c:v>Jun</c:v>
                </c:pt>
                <c:pt idx="21">
                  <c:v>Aug</c:v>
                </c:pt>
                <c:pt idx="22">
                  <c:v>Sep</c:v>
                </c:pt>
                <c:pt idx="23">
                  <c:v>Oct</c:v>
                </c:pt>
                <c:pt idx="24">
                  <c:v>Jan</c:v>
                </c:pt>
                <c:pt idx="25">
                  <c:v>Feb</c:v>
                </c:pt>
              </c:strCache>
            </c:strRef>
          </c:cat>
          <c:val>
            <c:numRef>
              <c:f>'Graphs Prev month season'!$D$55:$D$80</c:f>
              <c:numCache>
                <c:formatCode>General</c:formatCode>
                <c:ptCount val="26"/>
                <c:pt idx="0">
                  <c:v>5.5480334999999997E-3</c:v>
                </c:pt>
                <c:pt idx="1">
                  <c:v>1.5080274249999999E-2</c:v>
                </c:pt>
                <c:pt idx="2">
                  <c:v>1.7999237799999998E-2</c:v>
                </c:pt>
                <c:pt idx="3">
                  <c:v>1.5836796199999999E-2</c:v>
                </c:pt>
                <c:pt idx="4">
                  <c:v>2.0155695750000001E-2</c:v>
                </c:pt>
                <c:pt idx="5">
                  <c:v>2.1728919199999999E-2</c:v>
                </c:pt>
                <c:pt idx="6">
                  <c:v>1.17524298E-2</c:v>
                </c:pt>
                <c:pt idx="7">
                  <c:v>1.6194050750000001E-2</c:v>
                </c:pt>
                <c:pt idx="8">
                  <c:v>2.10421924E-2</c:v>
                </c:pt>
                <c:pt idx="9">
                  <c:v>4.0376988000000004E-3</c:v>
                </c:pt>
                <c:pt idx="10">
                  <c:v>6.6902213999999998E-3</c:v>
                </c:pt>
                <c:pt idx="11">
                  <c:v>3.0961000000000001E-3</c:v>
                </c:pt>
                <c:pt idx="12">
                  <c:v>8.3477354000000004E-3</c:v>
                </c:pt>
                <c:pt idx="13">
                  <c:v>1.804309975E-2</c:v>
                </c:pt>
                <c:pt idx="14">
                  <c:v>2.3695481600000002E-2</c:v>
                </c:pt>
                <c:pt idx="15">
                  <c:v>1.7645788600000004E-2</c:v>
                </c:pt>
                <c:pt idx="16">
                  <c:v>1.1508211200000002E-2</c:v>
                </c:pt>
                <c:pt idx="17">
                  <c:v>2.6769719799999998E-2</c:v>
                </c:pt>
                <c:pt idx="18">
                  <c:v>1.1866835999999999E-2</c:v>
                </c:pt>
                <c:pt idx="19">
                  <c:v>3.2519901249999997E-2</c:v>
                </c:pt>
                <c:pt idx="20">
                  <c:v>3.495215275E-2</c:v>
                </c:pt>
                <c:pt idx="21">
                  <c:v>5.5977187499999994E-3</c:v>
                </c:pt>
                <c:pt idx="22">
                  <c:v>4.1123512000000008E-2</c:v>
                </c:pt>
                <c:pt idx="23">
                  <c:v>1.9112874500000002E-2</c:v>
                </c:pt>
                <c:pt idx="24">
                  <c:v>1.5570223250000001E-2</c:v>
                </c:pt>
                <c:pt idx="25">
                  <c:v>1.1234250500000001E-2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9E6-BC4F-B813-CCABBCFE0C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7037992"/>
        <c:axId val="-2137037080"/>
      </c:lineChart>
      <c:catAx>
        <c:axId val="-2137037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                 2012                                                                    2013                                                         2014                          2015    </a:t>
                </a:r>
              </a:p>
            </c:rich>
          </c:tx>
          <c:layout>
            <c:manualLayout>
              <c:xMode val="edge"/>
              <c:yMode val="edge"/>
              <c:x val="0.123930090134082"/>
              <c:y val="0.92616415827768395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spPr>
          <a:ln>
            <a:noFill/>
          </a:ln>
        </c:spPr>
        <c:txPr>
          <a:bodyPr rot="-5400000" vert="horz"/>
          <a:lstStyle/>
          <a:p>
            <a:pPr>
              <a:defRPr/>
            </a:pPr>
            <a:endParaRPr lang="en-US"/>
          </a:p>
        </c:txPr>
        <c:crossAx val="-2137037080"/>
        <c:crossesAt val="-0.01"/>
        <c:auto val="1"/>
        <c:lblAlgn val="ctr"/>
        <c:lblOffset val="100"/>
        <c:noMultiLvlLbl val="0"/>
      </c:catAx>
      <c:valAx>
        <c:axId val="-213703708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White Plague Prevalence</a:t>
                </a:r>
              </a:p>
            </c:rich>
          </c:tx>
          <c:layout>
            <c:manualLayout>
              <c:xMode val="edge"/>
              <c:yMode val="edge"/>
              <c:x val="5.6514883314004397E-3"/>
              <c:y val="0.1306772650254159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-2137037992"/>
        <c:crossesAt val="1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200"/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'Graphs Prev month season'!$B$38</c:f>
              <c:strCache>
                <c:ptCount val="1"/>
                <c:pt idx="0">
                  <c:v>Shallow</c:v>
                </c:pt>
              </c:strCache>
            </c:strRef>
          </c:tx>
          <c:spPr>
            <a:ln w="19050" cmpd="sng">
              <a:solidFill>
                <a:schemeClr val="accent3"/>
              </a:solidFill>
            </a:ln>
          </c:spPr>
          <c:marker>
            <c:symbol val="circle"/>
            <c:size val="6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'Graphs Prev month season'!$B$45:$B$48</c:f>
                <c:numCache>
                  <c:formatCode>General</c:formatCode>
                  <c:ptCount val="4"/>
                  <c:pt idx="0">
                    <c:v>2.0685590839077347E-3</c:v>
                  </c:pt>
                  <c:pt idx="1">
                    <c:v>3.2687086562110967E-3</c:v>
                  </c:pt>
                  <c:pt idx="2">
                    <c:v>1.9491413312146193E-2</c:v>
                  </c:pt>
                  <c:pt idx="3">
                    <c:v>1.1819607191215852E-2</c:v>
                  </c:pt>
                </c:numCache>
              </c:numRef>
            </c:plus>
            <c:minus>
              <c:numRef>
                <c:f>'Graphs Prev month season'!$B$45:$B$48</c:f>
                <c:numCache>
                  <c:formatCode>General</c:formatCode>
                  <c:ptCount val="4"/>
                  <c:pt idx="0">
                    <c:v>2.0685590839077347E-3</c:v>
                  </c:pt>
                  <c:pt idx="1">
                    <c:v>3.2687086562110967E-3</c:v>
                  </c:pt>
                  <c:pt idx="2">
                    <c:v>1.9491413312146193E-2</c:v>
                  </c:pt>
                  <c:pt idx="3">
                    <c:v>1.1819607191215852E-2</c:v>
                  </c:pt>
                </c:numCache>
              </c:numRef>
            </c:minus>
            <c:spPr>
              <a:ln w="19050" cmpd="sng">
                <a:solidFill>
                  <a:schemeClr val="accent3"/>
                </a:solidFill>
                <a:prstDash val="sysDot"/>
              </a:ln>
            </c:spPr>
          </c:errBars>
          <c:cat>
            <c:strRef>
              <c:f>'Graphs Prev month season'!$A$39:$A$42</c:f>
              <c:strCache>
                <c:ptCount val="4"/>
                <c:pt idx="0">
                  <c:v>Dry</c:v>
                </c:pt>
                <c:pt idx="1">
                  <c:v>Transit to Rainy</c:v>
                </c:pt>
                <c:pt idx="2">
                  <c:v>Rainy</c:v>
                </c:pt>
                <c:pt idx="3">
                  <c:v>Rainy + Heat stress</c:v>
                </c:pt>
              </c:strCache>
            </c:strRef>
          </c:cat>
          <c:val>
            <c:numRef>
              <c:f>'Graphs Prev month season'!$B$39:$B$42</c:f>
              <c:numCache>
                <c:formatCode>General</c:formatCode>
                <c:ptCount val="4"/>
                <c:pt idx="0">
                  <c:v>8.7511161538461548E-4</c:v>
                </c:pt>
                <c:pt idx="1">
                  <c:v>1.5122172666666668E-3</c:v>
                </c:pt>
                <c:pt idx="2">
                  <c:v>1.0012730461538461E-2</c:v>
                </c:pt>
                <c:pt idx="3">
                  <c:v>4.8796819166666673E-3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10-9C4A-9F18-43D780ECDFDB}"/>
            </c:ext>
          </c:extLst>
        </c:ser>
        <c:ser>
          <c:idx val="1"/>
          <c:order val="1"/>
          <c:tx>
            <c:strRef>
              <c:f>'Graphs Prev month season'!$C$38</c:f>
              <c:strCache>
                <c:ptCount val="1"/>
                <c:pt idx="0">
                  <c:v>Mid-depth</c:v>
                </c:pt>
              </c:strCache>
            </c:strRef>
          </c:tx>
          <c:spPr>
            <a:ln w="19050" cmpd="sng"/>
          </c:spPr>
          <c:marker>
            <c:symbol val="circle"/>
            <c:size val="6"/>
          </c:marker>
          <c:errBars>
            <c:errDir val="y"/>
            <c:errBarType val="both"/>
            <c:errValType val="cust"/>
            <c:noEndCap val="0"/>
            <c:plus>
              <c:numRef>
                <c:f>'Graphs Prev month season'!$C$45:$C$48</c:f>
                <c:numCache>
                  <c:formatCode>General</c:formatCode>
                  <c:ptCount val="4"/>
                  <c:pt idx="0">
                    <c:v>3.0049499394813098E-3</c:v>
                  </c:pt>
                  <c:pt idx="1">
                    <c:v>4.2192544278228591E-3</c:v>
                  </c:pt>
                  <c:pt idx="2">
                    <c:v>1.0295134143443099E-2</c:v>
                  </c:pt>
                  <c:pt idx="3">
                    <c:v>1.1079026762554643E-2</c:v>
                  </c:pt>
                </c:numCache>
              </c:numRef>
            </c:plus>
            <c:minus>
              <c:numRef>
                <c:f>'Graphs Prev month season'!$C$45:$C$48</c:f>
                <c:numCache>
                  <c:formatCode>General</c:formatCode>
                  <c:ptCount val="4"/>
                  <c:pt idx="0">
                    <c:v>3.0049499394813098E-3</c:v>
                  </c:pt>
                  <c:pt idx="1">
                    <c:v>4.2192544278228591E-3</c:v>
                  </c:pt>
                  <c:pt idx="2">
                    <c:v>1.0295134143443099E-2</c:v>
                  </c:pt>
                  <c:pt idx="3">
                    <c:v>1.1079026762554643E-2</c:v>
                  </c:pt>
                </c:numCache>
              </c:numRef>
            </c:minus>
            <c:spPr>
              <a:ln w="19050" cmpd="sng">
                <a:solidFill>
                  <a:schemeClr val="accent2"/>
                </a:solidFill>
                <a:prstDash val="sysDot"/>
              </a:ln>
            </c:spPr>
          </c:errBars>
          <c:cat>
            <c:strRef>
              <c:f>'Graphs Prev month season'!$A$39:$A$42</c:f>
              <c:strCache>
                <c:ptCount val="4"/>
                <c:pt idx="0">
                  <c:v>Dry</c:v>
                </c:pt>
                <c:pt idx="1">
                  <c:v>Transit to Rainy</c:v>
                </c:pt>
                <c:pt idx="2">
                  <c:v>Rainy</c:v>
                </c:pt>
                <c:pt idx="3">
                  <c:v>Rainy + Heat stress</c:v>
                </c:pt>
              </c:strCache>
            </c:strRef>
          </c:cat>
          <c:val>
            <c:numRef>
              <c:f>'Graphs Prev month season'!$C$39:$C$42</c:f>
              <c:numCache>
                <c:formatCode>General</c:formatCode>
                <c:ptCount val="4"/>
                <c:pt idx="0">
                  <c:v>2.1376064285714286E-3</c:v>
                </c:pt>
                <c:pt idx="1">
                  <c:v>2.5167529166666663E-3</c:v>
                </c:pt>
                <c:pt idx="2">
                  <c:v>6.0839406666666667E-3</c:v>
                </c:pt>
                <c:pt idx="3">
                  <c:v>7.7953648000000002E-3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10-9C4A-9F18-43D780ECDFDB}"/>
            </c:ext>
          </c:extLst>
        </c:ser>
        <c:ser>
          <c:idx val="2"/>
          <c:order val="2"/>
          <c:tx>
            <c:strRef>
              <c:f>'Graphs Prev month season'!$D$38</c:f>
              <c:strCache>
                <c:ptCount val="1"/>
                <c:pt idx="0">
                  <c:v>Mesophotic</c:v>
                </c:pt>
              </c:strCache>
            </c:strRef>
          </c:tx>
          <c:spPr>
            <a:ln w="19050" cmpd="sng">
              <a:solidFill>
                <a:schemeClr val="accent1"/>
              </a:solidFill>
            </a:ln>
          </c:spPr>
          <c:marker>
            <c:symbol val="circle"/>
            <c:size val="6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'Graphs Prev month season'!$D$45:$D$48</c:f>
                <c:numCache>
                  <c:formatCode>General</c:formatCode>
                  <c:ptCount val="4"/>
                  <c:pt idx="0">
                    <c:v>1.291473125480167E-2</c:v>
                  </c:pt>
                  <c:pt idx="1">
                    <c:v>1.3380632776637313E-2</c:v>
                  </c:pt>
                  <c:pt idx="2">
                    <c:v>1.461856373733276E-2</c:v>
                  </c:pt>
                  <c:pt idx="3">
                    <c:v>1.6143557406171075E-2</c:v>
                  </c:pt>
                </c:numCache>
              </c:numRef>
            </c:plus>
            <c:minus>
              <c:numRef>
                <c:f>'Graphs Prev month season'!$D$45:$D$48</c:f>
                <c:numCache>
                  <c:formatCode>General</c:formatCode>
                  <c:ptCount val="4"/>
                  <c:pt idx="0">
                    <c:v>1.291473125480167E-2</c:v>
                  </c:pt>
                  <c:pt idx="1">
                    <c:v>1.3380632776637313E-2</c:v>
                  </c:pt>
                  <c:pt idx="2">
                    <c:v>1.461856373733276E-2</c:v>
                  </c:pt>
                  <c:pt idx="3">
                    <c:v>1.6143557406171075E-2</c:v>
                  </c:pt>
                </c:numCache>
              </c:numRef>
            </c:minus>
            <c:spPr>
              <a:ln w="28575" cmpd="sng">
                <a:solidFill>
                  <a:schemeClr val="accent1"/>
                </a:solidFill>
                <a:prstDash val="sysDot"/>
              </a:ln>
            </c:spPr>
          </c:errBars>
          <c:cat>
            <c:strRef>
              <c:f>'Graphs Prev month season'!$A$39:$A$42</c:f>
              <c:strCache>
                <c:ptCount val="4"/>
                <c:pt idx="0">
                  <c:v>Dry</c:v>
                </c:pt>
                <c:pt idx="1">
                  <c:v>Transit to Rainy</c:v>
                </c:pt>
                <c:pt idx="2">
                  <c:v>Rainy</c:v>
                </c:pt>
                <c:pt idx="3">
                  <c:v>Rainy + Heat stress</c:v>
                </c:pt>
              </c:strCache>
            </c:strRef>
          </c:cat>
          <c:val>
            <c:numRef>
              <c:f>'Graphs Prev month season'!$D$39:$D$42</c:f>
              <c:numCache>
                <c:formatCode>General</c:formatCode>
                <c:ptCount val="4"/>
                <c:pt idx="0">
                  <c:v>1.3247440799999999E-2</c:v>
                </c:pt>
                <c:pt idx="1">
                  <c:v>1.4853289666666667E-2</c:v>
                </c:pt>
                <c:pt idx="2">
                  <c:v>2.0641527428571425E-2</c:v>
                </c:pt>
                <c:pt idx="3">
                  <c:v>1.9355758133333331E-2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310-9C4A-9F18-43D780ECDF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58902376"/>
        <c:axId val="-2089588552"/>
      </c:lineChart>
      <c:catAx>
        <c:axId val="-2058902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Seasons</a:t>
                </a:r>
              </a:p>
            </c:rich>
          </c:tx>
          <c:layout>
            <c:manualLayout>
              <c:xMode val="edge"/>
              <c:yMode val="edge"/>
              <c:x val="0.45889932853485299"/>
              <c:y val="0.92932862190812704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spPr>
          <a:ln>
            <a:noFill/>
          </a:ln>
        </c:spPr>
        <c:crossAx val="-2089588552"/>
        <c:crossesAt val="-0.01"/>
        <c:auto val="1"/>
        <c:lblAlgn val="ctr"/>
        <c:lblOffset val="100"/>
        <c:noMultiLvlLbl val="0"/>
      </c:catAx>
      <c:valAx>
        <c:axId val="-208958855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White Plague Prevalence</a:t>
                </a:r>
              </a:p>
            </c:rich>
          </c:tx>
          <c:layout>
            <c:manualLayout>
              <c:xMode val="edge"/>
              <c:yMode val="edge"/>
              <c:x val="1.17981866515723E-2"/>
              <c:y val="8.6475319617305896E-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-2058902376"/>
        <c:crossesAt val="1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200"/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Sheet3!$D$5:$D$16</c:f>
              <c:numCache>
                <c:formatCode>General</c:formatCode>
                <c:ptCount val="12"/>
                <c:pt idx="0">
                  <c:v>26.959540322500001</c:v>
                </c:pt>
                <c:pt idx="1">
                  <c:v>26.197744462800003</c:v>
                </c:pt>
                <c:pt idx="2">
                  <c:v>26.214084635769233</c:v>
                </c:pt>
                <c:pt idx="3">
                  <c:v>26.704628208620687</c:v>
                </c:pt>
                <c:pt idx="4">
                  <c:v>27.174308476363635</c:v>
                </c:pt>
                <c:pt idx="5">
                  <c:v>27.477756684999999</c:v>
                </c:pt>
                <c:pt idx="6">
                  <c:v>27.884826115714286</c:v>
                </c:pt>
                <c:pt idx="7">
                  <c:v>28.351974927931039</c:v>
                </c:pt>
                <c:pt idx="8">
                  <c:v>28.768931983000002</c:v>
                </c:pt>
                <c:pt idx="9">
                  <c:v>29.182505143571429</c:v>
                </c:pt>
                <c:pt idx="10">
                  <c:v>28.643737552400001</c:v>
                </c:pt>
                <c:pt idx="11">
                  <c:v>27.395968447600001</c:v>
                </c:pt>
              </c:numCache>
            </c:numRef>
          </c:xVal>
          <c:yVal>
            <c:numRef>
              <c:f>Sheet3!$E$5:$E$16</c:f>
              <c:numCache>
                <c:formatCode>General</c:formatCode>
                <c:ptCount val="12"/>
                <c:pt idx="0">
                  <c:v>26.959540322500001</c:v>
                </c:pt>
                <c:pt idx="1">
                  <c:v>26.197744462800003</c:v>
                </c:pt>
                <c:pt idx="2">
                  <c:v>26.214084635769233</c:v>
                </c:pt>
                <c:pt idx="3">
                  <c:v>26.704628208620687</c:v>
                </c:pt>
                <c:pt idx="4">
                  <c:v>27.174308476363635</c:v>
                </c:pt>
                <c:pt idx="5">
                  <c:v>27.477756684999999</c:v>
                </c:pt>
                <c:pt idx="6">
                  <c:v>27.884826115714286</c:v>
                </c:pt>
                <c:pt idx="7">
                  <c:v>28.351974927931039</c:v>
                </c:pt>
                <c:pt idx="8">
                  <c:v>28.768931983000002</c:v>
                </c:pt>
                <c:pt idx="9">
                  <c:v>29.182505143571429</c:v>
                </c:pt>
                <c:pt idx="10">
                  <c:v>28.643737552400001</c:v>
                </c:pt>
                <c:pt idx="11">
                  <c:v>27.395968447600001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69-B348-ADA0-82CF43159E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1859688"/>
        <c:axId val="-2091856664"/>
      </c:scatterChart>
      <c:valAx>
        <c:axId val="-2091859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91856664"/>
        <c:crosses val="autoZero"/>
        <c:crossBetween val="midCat"/>
      </c:valAx>
      <c:valAx>
        <c:axId val="-20918566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185968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Sheet3!$N$2</c:f>
              <c:strCache>
                <c:ptCount val="1"/>
                <c:pt idx="0">
                  <c:v>Temperature</c:v>
                </c:pt>
              </c:strCache>
            </c:strRef>
          </c:tx>
          <c:marker>
            <c:symbol val="none"/>
          </c:marker>
          <c:val>
            <c:numRef>
              <c:f>Sheet3!$N$3:$N$28</c:f>
              <c:numCache>
                <c:formatCode>General</c:formatCode>
                <c:ptCount val="26"/>
                <c:pt idx="0">
                  <c:v>26.113099281249998</c:v>
                </c:pt>
                <c:pt idx="1">
                  <c:v>26.216264856666669</c:v>
                </c:pt>
                <c:pt idx="2">
                  <c:v>26.711923168461535</c:v>
                </c:pt>
                <c:pt idx="3">
                  <c:v>27.11829912</c:v>
                </c:pt>
                <c:pt idx="4">
                  <c:v>28.501037905833332</c:v>
                </c:pt>
                <c:pt idx="5">
                  <c:v>29.027386626153842</c:v>
                </c:pt>
                <c:pt idx="6">
                  <c:v>29.200449549166667</c:v>
                </c:pt>
                <c:pt idx="7">
                  <c:v>28.888029223333334</c:v>
                </c:pt>
                <c:pt idx="8">
                  <c:v>27.819857517500001</c:v>
                </c:pt>
                <c:pt idx="9">
                  <c:v>26.016571113076921</c:v>
                </c:pt>
                <c:pt idx="10">
                  <c:v>26.186131716923075</c:v>
                </c:pt>
                <c:pt idx="11">
                  <c:v>26.714965960000001</c:v>
                </c:pt>
                <c:pt idx="12">
                  <c:v>27.21308418461539</c:v>
                </c:pt>
                <c:pt idx="13">
                  <c:v>27.884826115714286</c:v>
                </c:pt>
                <c:pt idx="14">
                  <c:v>28.385670297692304</c:v>
                </c:pt>
                <c:pt idx="15">
                  <c:v>28.612246716153848</c:v>
                </c:pt>
                <c:pt idx="16">
                  <c:v>28.418237548461541</c:v>
                </c:pt>
                <c:pt idx="17">
                  <c:v>27.004686229230767</c:v>
                </c:pt>
                <c:pt idx="18">
                  <c:v>26.300026124999999</c:v>
                </c:pt>
                <c:pt idx="19">
                  <c:v>26.649906335000001</c:v>
                </c:pt>
                <c:pt idx="20">
                  <c:v>27.477756684999999</c:v>
                </c:pt>
                <c:pt idx="21">
                  <c:v>27.795276042499999</c:v>
                </c:pt>
                <c:pt idx="22">
                  <c:v>28.43818151</c:v>
                </c:pt>
                <c:pt idx="23">
                  <c:v>29.074838710000002</c:v>
                </c:pt>
                <c:pt idx="24">
                  <c:v>26.959540322500001</c:v>
                </c:pt>
                <c:pt idx="25">
                  <c:v>26.955848212500001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49-C349-9A14-58B164E509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37177512"/>
        <c:axId val="-2092899448"/>
      </c:lineChart>
      <c:catAx>
        <c:axId val="-2137177512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2899448"/>
        <c:crosses val="autoZero"/>
        <c:auto val="1"/>
        <c:lblAlgn val="ctr"/>
        <c:lblOffset val="100"/>
        <c:noMultiLvlLbl val="0"/>
      </c:catAx>
      <c:valAx>
        <c:axId val="-20928994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371775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Sheet3!$E$5:$E$16</c:f>
              <c:numCache>
                <c:formatCode>General</c:formatCode>
                <c:ptCount val="12"/>
                <c:pt idx="0">
                  <c:v>26.959540322500001</c:v>
                </c:pt>
                <c:pt idx="1">
                  <c:v>26.197744462800003</c:v>
                </c:pt>
                <c:pt idx="2">
                  <c:v>26.214084635769233</c:v>
                </c:pt>
                <c:pt idx="3">
                  <c:v>26.704628208620687</c:v>
                </c:pt>
                <c:pt idx="4">
                  <c:v>27.174308476363635</c:v>
                </c:pt>
                <c:pt idx="5">
                  <c:v>27.477756684999999</c:v>
                </c:pt>
                <c:pt idx="6">
                  <c:v>27.884826115714286</c:v>
                </c:pt>
                <c:pt idx="7">
                  <c:v>28.351974927931039</c:v>
                </c:pt>
                <c:pt idx="8">
                  <c:v>28.768931983000002</c:v>
                </c:pt>
                <c:pt idx="9">
                  <c:v>29.182505143571429</c:v>
                </c:pt>
                <c:pt idx="10">
                  <c:v>28.643737552400001</c:v>
                </c:pt>
                <c:pt idx="11">
                  <c:v>27.395968447600001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F4-8B4F-8D4E-A97D841F55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37130728"/>
        <c:axId val="-2137147720"/>
      </c:lineChart>
      <c:catAx>
        <c:axId val="-213713072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7147720"/>
        <c:crosses val="autoZero"/>
        <c:auto val="1"/>
        <c:lblAlgn val="ctr"/>
        <c:lblOffset val="100"/>
        <c:noMultiLvlLbl val="0"/>
      </c:catAx>
      <c:valAx>
        <c:axId val="-2137147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371307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Sheet3!$N$2</c:f>
              <c:strCache>
                <c:ptCount val="1"/>
                <c:pt idx="0">
                  <c:v>Temperature</c:v>
                </c:pt>
              </c:strCache>
            </c:strRef>
          </c:tx>
          <c:marker>
            <c:symbol val="none"/>
          </c:marker>
          <c:cat>
            <c:strRef>
              <c:f>Sheet3!$M$3:$M$28</c:f>
              <c:strCache>
                <c:ptCount val="26"/>
                <c:pt idx="0">
                  <c:v>February</c:v>
                </c:pt>
                <c:pt idx="1">
                  <c:v>March</c:v>
                </c:pt>
                <c:pt idx="2">
                  <c:v>April</c:v>
                </c:pt>
                <c:pt idx="3">
                  <c:v>May</c:v>
                </c:pt>
                <c:pt idx="4">
                  <c:v>August</c:v>
                </c:pt>
                <c:pt idx="5">
                  <c:v>September</c:v>
                </c:pt>
                <c:pt idx="6">
                  <c:v>October</c:v>
                </c:pt>
                <c:pt idx="7">
                  <c:v>November</c:v>
                </c:pt>
                <c:pt idx="8">
                  <c:v>December</c:v>
                </c:pt>
                <c:pt idx="9">
                  <c:v>February</c:v>
                </c:pt>
                <c:pt idx="10">
                  <c:v>March</c:v>
                </c:pt>
                <c:pt idx="11">
                  <c:v>April</c:v>
                </c:pt>
                <c:pt idx="12">
                  <c:v>May</c:v>
                </c:pt>
                <c:pt idx="13">
                  <c:v>July</c:v>
                </c:pt>
                <c:pt idx="14">
                  <c:v>August</c:v>
                </c:pt>
                <c:pt idx="15">
                  <c:v>September</c:v>
                </c:pt>
                <c:pt idx="16">
                  <c:v>November</c:v>
                </c:pt>
                <c:pt idx="17">
                  <c:v>December</c:v>
                </c:pt>
                <c:pt idx="18">
                  <c:v>March</c:v>
                </c:pt>
                <c:pt idx="19">
                  <c:v>April</c:v>
                </c:pt>
                <c:pt idx="20">
                  <c:v>June</c:v>
                </c:pt>
                <c:pt idx="21">
                  <c:v>August</c:v>
                </c:pt>
                <c:pt idx="22">
                  <c:v>September</c:v>
                </c:pt>
                <c:pt idx="23">
                  <c:v>October</c:v>
                </c:pt>
                <c:pt idx="24">
                  <c:v>January</c:v>
                </c:pt>
                <c:pt idx="25">
                  <c:v>February</c:v>
                </c:pt>
              </c:strCache>
            </c:strRef>
          </c:cat>
          <c:val>
            <c:numRef>
              <c:f>Sheet3!$N$3:$N$28</c:f>
              <c:numCache>
                <c:formatCode>General</c:formatCode>
                <c:ptCount val="26"/>
                <c:pt idx="0">
                  <c:v>26.113099281249998</c:v>
                </c:pt>
                <c:pt idx="1">
                  <c:v>26.216264856666669</c:v>
                </c:pt>
                <c:pt idx="2">
                  <c:v>26.711923168461535</c:v>
                </c:pt>
                <c:pt idx="3">
                  <c:v>27.11829912</c:v>
                </c:pt>
                <c:pt idx="4">
                  <c:v>28.501037905833332</c:v>
                </c:pt>
                <c:pt idx="5">
                  <c:v>29.027386626153842</c:v>
                </c:pt>
                <c:pt idx="6">
                  <c:v>29.200449549166667</c:v>
                </c:pt>
                <c:pt idx="7">
                  <c:v>28.888029223333334</c:v>
                </c:pt>
                <c:pt idx="8">
                  <c:v>27.819857517500001</c:v>
                </c:pt>
                <c:pt idx="9">
                  <c:v>26.016571113076921</c:v>
                </c:pt>
                <c:pt idx="10">
                  <c:v>26.186131716923075</c:v>
                </c:pt>
                <c:pt idx="11">
                  <c:v>26.714965960000001</c:v>
                </c:pt>
                <c:pt idx="12">
                  <c:v>27.21308418461539</c:v>
                </c:pt>
                <c:pt idx="13">
                  <c:v>27.884826115714286</c:v>
                </c:pt>
                <c:pt idx="14">
                  <c:v>28.385670297692304</c:v>
                </c:pt>
                <c:pt idx="15">
                  <c:v>28.612246716153848</c:v>
                </c:pt>
                <c:pt idx="16">
                  <c:v>28.418237548461541</c:v>
                </c:pt>
                <c:pt idx="17">
                  <c:v>27.004686229230767</c:v>
                </c:pt>
                <c:pt idx="18">
                  <c:v>26.300026124999999</c:v>
                </c:pt>
                <c:pt idx="19">
                  <c:v>26.649906335000001</c:v>
                </c:pt>
                <c:pt idx="20">
                  <c:v>27.477756684999999</c:v>
                </c:pt>
                <c:pt idx="21">
                  <c:v>27.795276042499999</c:v>
                </c:pt>
                <c:pt idx="22">
                  <c:v>28.43818151</c:v>
                </c:pt>
                <c:pt idx="23">
                  <c:v>29.074838710000002</c:v>
                </c:pt>
                <c:pt idx="24">
                  <c:v>26.959540322500001</c:v>
                </c:pt>
                <c:pt idx="25">
                  <c:v>26.955848212500001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B3-C740-A59A-1A6345B559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58914424"/>
        <c:axId val="-2133801656"/>
      </c:lineChart>
      <c:catAx>
        <c:axId val="-20589144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2133801656"/>
        <c:crosses val="autoZero"/>
        <c:auto val="1"/>
        <c:lblAlgn val="ctr"/>
        <c:lblOffset val="100"/>
        <c:noMultiLvlLbl val="0"/>
      </c:catAx>
      <c:valAx>
        <c:axId val="-21338016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Temperature </a:t>
                </a:r>
                <a:r>
                  <a:rPr lang="en-US" baseline="30000"/>
                  <a:t>o</a:t>
                </a:r>
                <a:r>
                  <a:rPr lang="en-US"/>
                  <a:t>C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0589144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6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5.xml"/><Relationship Id="rId5" Type="http://schemas.openxmlformats.org/officeDocument/2006/relationships/image" Target="../media/image1.emf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25400</xdr:rowOff>
    </xdr:from>
    <xdr:to>
      <xdr:col>16</xdr:col>
      <xdr:colOff>25400</xdr:colOff>
      <xdr:row>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25400</xdr:colOff>
      <xdr:row>20</xdr:row>
      <xdr:rowOff>76200</xdr:rowOff>
    </xdr:from>
    <xdr:to>
      <xdr:col>18</xdr:col>
      <xdr:colOff>12700</xdr:colOff>
      <xdr:row>39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25400</xdr:colOff>
      <xdr:row>40</xdr:row>
      <xdr:rowOff>101600</xdr:rowOff>
    </xdr:from>
    <xdr:to>
      <xdr:col>17</xdr:col>
      <xdr:colOff>774700</xdr:colOff>
      <xdr:row>61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114300</xdr:colOff>
      <xdr:row>59</xdr:row>
      <xdr:rowOff>114300</xdr:rowOff>
    </xdr:from>
    <xdr:to>
      <xdr:col>10</xdr:col>
      <xdr:colOff>203200</xdr:colOff>
      <xdr:row>59</xdr:row>
      <xdr:rowOff>114300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CxnSpPr/>
      </xdr:nvCxnSpPr>
      <xdr:spPr>
        <a:xfrm>
          <a:off x="6705600" y="11353800"/>
          <a:ext cx="2565400" cy="0"/>
        </a:xfrm>
        <a:prstGeom prst="line">
          <a:avLst/>
        </a:prstGeom>
        <a:ln w="19050" cmpd="sng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254000</xdr:colOff>
      <xdr:row>59</xdr:row>
      <xdr:rowOff>114300</xdr:rowOff>
    </xdr:from>
    <xdr:to>
      <xdr:col>13</xdr:col>
      <xdr:colOff>342900</xdr:colOff>
      <xdr:row>59</xdr:row>
      <xdr:rowOff>114300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CxnSpPr/>
      </xdr:nvCxnSpPr>
      <xdr:spPr>
        <a:xfrm>
          <a:off x="9321800" y="11353800"/>
          <a:ext cx="2565400" cy="0"/>
        </a:xfrm>
        <a:prstGeom prst="line">
          <a:avLst/>
        </a:prstGeom>
        <a:ln w="19050" cmpd="sng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393700</xdr:colOff>
      <xdr:row>59</xdr:row>
      <xdr:rowOff>101600</xdr:rowOff>
    </xdr:from>
    <xdr:to>
      <xdr:col>15</xdr:col>
      <xdr:colOff>406400</xdr:colOff>
      <xdr:row>59</xdr:row>
      <xdr:rowOff>114300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CxnSpPr/>
      </xdr:nvCxnSpPr>
      <xdr:spPr>
        <a:xfrm flipV="1">
          <a:off x="11938000" y="11341100"/>
          <a:ext cx="1663700" cy="12700"/>
        </a:xfrm>
        <a:prstGeom prst="line">
          <a:avLst/>
        </a:prstGeom>
        <a:ln w="19050" cmpd="sng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457200</xdr:colOff>
      <xdr:row>59</xdr:row>
      <xdr:rowOff>101600</xdr:rowOff>
    </xdr:from>
    <xdr:to>
      <xdr:col>16</xdr:col>
      <xdr:colOff>152400</xdr:colOff>
      <xdr:row>59</xdr:row>
      <xdr:rowOff>101600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CxnSpPr/>
      </xdr:nvCxnSpPr>
      <xdr:spPr>
        <a:xfrm>
          <a:off x="13652500" y="11341100"/>
          <a:ext cx="520700" cy="0"/>
        </a:xfrm>
        <a:prstGeom prst="line">
          <a:avLst/>
        </a:prstGeom>
        <a:ln w="19050" cmpd="sng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25400</xdr:colOff>
      <xdr:row>64</xdr:row>
      <xdr:rowOff>25400</xdr:rowOff>
    </xdr:from>
    <xdr:to>
      <xdr:col>18</xdr:col>
      <xdr:colOff>12700</xdr:colOff>
      <xdr:row>85</xdr:row>
      <xdr:rowOff>12700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279400</xdr:colOff>
      <xdr:row>82</xdr:row>
      <xdr:rowOff>114300</xdr:rowOff>
    </xdr:from>
    <xdr:to>
      <xdr:col>9</xdr:col>
      <xdr:colOff>635000</xdr:colOff>
      <xdr:row>82</xdr:row>
      <xdr:rowOff>127000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CxnSpPr/>
      </xdr:nvCxnSpPr>
      <xdr:spPr>
        <a:xfrm flipV="1">
          <a:off x="6870700" y="15735300"/>
          <a:ext cx="2006600" cy="12700"/>
        </a:xfrm>
        <a:prstGeom prst="line">
          <a:avLst/>
        </a:prstGeom>
        <a:ln w="19050" cmpd="sng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165100</xdr:colOff>
      <xdr:row>82</xdr:row>
      <xdr:rowOff>101600</xdr:rowOff>
    </xdr:from>
    <xdr:to>
      <xdr:col>12</xdr:col>
      <xdr:colOff>482600</xdr:colOff>
      <xdr:row>82</xdr:row>
      <xdr:rowOff>114300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CxnSpPr/>
      </xdr:nvCxnSpPr>
      <xdr:spPr>
        <a:xfrm flipV="1">
          <a:off x="9232900" y="15722600"/>
          <a:ext cx="1968500" cy="12700"/>
        </a:xfrm>
        <a:prstGeom prst="line">
          <a:avLst/>
        </a:prstGeom>
        <a:ln w="19050" cmpd="sng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82</xdr:row>
      <xdr:rowOff>101600</xdr:rowOff>
    </xdr:from>
    <xdr:to>
      <xdr:col>15</xdr:col>
      <xdr:colOff>368300</xdr:colOff>
      <xdr:row>82</xdr:row>
      <xdr:rowOff>101600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CxnSpPr/>
      </xdr:nvCxnSpPr>
      <xdr:spPr>
        <a:xfrm>
          <a:off x="11544300" y="15722600"/>
          <a:ext cx="2019300" cy="0"/>
        </a:xfrm>
        <a:prstGeom prst="line">
          <a:avLst/>
        </a:prstGeom>
        <a:ln w="19050" cmpd="sng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609600</xdr:colOff>
      <xdr:row>82</xdr:row>
      <xdr:rowOff>101600</xdr:rowOff>
    </xdr:from>
    <xdr:to>
      <xdr:col>16</xdr:col>
      <xdr:colOff>165100</xdr:colOff>
      <xdr:row>82</xdr:row>
      <xdr:rowOff>101600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CxnSpPr/>
      </xdr:nvCxnSpPr>
      <xdr:spPr>
        <a:xfrm>
          <a:off x="13804900" y="15722600"/>
          <a:ext cx="381000" cy="0"/>
        </a:xfrm>
        <a:prstGeom prst="line">
          <a:avLst/>
        </a:prstGeom>
        <a:ln w="19050" cmpd="sng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3</xdr:row>
      <xdr:rowOff>0</xdr:rowOff>
    </xdr:from>
    <xdr:to>
      <xdr:col>34</xdr:col>
      <xdr:colOff>812800</xdr:colOff>
      <xdr:row>69</xdr:row>
      <xdr:rowOff>114300</xdr:rowOff>
    </xdr:to>
    <xdr:grpSp>
      <xdr:nvGrpSpPr>
        <xdr:cNvPr id="44" name="Group 43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GrpSpPr/>
      </xdr:nvGrpSpPr>
      <xdr:grpSpPr>
        <a:xfrm>
          <a:off x="19799300" y="609600"/>
          <a:ext cx="9893300" cy="13525500"/>
          <a:chOff x="19799300" y="571500"/>
          <a:chExt cx="9893300" cy="12687300"/>
        </a:xfrm>
      </xdr:grpSpPr>
      <xdr:pic>
        <xdr:nvPicPr>
          <xdr:cNvPr id="30" name="Picture 29" descr="Fig2A-WP Prevalence per depth.pdf">
            <a:extLst>
              <a:ext uri="{FF2B5EF4-FFF2-40B4-BE49-F238E27FC236}">
                <a16:creationId xmlns:a16="http://schemas.microsoft.com/office/drawing/2014/main" id="{00000000-0008-0000-0300-00001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837400" y="571500"/>
            <a:ext cx="9740900" cy="4864100"/>
          </a:xfrm>
          <a:prstGeom prst="rect">
            <a:avLst/>
          </a:prstGeom>
        </xdr:spPr>
      </xdr:pic>
      <xdr:graphicFrame macro="">
        <xdr:nvGraphicFramePr>
          <xdr:cNvPr id="31" name="Chart 30">
            <a:extLst>
              <a:ext uri="{FF2B5EF4-FFF2-40B4-BE49-F238E27FC236}">
                <a16:creationId xmlns:a16="http://schemas.microsoft.com/office/drawing/2014/main" id="{00000000-0008-0000-0300-00001F000000}"/>
              </a:ext>
            </a:extLst>
          </xdr:cNvPr>
          <xdr:cNvGraphicFramePr>
            <a:graphicFrameLocks/>
          </xdr:cNvGraphicFramePr>
        </xdr:nvGraphicFramePr>
        <xdr:xfrm>
          <a:off x="19837400" y="5524500"/>
          <a:ext cx="9829800" cy="401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graphicFrame macro="">
        <xdr:nvGraphicFramePr>
          <xdr:cNvPr id="32" name="Chart 31">
            <a:extLst>
              <a:ext uri="{FF2B5EF4-FFF2-40B4-BE49-F238E27FC236}">
                <a16:creationId xmlns:a16="http://schemas.microsoft.com/office/drawing/2014/main" id="{00000000-0008-0000-0300-000020000000}"/>
              </a:ext>
            </a:extLst>
          </xdr:cNvPr>
          <xdr:cNvGraphicFramePr>
            <a:graphicFrameLocks/>
          </xdr:cNvGraphicFramePr>
        </xdr:nvGraphicFramePr>
        <xdr:xfrm>
          <a:off x="19799300" y="9715500"/>
          <a:ext cx="9893300" cy="35433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  <xdr:sp macro="" textlink="">
        <xdr:nvSpPr>
          <xdr:cNvPr id="33" name="Rectangle 32">
            <a:extLst>
              <a:ext uri="{FF2B5EF4-FFF2-40B4-BE49-F238E27FC236}">
                <a16:creationId xmlns:a16="http://schemas.microsoft.com/office/drawing/2014/main" id="{00000000-0008-0000-0300-000021000000}"/>
              </a:ext>
            </a:extLst>
          </xdr:cNvPr>
          <xdr:cNvSpPr/>
        </xdr:nvSpPr>
        <xdr:spPr>
          <a:xfrm>
            <a:off x="20129500" y="8686800"/>
            <a:ext cx="431800" cy="558800"/>
          </a:xfrm>
          <a:prstGeom prst="rect">
            <a:avLst/>
          </a:prstGeom>
          <a:solidFill>
            <a:schemeClr val="bg1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4" name="Rectangle 33">
            <a:extLst>
              <a:ext uri="{FF2B5EF4-FFF2-40B4-BE49-F238E27FC236}">
                <a16:creationId xmlns:a16="http://schemas.microsoft.com/office/drawing/2014/main" id="{00000000-0008-0000-0300-000022000000}"/>
              </a:ext>
            </a:extLst>
          </xdr:cNvPr>
          <xdr:cNvSpPr/>
        </xdr:nvSpPr>
        <xdr:spPr>
          <a:xfrm>
            <a:off x="20129500" y="12242800"/>
            <a:ext cx="533400" cy="698500"/>
          </a:xfrm>
          <a:prstGeom prst="rect">
            <a:avLst/>
          </a:prstGeom>
          <a:solidFill>
            <a:schemeClr val="bg1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35" name="Straight Connector 34">
            <a:extLst>
              <a:ext uri="{FF2B5EF4-FFF2-40B4-BE49-F238E27FC236}">
                <a16:creationId xmlns:a16="http://schemas.microsoft.com/office/drawing/2014/main" id="{00000000-0008-0000-0300-000023000000}"/>
              </a:ext>
            </a:extLst>
          </xdr:cNvPr>
          <xdr:cNvCxnSpPr/>
        </xdr:nvCxnSpPr>
        <xdr:spPr>
          <a:xfrm>
            <a:off x="20777200" y="8851900"/>
            <a:ext cx="2489200" cy="0"/>
          </a:xfrm>
          <a:prstGeom prst="line">
            <a:avLst/>
          </a:prstGeom>
          <a:ln w="19050" cmpd="sng">
            <a:solidFill>
              <a:schemeClr val="tx1"/>
            </a:solidFill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Straight Connector 35">
            <a:extLst>
              <a:ext uri="{FF2B5EF4-FFF2-40B4-BE49-F238E27FC236}">
                <a16:creationId xmlns:a16="http://schemas.microsoft.com/office/drawing/2014/main" id="{00000000-0008-0000-0300-000024000000}"/>
              </a:ext>
            </a:extLst>
          </xdr:cNvPr>
          <xdr:cNvCxnSpPr/>
        </xdr:nvCxnSpPr>
        <xdr:spPr>
          <a:xfrm>
            <a:off x="23393400" y="8851900"/>
            <a:ext cx="2463800" cy="0"/>
          </a:xfrm>
          <a:prstGeom prst="line">
            <a:avLst/>
          </a:prstGeom>
          <a:ln w="19050" cmpd="sng">
            <a:solidFill>
              <a:schemeClr val="tx1"/>
            </a:solidFill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Straight Connector 36">
            <a:extLst>
              <a:ext uri="{FF2B5EF4-FFF2-40B4-BE49-F238E27FC236}">
                <a16:creationId xmlns:a16="http://schemas.microsoft.com/office/drawing/2014/main" id="{00000000-0008-0000-0300-000025000000}"/>
              </a:ext>
            </a:extLst>
          </xdr:cNvPr>
          <xdr:cNvCxnSpPr/>
        </xdr:nvCxnSpPr>
        <xdr:spPr>
          <a:xfrm flipV="1">
            <a:off x="26009600" y="8839200"/>
            <a:ext cx="1562100" cy="12700"/>
          </a:xfrm>
          <a:prstGeom prst="line">
            <a:avLst/>
          </a:prstGeom>
          <a:ln w="19050" cmpd="sng">
            <a:solidFill>
              <a:schemeClr val="tx1"/>
            </a:solidFill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" name="Straight Connector 37">
            <a:extLst>
              <a:ext uri="{FF2B5EF4-FFF2-40B4-BE49-F238E27FC236}">
                <a16:creationId xmlns:a16="http://schemas.microsoft.com/office/drawing/2014/main" id="{00000000-0008-0000-0300-000026000000}"/>
              </a:ext>
            </a:extLst>
          </xdr:cNvPr>
          <xdr:cNvCxnSpPr/>
        </xdr:nvCxnSpPr>
        <xdr:spPr>
          <a:xfrm>
            <a:off x="27762200" y="8839200"/>
            <a:ext cx="419100" cy="0"/>
          </a:xfrm>
          <a:prstGeom prst="line">
            <a:avLst/>
          </a:prstGeom>
          <a:ln w="19050" cmpd="sng">
            <a:solidFill>
              <a:schemeClr val="tx1"/>
            </a:solidFill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584200</xdr:colOff>
      <xdr:row>2</xdr:row>
      <xdr:rowOff>88900</xdr:rowOff>
    </xdr:from>
    <xdr:to>
      <xdr:col>11</xdr:col>
      <xdr:colOff>203200</xdr:colOff>
      <xdr:row>16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330200</xdr:colOff>
      <xdr:row>5</xdr:row>
      <xdr:rowOff>146050</xdr:rowOff>
    </xdr:from>
    <xdr:to>
      <xdr:col>19</xdr:col>
      <xdr:colOff>819150</xdr:colOff>
      <xdr:row>20</xdr:row>
      <xdr:rowOff>31750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482600</xdr:colOff>
      <xdr:row>18</xdr:row>
      <xdr:rowOff>19050</xdr:rowOff>
    </xdr:from>
    <xdr:to>
      <xdr:col>11</xdr:col>
      <xdr:colOff>101600</xdr:colOff>
      <xdr:row>32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501650</xdr:colOff>
      <xdr:row>10</xdr:row>
      <xdr:rowOff>133350</xdr:rowOff>
    </xdr:from>
    <xdr:to>
      <xdr:col>19</xdr:col>
      <xdr:colOff>120650</xdr:colOff>
      <xdr:row>25</xdr:row>
      <xdr:rowOff>19050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ia Chaves Fonnegra" refreshedDate="42930.388534027777" createdVersion="4" refreshedVersion="4" minRefreshableVersion="3" recordCount="240" xr:uid="{00000000-000A-0000-FFFF-FFFF09000000}">
  <cacheSource type="worksheet">
    <worksheetSource ref="A1:AE241" sheet="Sheet1"/>
  </cacheSource>
  <cacheFields count="32">
    <cacheField name="Station_name" numFmtId="0">
      <sharedItems count="13">
        <s v="Blackpoint"/>
        <s v="Brewers Bay"/>
        <s v="Cas Cay Outer"/>
        <s v="College Shoal"/>
        <s v="East French Cap"/>
        <s v="Flat Cay"/>
        <s v="Grammanik Bank-Tiger"/>
        <s v="MCD S166"/>
        <s v="Meri Shoal/South Fish"/>
        <s v="Hind Bank E"/>
        <s v="Perseverence"/>
        <s v="South Capella"/>
        <s v="Seahorse"/>
      </sharedItems>
    </cacheField>
    <cacheField name="Station_code" numFmtId="0">
      <sharedItems/>
    </cacheField>
    <cacheField name="Latitude" numFmtId="0">
      <sharedItems containsSemiMixedTypes="0" containsString="0" containsNumber="1" minValue="18.185680000000001" maxValue="18.347650000000002"/>
    </cacheField>
    <cacheField name="Longitude" numFmtId="0">
      <sharedItems containsSemiMixedTypes="0" containsString="0" containsNumber="1" minValue="-65.086045900000002" maxValue="-64.758319999999998"/>
    </cacheField>
    <cacheField name="Reef Type" numFmtId="0">
      <sharedItems/>
    </cacheField>
    <cacheField name="Year" numFmtId="0">
      <sharedItems containsSemiMixedTypes="0" containsString="0" containsNumber="1" containsInteger="1" minValue="2012" maxValue="2015" count="4">
        <n v="2012"/>
        <n v="2013"/>
        <n v="2014"/>
        <n v="2015"/>
      </sharedItems>
    </cacheField>
    <cacheField name="Month" numFmtId="0">
      <sharedItems count="12">
        <s v="March"/>
        <s v="April"/>
        <s v="August"/>
        <s v="September"/>
        <s v="October"/>
        <s v="November"/>
        <s v="December"/>
        <s v="February"/>
        <s v="May"/>
        <s v="July"/>
        <s v="June"/>
        <s v="January"/>
      </sharedItems>
    </cacheField>
    <cacheField name="Month_12" numFmtId="0">
      <sharedItems containsSemiMixedTypes="0" containsString="0" containsNumber="1" containsInteger="1" minValue="1" maxValue="12" count="12">
        <n v="3"/>
        <n v="4"/>
        <n v="8"/>
        <n v="9"/>
        <n v="10"/>
        <n v="11"/>
        <n v="12"/>
        <n v="2"/>
        <n v="5"/>
        <n v="7"/>
        <n v="6"/>
        <n v="1"/>
      </sharedItems>
    </cacheField>
    <cacheField name="Month_number" numFmtId="0">
      <sharedItems containsSemiMixedTypes="0" containsString="0" containsNumber="1" containsInteger="1" minValue="1" maxValue="26"/>
    </cacheField>
    <cacheField name="Season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 Chlorophyll" numFmtId="0">
      <sharedItems containsSemiMixedTypes="0" containsString="0" containsNumber="1" minValue="5.6023529000000002E-2" maxValue="1.483211458"/>
    </cacheField>
    <cacheField name="Conductivity" numFmtId="0">
      <sharedItems containsSemiMixedTypes="0" containsString="0" containsNumber="1" minValue="5.4771501640000002" maxValue="5.9184673019999998"/>
    </cacheField>
    <cacheField name=" Density" numFmtId="0">
      <sharedItems containsSemiMixedTypes="0" containsString="0" containsNumber="1" minValue="1021.480906" maxValue="1025.6191240000001"/>
    </cacheField>
    <cacheField name="Depth_CTD" numFmtId="0">
      <sharedItems containsSemiMixedTypes="0" containsString="0" containsNumber="1" minValue="4.8636511630000001" maxValue="97.234657139999996"/>
    </cacheField>
    <cacheField name="Oxygen" numFmtId="0">
      <sharedItems containsSemiMixedTypes="0" containsString="0" containsNumber="1" minValue="4.1898673679999998" maxValue="8.1912983639999997"/>
    </cacheField>
    <cacheField name=" Salinity" numFmtId="0">
      <sharedItems containsSemiMixedTypes="0" containsString="0" containsNumber="1" minValue="34.47882319" maxValue="37.077058700000002"/>
    </cacheField>
    <cacheField name="Turbidity" numFmtId="0">
      <sharedItems containsSemiMixedTypes="0" containsString="0" containsNumber="1" minValue="0.10931200000000001" maxValue="1.2017525"/>
    </cacheField>
    <cacheField name="Depth_disease_transect" numFmtId="0">
      <sharedItems containsSemiMixedTypes="0" containsString="0" containsNumber="1" containsInteger="1" minValue="6" maxValue="42" count="10">
        <n v="9"/>
        <n v="6"/>
        <n v="12"/>
        <n v="30"/>
        <n v="20"/>
        <n v="38"/>
        <n v="42"/>
        <n v="40"/>
        <n v="10"/>
        <n v="21"/>
      </sharedItems>
      <fieldGroup par="31"/>
    </cacheField>
    <cacheField name="Temperature" numFmtId="0">
      <sharedItems containsSemiMixedTypes="0" containsString="0" containsNumber="1" minValue="24.250126089999998" maxValue="29.594155000000001"/>
    </cacheField>
    <cacheField name="Max_DHW" numFmtId="0">
      <sharedItems containsSemiMixedTypes="0" containsString="0" containsNumber="1" minValue="0" maxValue="6.7182000000000004"/>
    </cacheField>
    <cacheField name="Rainfall" numFmtId="0">
      <sharedItems containsSemiMixedTypes="0" containsString="0" containsNumber="1" minValue="0" maxValue="14.720956511799999"/>
    </cacheField>
    <cacheField name="%Orbicellids" numFmtId="0">
      <sharedItems containsSemiMixedTypes="0" containsString="0" containsNumber="1" minValue="0.99379971300000003" maxValue="34.725753130000001"/>
    </cacheField>
    <cacheField name="%Sand" numFmtId="0">
      <sharedItems containsSemiMixedTypes="0" containsString="0" containsNumber="1" minValue="3.0525031000000001E-2" maxValue="13.136185279999999"/>
    </cacheField>
    <cacheField name="%Coral" numFmtId="0">
      <sharedItems containsSemiMixedTypes="0" containsString="0" containsNumber="1" minValue="3.2880955310000002" maxValue="36.297980430000003"/>
    </cacheField>
    <cacheField name="%Sponges" numFmtId="0">
      <sharedItems containsSemiMixedTypes="0" containsString="0" containsNumber="1" minValue="0.11627907" maxValue="11.114020999999999"/>
    </cacheField>
    <cacheField name="%Macroalgae" numFmtId="0">
      <sharedItems containsSemiMixedTypes="0" containsString="0" containsNumber="1" minValue="21.709743370000002" maxValue="65.601741770000004"/>
    </cacheField>
    <cacheField name="%Cyanobacteria" numFmtId="0">
      <sharedItems containsSemiMixedTypes="0" containsString="0" containsNumber="1" minValue="0" maxValue="13.84392077"/>
    </cacheField>
    <cacheField name="White_Plague_Pervalence" numFmtId="0">
      <sharedItems containsSemiMixedTypes="0" containsString="0" containsNumber="1" minValue="0" maxValue="7.2727272999999995E-2"/>
    </cacheField>
    <cacheField name="Time point" numFmtId="0">
      <sharedItems/>
    </cacheField>
    <cacheField name="ill" numFmtId="0">
      <sharedItems containsSemiMixedTypes="0" containsString="0" containsNumber="1" containsInteger="1" minValue="0" maxValue="74"/>
    </cacheField>
    <cacheField name="ntot" numFmtId="0">
      <sharedItems containsSemiMixedTypes="0" containsString="0" containsNumber="1" containsInteger="1" minValue="21" maxValue="3192"/>
    </cacheField>
    <cacheField name="Depth_disease_transect2" numFmtId="0" databaseField="0">
      <fieldGroup base="17">
        <discretePr count="10">
          <x v="0"/>
          <x v="0"/>
          <x v="0"/>
          <x v="2"/>
          <x v="1"/>
          <x v="2"/>
          <x v="2"/>
          <x v="2"/>
          <x v="0"/>
          <x v="1"/>
        </discretePr>
        <groupItems count="3">
          <s v="Group1"/>
          <s v="Group2"/>
          <s v="Group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ia Chaves Fonnegra" refreshedDate="43157.452529050926" createdVersion="4" refreshedVersion="4" minRefreshableVersion="3" recordCount="241" xr:uid="{00000000-000A-0000-FFFF-FFFF0B000000}">
  <cacheSource type="worksheet">
    <worksheetSource ref="A1:AE1048576" sheet="Sheet1"/>
  </cacheSource>
  <cacheFields count="31">
    <cacheField name="Station_name" numFmtId="0">
      <sharedItems containsBlank="1" count="14">
        <s v="Blackpoint"/>
        <s v="Brewers Bay"/>
        <s v="Cas Cay Outer"/>
        <s v="College Shoal"/>
        <s v="East French Cap"/>
        <s v="Flat Cay"/>
        <s v="Grammanik Bank-Tiger"/>
        <s v="MCD S166"/>
        <s v="Meri Shoal/South Fish"/>
        <s v="Hind Bank E"/>
        <s v="Perseverence"/>
        <s v="South Capella"/>
        <s v="Seahorse"/>
        <m/>
      </sharedItems>
    </cacheField>
    <cacheField name="Station_code" numFmtId="0">
      <sharedItems containsBlank="1"/>
    </cacheField>
    <cacheField name="Latitude" numFmtId="0">
      <sharedItems containsString="0" containsBlank="1" containsNumber="1" minValue="18.185680000000001" maxValue="18.347650000000002"/>
    </cacheField>
    <cacheField name="Longitude" numFmtId="0">
      <sharedItems containsString="0" containsBlank="1" containsNumber="1" minValue="-65.086045900000002" maxValue="-64.758319999999998"/>
    </cacheField>
    <cacheField name="Reef Type" numFmtId="0">
      <sharedItems containsBlank="1"/>
    </cacheField>
    <cacheField name="Year" numFmtId="0">
      <sharedItems containsString="0" containsBlank="1" containsNumber="1" containsInteger="1" minValue="2012" maxValue="2015" count="5">
        <n v="2012"/>
        <n v="2013"/>
        <n v="2014"/>
        <n v="2015"/>
        <m/>
      </sharedItems>
    </cacheField>
    <cacheField name="Month" numFmtId="0">
      <sharedItems containsBlank="1"/>
    </cacheField>
    <cacheField name="Month_12" numFmtId="0">
      <sharedItems containsString="0" containsBlank="1" containsNumber="1" containsInteger="1" minValue="1" maxValue="12"/>
    </cacheField>
    <cacheField name="Month_number" numFmtId="0">
      <sharedItems containsString="0" containsBlank="1" containsNumber="1" containsInteger="1" minValue="1" maxValue="26"/>
    </cacheField>
    <cacheField name="Season" numFmtId="0">
      <sharedItems containsString="0" containsBlank="1" containsNumber="1" containsInteger="1" minValue="1" maxValue="4"/>
    </cacheField>
    <cacheField name=" Chlorophyll" numFmtId="0">
      <sharedItems containsString="0" containsBlank="1" containsNumber="1" minValue="5.6023529000000002E-2" maxValue="1.483211458"/>
    </cacheField>
    <cacheField name="Conductivity" numFmtId="0">
      <sharedItems containsString="0" containsBlank="1" containsNumber="1" minValue="5.4771501640000002" maxValue="5.9184673019999998"/>
    </cacheField>
    <cacheField name=" Density" numFmtId="0">
      <sharedItems containsString="0" containsBlank="1" containsNumber="1" minValue="1021.480906" maxValue="1025.6191240000001"/>
    </cacheField>
    <cacheField name="Depth_CTD" numFmtId="0">
      <sharedItems containsString="0" containsBlank="1" containsNumber="1" minValue="4.8636511630000001" maxValue="97.234657139999996"/>
    </cacheField>
    <cacheField name="Oxygen" numFmtId="0">
      <sharedItems containsString="0" containsBlank="1" containsNumber="1" minValue="4.1898673679999998" maxValue="8.1912983639999997"/>
    </cacheField>
    <cacheField name=" Salinity" numFmtId="0">
      <sharedItems containsString="0" containsBlank="1" containsNumber="1" minValue="34.47882319" maxValue="37.077058700000002"/>
    </cacheField>
    <cacheField name="Turbidity" numFmtId="0">
      <sharedItems containsString="0" containsBlank="1" containsNumber="1" minValue="0.10931200000000001" maxValue="1.2017525"/>
    </cacheField>
    <cacheField name="Depth_disease_transect" numFmtId="0">
      <sharedItems containsString="0" containsBlank="1" containsNumber="1" containsInteger="1" minValue="6" maxValue="42" count="11">
        <n v="9"/>
        <n v="6"/>
        <n v="12"/>
        <n v="30"/>
        <n v="20"/>
        <n v="38"/>
        <n v="42"/>
        <n v="40"/>
        <n v="10"/>
        <n v="21"/>
        <m/>
      </sharedItems>
    </cacheField>
    <cacheField name="Temperature" numFmtId="0">
      <sharedItems containsString="0" containsBlank="1" containsNumber="1" minValue="24.250126089999998" maxValue="29.594155000000001"/>
    </cacheField>
    <cacheField name="Max_DHW" numFmtId="0">
      <sharedItems containsString="0" containsBlank="1" containsNumber="1" minValue="0" maxValue="6.7182000000000004"/>
    </cacheField>
    <cacheField name="Rainfall" numFmtId="0">
      <sharedItems containsString="0" containsBlank="1" containsNumber="1" minValue="0" maxValue="14.720956511799999"/>
    </cacheField>
    <cacheField name="%Orbicellids" numFmtId="0">
      <sharedItems containsString="0" containsBlank="1" containsNumber="1" minValue="0.99379971300000003" maxValue="34.725753130000001" count="33">
        <n v="6.4781308539999998"/>
        <n v="4.8576217320000001"/>
        <n v="2.595152369"/>
        <n v="2.2500428019999998"/>
        <n v="1.3072390570000001"/>
        <n v="1.6359069639999999"/>
        <n v="29.943694839999999"/>
        <n v="29.590730199999999"/>
        <n v="31.017283110000001"/>
        <n v="30.472606200000001"/>
        <n v="0.99379971300000003"/>
        <n v="1.1808474790000001"/>
        <n v="7.2056333429999997"/>
        <n v="7.1786473590000002"/>
        <n v="26.32821539"/>
        <n v="24.756106670000001"/>
        <n v="25.404299640000001"/>
        <n v="22.469878019999999"/>
        <n v="9.0209589430000001"/>
        <n v="34.725753130000001"/>
        <n v="30.4046947"/>
        <n v="30.477872229999999"/>
        <n v="30.19573845"/>
        <n v="18.501814240000002"/>
        <n v="16.287622039999999"/>
        <n v="18.043123470000001"/>
        <n v="14.01755212"/>
        <n v="1.77"/>
        <n v="11.847083720000001"/>
        <n v="8.4532716130000001"/>
        <n v="12.55145035"/>
        <n v="11.38651565"/>
        <m/>
      </sharedItems>
    </cacheField>
    <cacheField name="%Sand" numFmtId="0">
      <sharedItems containsString="0" containsBlank="1" containsNumber="1" minValue="3.0525031000000001E-2" maxValue="13.136185279999999" count="33">
        <n v="6.5605286830000002"/>
        <n v="5.7845425739999996"/>
        <n v="7.3267706830000003"/>
        <n v="2.4496890050000002"/>
        <n v="7.861303511"/>
        <n v="4.9122710500000002"/>
        <n v="1.47328952"/>
        <n v="0.62277754699999999"/>
        <n v="1.577450453"/>
        <n v="1.200368916"/>
        <n v="3.574472804"/>
        <n v="3.796508588"/>
        <n v="5.4806133370000003"/>
        <n v="3.8466201770000001"/>
        <n v="4.0728257689999996"/>
        <n v="3.0176784560000001"/>
        <n v="4.3240863369999998"/>
        <n v="5.2648247789999996"/>
        <n v="13.136185279999999"/>
        <n v="6.2893082000000003E-2"/>
        <n v="0.135869565"/>
        <n v="3.0525031000000001E-2"/>
        <n v="0.17378953699999999"/>
        <n v="9.1186056969999996"/>
        <n v="6.8263220379999998"/>
        <n v="7.3821860580000003"/>
        <n v="7.4782060369999996"/>
        <n v="6.63"/>
        <n v="5.6315575149999999"/>
        <n v="2.4956156740000002"/>
        <n v="1.8286431999999999"/>
        <n v="2.0669311069999998"/>
        <m/>
      </sharedItems>
    </cacheField>
    <cacheField name="%Coral" numFmtId="0">
      <sharedItems containsString="0" containsBlank="1" containsNumber="1" minValue="3.2880955310000002" maxValue="36.297980430000003"/>
    </cacheField>
    <cacheField name="%Sponges" numFmtId="0">
      <sharedItems containsString="0" containsBlank="1" containsNumber="1" minValue="0.11627907" maxValue="11.114020999999999"/>
    </cacheField>
    <cacheField name="%Macroalgae" numFmtId="0">
      <sharedItems containsString="0" containsBlank="1" containsNumber="1" minValue="21.709743370000002" maxValue="65.601741770000004"/>
    </cacheField>
    <cacheField name="%Cyanobacteria" numFmtId="0">
      <sharedItems containsString="0" containsBlank="1" containsNumber="1" minValue="0" maxValue="13.84392077"/>
    </cacheField>
    <cacheField name="White_Plague_Pervalence" numFmtId="0">
      <sharedItems containsString="0" containsBlank="1" containsNumber="1" minValue="0" maxValue="7.2727272999999995E-2"/>
    </cacheField>
    <cacheField name="Time point" numFmtId="0">
      <sharedItems containsBlank="1"/>
    </cacheField>
    <cacheField name="ill" numFmtId="0">
      <sharedItems containsString="0" containsBlank="1" containsNumber="1" containsInteger="1" minValue="0" maxValue="74"/>
    </cacheField>
    <cacheField name="ntot" numFmtId="0">
      <sharedItems containsString="0" containsBlank="1" containsNumber="1" containsInteger="1" minValue="21" maxValue="319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40">
  <r>
    <x v="0"/>
    <s v="BPT"/>
    <n v="18.34403"/>
    <n v="-64.984350000000006"/>
    <s v="Shallow-low"/>
    <x v="0"/>
    <x v="0"/>
    <x v="0"/>
    <n v="2"/>
    <x v="0"/>
    <n v="0.172271654"/>
    <n v="5.5682575119999997"/>
    <n v="1023.637514"/>
    <n v="8.722519685"/>
    <n v="5.845372362"/>
    <n v="35.885211810000001"/>
    <n v="0.67620536200000003"/>
    <x v="0"/>
    <n v="26.133248389999999"/>
    <n v="0"/>
    <n v="3.7513846231999994"/>
    <n v="6.4781308539999998"/>
    <n v="6.5605286830000002"/>
    <n v="18.255115010000001"/>
    <n v="8.2464368690000001"/>
    <n v="35.90432303"/>
    <n v="3.2746532849999999"/>
    <n v="0"/>
    <s v="02_Mar-12"/>
    <n v="0"/>
    <n v="62"/>
  </r>
  <r>
    <x v="0"/>
    <s v="BPT"/>
    <n v="18.34403"/>
    <n v="-64.984350000000006"/>
    <s v="Shallow-low"/>
    <x v="0"/>
    <x v="1"/>
    <x v="1"/>
    <n v="3"/>
    <x v="1"/>
    <n v="0.229851429"/>
    <n v="5.6515262570000004"/>
    <n v="1023.713471"/>
    <n v="14.6866"/>
    <n v="7.5271414290000003"/>
    <n v="36.13883714"/>
    <n v="0.74466250899999997"/>
    <x v="0"/>
    <n v="26.949268329999999"/>
    <n v="0"/>
    <n v="2.8823478293999996"/>
    <n v="6.4781308539999998"/>
    <n v="6.5605286830000002"/>
    <n v="18.255115010000001"/>
    <n v="8.2464368690000001"/>
    <n v="35.90432303"/>
    <n v="3.2746532849999999"/>
    <n v="0"/>
    <s v="03_Apr-12"/>
    <n v="0"/>
    <n v="362"/>
  </r>
  <r>
    <x v="0"/>
    <s v="BPT"/>
    <n v="18.34403"/>
    <n v="-64.984350000000006"/>
    <s v="Shallow-low"/>
    <x v="0"/>
    <x v="2"/>
    <x v="2"/>
    <n v="5"/>
    <x v="2"/>
    <n v="0.1929275"/>
    <n v="5.7417357999999998"/>
    <n v="1022.1925"/>
    <n v="11.873825"/>
    <n v="6.7775850000000002"/>
    <n v="35.095907500000003"/>
    <n v="0.68568374300000001"/>
    <x v="0"/>
    <n v="28.857309350000001"/>
    <n v="0"/>
    <n v="2.7256153767999995"/>
    <n v="6.4781308539999998"/>
    <n v="6.5605286830000002"/>
    <n v="18.255115010000001"/>
    <n v="8.2464368690000001"/>
    <n v="35.90432303"/>
    <n v="3.2746532849999999"/>
    <n v="3.9370079999999997E-3"/>
    <s v="05_Aug-12"/>
    <n v="1"/>
    <n v="254"/>
  </r>
  <r>
    <x v="0"/>
    <s v="BPT"/>
    <n v="18.34403"/>
    <n v="-64.984350000000006"/>
    <s v="Shallow-low"/>
    <x v="0"/>
    <x v="3"/>
    <x v="3"/>
    <n v="6"/>
    <x v="3"/>
    <n v="0.220889474"/>
    <n v="5.7953016049999997"/>
    <n v="1022.586089"/>
    <n v="18.71413158"/>
    <n v="4.8994131579999998"/>
    <n v="35.536852629999998"/>
    <n v="0.63299597600000002"/>
    <x v="0"/>
    <n v="29.50124967"/>
    <n v="0.43790000000000001"/>
    <n v="0.97366665819999987"/>
    <n v="6.4781308539999998"/>
    <n v="6.5605286830000002"/>
    <n v="18.255115010000001"/>
    <n v="8.2464368690000001"/>
    <n v="35.90432303"/>
    <n v="3.2746532849999999"/>
    <n v="0"/>
    <s v="06_Sep-12"/>
    <n v="0"/>
    <n v="327"/>
  </r>
  <r>
    <x v="0"/>
    <s v="BPT"/>
    <n v="18.34403"/>
    <n v="-64.984350000000006"/>
    <s v="Shallow-low"/>
    <x v="0"/>
    <x v="4"/>
    <x v="4"/>
    <n v="7"/>
    <x v="3"/>
    <n v="0.310796552"/>
    <n v="5.847554862"/>
    <n v="1022.256976"/>
    <n v="17.264655170000001"/>
    <n v="4.6451008619999996"/>
    <n v="35.404408619999998"/>
    <n v="0.81057849500000001"/>
    <x v="0"/>
    <n v="29.411927420000001"/>
    <n v="0.58487999999999996"/>
    <n v="5.3339999999999996"/>
    <n v="6.4781308539999998"/>
    <n v="6.5605286830000002"/>
    <n v="18.255115010000001"/>
    <n v="8.2464368690000001"/>
    <n v="35.90432303"/>
    <n v="3.2746532849999999"/>
    <n v="0"/>
    <s v="07_Oct-12"/>
    <n v="0"/>
    <n v="43"/>
  </r>
  <r>
    <x v="0"/>
    <s v="BPT"/>
    <n v="18.34403"/>
    <n v="-64.984350000000006"/>
    <s v="Shallow-low"/>
    <x v="0"/>
    <x v="5"/>
    <x v="5"/>
    <n v="8"/>
    <x v="3"/>
    <n v="0.225552381"/>
    <n v="5.7648240480000004"/>
    <n v="1022.240943"/>
    <n v="15.624238099999999"/>
    <n v="6.4454357140000003"/>
    <n v="35.182285710000002"/>
    <n v="0.76227977099999999"/>
    <x v="0"/>
    <n v="28.971263669999999"/>
    <n v="0.58487999999999996"/>
    <n v="4.8768000000000002"/>
    <n v="6.4781308539999998"/>
    <n v="6.5605286830000002"/>
    <n v="18.255115010000001"/>
    <n v="8.2464368690000001"/>
    <n v="35.90432303"/>
    <n v="3.2746532849999999"/>
    <n v="0"/>
    <s v="08_Nov-12"/>
    <n v="0"/>
    <n v="586"/>
  </r>
  <r>
    <x v="0"/>
    <s v="BPT"/>
    <n v="18.34403"/>
    <n v="-64.984350000000006"/>
    <s v="Shallow-low"/>
    <x v="0"/>
    <x v="6"/>
    <x v="6"/>
    <n v="9"/>
    <x v="0"/>
    <n v="0.22379411799999999"/>
    <n v="5.5753400879999999"/>
    <n v="1022.577674"/>
    <n v="19.94820588"/>
    <n v="6.467534412"/>
    <n v="34.956664709999998"/>
    <n v="0.285064706"/>
    <x v="0"/>
    <n v="27.65499419"/>
    <n v="0.58487999999999996"/>
    <n v="2.0954999999999999"/>
    <n v="6.4781308539999998"/>
    <n v="6.5605286830000002"/>
    <n v="18.255115010000001"/>
    <n v="8.2464368690000001"/>
    <n v="35.90432303"/>
    <n v="3.2746532849999999"/>
    <n v="0"/>
    <s v="09_Dec-12"/>
    <n v="0"/>
    <n v="116"/>
  </r>
  <r>
    <x v="0"/>
    <s v="BPT"/>
    <n v="18.34403"/>
    <n v="-64.984350000000006"/>
    <s v="Shallow-low"/>
    <x v="1"/>
    <x v="7"/>
    <x v="7"/>
    <n v="10"/>
    <x v="0"/>
    <n v="0.21008499999999999"/>
    <n v="5.5107000749999999"/>
    <n v="1023.663968"/>
    <n v="15.527100000000001"/>
    <n v="6.6157899999999996"/>
    <n v="35.736080000000001"/>
    <n v="0.27038000000000001"/>
    <x v="0"/>
    <n v="26.00169571"/>
    <n v="0"/>
    <n v="0"/>
    <n v="4.8576217320000001"/>
    <n v="5.7845425739999996"/>
    <n v="15.273059"/>
    <n v="11.114020999999999"/>
    <n v="44.757572809999999"/>
    <n v="2.8727692220000001"/>
    <n v="1.908397E-3"/>
    <s v="10_Feb-13"/>
    <n v="1"/>
    <n v="524"/>
  </r>
  <r>
    <x v="0"/>
    <s v="BPT"/>
    <n v="18.34403"/>
    <n v="-64.984350000000006"/>
    <s v="Shallow-low"/>
    <x v="1"/>
    <x v="0"/>
    <x v="0"/>
    <n v="11"/>
    <x v="0"/>
    <n v="0.18167"/>
    <n v="5.5535573999999999"/>
    <n v="1023.8344"/>
    <n v="17.564900000000002"/>
    <n v="6.5974190000000004"/>
    <n v="35.984273330000001"/>
    <n v="0.26645666699999998"/>
    <x v="0"/>
    <n v="26.31298194"/>
    <n v="0"/>
    <n v="1.5330714321999999"/>
    <n v="4.8576217320000001"/>
    <n v="5.7845425739999996"/>
    <n v="15.273059"/>
    <n v="11.114020999999999"/>
    <n v="44.757572809999999"/>
    <n v="2.8727692220000001"/>
    <n v="0"/>
    <s v="11_Mar-13"/>
    <n v="0"/>
    <n v="84"/>
  </r>
  <r>
    <x v="0"/>
    <s v="BPT"/>
    <n v="18.34403"/>
    <n v="-64.984350000000006"/>
    <s v="Shallow-low"/>
    <x v="1"/>
    <x v="1"/>
    <x v="1"/>
    <n v="12"/>
    <x v="1"/>
    <n v="0.171990909"/>
    <n v="5.6899756359999998"/>
    <n v="1023.8451679999999"/>
    <n v="16.926363640000002"/>
    <n v="6.496272727"/>
    <n v="36.340959089999998"/>
    <n v="0.269381818"/>
    <x v="0"/>
    <n v="26.93086667"/>
    <n v="0"/>
    <n v="2.2859999999999996"/>
    <n v="4.8576217320000001"/>
    <n v="5.7845425739999996"/>
    <n v="15.273059"/>
    <n v="11.114020999999999"/>
    <n v="44.757572809999999"/>
    <n v="2.8727692220000001"/>
    <n v="0"/>
    <s v="12_Apr-13"/>
    <n v="0"/>
    <n v="217"/>
  </r>
  <r>
    <x v="0"/>
    <s v="BPT"/>
    <n v="18.34403"/>
    <n v="-64.984350000000006"/>
    <s v="Shallow-low"/>
    <x v="1"/>
    <x v="8"/>
    <x v="8"/>
    <n v="13"/>
    <x v="1"/>
    <n v="1.162183333"/>
    <n v="5.7458540420000004"/>
    <n v="1024.0027250000001"/>
    <n v="18.321583329999999"/>
    <n v="5.5409583329999998"/>
    <n v="36.612483330000003"/>
    <n v="0.34887083299999999"/>
    <x v="0"/>
    <n v="27.714571939999999"/>
    <n v="0"/>
    <n v="4.2145185203999995"/>
    <n v="4.8576217320000001"/>
    <n v="5.7845425739999996"/>
    <n v="15.273059"/>
    <n v="11.114020999999999"/>
    <n v="44.757572809999999"/>
    <n v="2.8727692220000001"/>
    <n v="0"/>
    <s v="13_May-13"/>
    <n v="0"/>
    <n v="279"/>
  </r>
  <r>
    <x v="0"/>
    <s v="BPT"/>
    <n v="18.34403"/>
    <n v="-64.984350000000006"/>
    <s v="Shallow-low"/>
    <x v="1"/>
    <x v="9"/>
    <x v="9"/>
    <n v="14"/>
    <x v="2"/>
    <n v="0.243809524"/>
    <n v="5.7495678100000003"/>
    <n v="1022.88361"/>
    <n v="15.779523810000001"/>
    <n v="5.7639476189999996"/>
    <n v="35.679042860000003"/>
    <n v="0.86628095199999999"/>
    <x v="0"/>
    <n v="28.545438709999999"/>
    <n v="0"/>
    <n v="5.1888571356000002"/>
    <n v="4.8576217320000001"/>
    <n v="5.7845425739999996"/>
    <n v="15.273059"/>
    <n v="11.114020999999999"/>
    <n v="44.757572809999999"/>
    <n v="2.8727692220000001"/>
    <n v="7.1942450000000002E-3"/>
    <s v="14_Jul-13"/>
    <n v="1"/>
    <n v="139"/>
  </r>
  <r>
    <x v="0"/>
    <s v="BPT"/>
    <n v="18.34403"/>
    <n v="-64.984350000000006"/>
    <s v="Shallow-low"/>
    <x v="1"/>
    <x v="2"/>
    <x v="2"/>
    <n v="15"/>
    <x v="2"/>
    <n v="0.380128358"/>
    <n v="5.7064767160000001"/>
    <n v="1022.107751"/>
    <n v="16.62807463"/>
    <n v="5.6529894030000003"/>
    <n v="34.91640597"/>
    <n v="0.83239253700000004"/>
    <x v="0"/>
    <n v="29.097894190000002"/>
    <n v="0"/>
    <n v="7.5125384673999998"/>
    <n v="4.8576217320000001"/>
    <n v="5.7845425739999996"/>
    <n v="15.273059"/>
    <n v="11.114020999999999"/>
    <n v="44.757572809999999"/>
    <n v="2.8727692220000001"/>
    <n v="1.6528925999999999E-2"/>
    <s v="15_Aug-13"/>
    <n v="6"/>
    <n v="363"/>
  </r>
  <r>
    <x v="0"/>
    <s v="BPT"/>
    <n v="18.34403"/>
    <n v="-64.984350000000006"/>
    <s v="Shallow-low"/>
    <x v="1"/>
    <x v="3"/>
    <x v="3"/>
    <n v="16"/>
    <x v="3"/>
    <n v="0.94475571400000002"/>
    <n v="5.761054229"/>
    <n v="1022.193004"/>
    <n v="16.260614289999999"/>
    <n v="5.845401571"/>
    <n v="35.13040857"/>
    <n v="0.907014286"/>
    <x v="0"/>
    <n v="29.364133330000001"/>
    <n v="0.82091000000000003"/>
    <n v="9.5933846231999986"/>
    <n v="4.8576217320000001"/>
    <n v="5.7845425739999996"/>
    <n v="15.273059"/>
    <n v="11.114020999999999"/>
    <n v="44.757572809999999"/>
    <n v="2.8727692220000001"/>
    <n v="0"/>
    <s v="16_Sep-13"/>
    <n v="0"/>
    <n v="372"/>
  </r>
  <r>
    <x v="0"/>
    <s v="BPT"/>
    <n v="18.34403"/>
    <n v="-64.984350000000006"/>
    <s v="Shallow-low"/>
    <x v="1"/>
    <x v="5"/>
    <x v="5"/>
    <n v="17"/>
    <x v="3"/>
    <n v="0.30473181799999999"/>
    <n v="5.6473945910000003"/>
    <n v="1021.958289"/>
    <n v="7.4218787879999999"/>
    <n v="5.6772990910000001"/>
    <n v="34.672403029999998"/>
    <n v="1.125725758"/>
    <x v="0"/>
    <n v="28.475000000000001"/>
    <n v="2.8816999999999999"/>
    <n v="10.301111122399998"/>
    <n v="4.8576217320000001"/>
    <n v="5.7845425739999996"/>
    <n v="15.273059"/>
    <n v="11.114020999999999"/>
    <n v="44.757572809999999"/>
    <n v="2.8727692220000001"/>
    <n v="5.1282051000000002E-2"/>
    <s v="17_Nov-13"/>
    <n v="2"/>
    <n v="39"/>
  </r>
  <r>
    <x v="0"/>
    <s v="BPT"/>
    <n v="18.34403"/>
    <n v="-64.984350000000006"/>
    <s v="Shallow-low"/>
    <x v="1"/>
    <x v="6"/>
    <x v="6"/>
    <n v="18"/>
    <x v="0"/>
    <n v="0.50781500000000002"/>
    <n v="5.5251011500000002"/>
    <n v="1022.67909"/>
    <n v="13.871725"/>
    <n v="6.5159824999999998"/>
    <n v="34.935540000000003"/>
    <n v="1.2017525"/>
    <x v="0"/>
    <n v="27.24783871"/>
    <n v="2.8816999999999999"/>
    <n v="6.4288275792"/>
    <n v="4.8576217320000001"/>
    <n v="5.7845425739999996"/>
    <n v="15.273059"/>
    <n v="11.114020999999999"/>
    <n v="44.757572809999999"/>
    <n v="2.8727692220000001"/>
    <n v="5.6497179999999998E-3"/>
    <s v="18_Dec-13"/>
    <n v="1"/>
    <n v="177"/>
  </r>
  <r>
    <x v="1"/>
    <s v="BWR"/>
    <n v="18.34404"/>
    <n v="-64.983760000000004"/>
    <s v="Shallow-high"/>
    <x v="0"/>
    <x v="0"/>
    <x v="0"/>
    <n v="2"/>
    <x v="0"/>
    <n v="0.20497391300000001"/>
    <n v="5.5622060329999998"/>
    <n v="1023.623307"/>
    <n v="8.2012826089999997"/>
    <n v="5.818491087"/>
    <n v="35.859607609999998"/>
    <n v="0.85242341799999999"/>
    <x v="1"/>
    <n v="26.133248389999999"/>
    <n v="0"/>
    <n v="3.7513846231999994"/>
    <n v="2.595152369"/>
    <n v="7.3267706830000003"/>
    <n v="31.56731688"/>
    <n v="3.1957332940000001"/>
    <n v="22.023076369999998"/>
    <n v="1.8338684599999999"/>
    <n v="0"/>
    <s v="02_Mar-12"/>
    <n v="0"/>
    <n v="60"/>
  </r>
  <r>
    <x v="1"/>
    <s v="BWR"/>
    <n v="18.34404"/>
    <n v="-64.983760000000004"/>
    <s v="Shallow-high"/>
    <x v="0"/>
    <x v="1"/>
    <x v="1"/>
    <n v="3"/>
    <x v="1"/>
    <n v="0.229851429"/>
    <n v="5.6515262570000004"/>
    <n v="1023.713471"/>
    <n v="14.6866"/>
    <n v="7.5271414290000003"/>
    <n v="36.13883714"/>
    <n v="0.74466250899999997"/>
    <x v="1"/>
    <n v="26.949268329999999"/>
    <n v="0"/>
    <n v="2.8823478293999996"/>
    <n v="2.595152369"/>
    <n v="7.3267706830000003"/>
    <n v="31.56731688"/>
    <n v="3.1957332940000001"/>
    <n v="22.023076369999998"/>
    <n v="1.8338684599999999"/>
    <n v="0"/>
    <s v="03_Apr-12"/>
    <n v="0"/>
    <n v="185"/>
  </r>
  <r>
    <x v="1"/>
    <s v="BWR"/>
    <n v="18.34404"/>
    <n v="-64.983760000000004"/>
    <s v="Shallow-high"/>
    <x v="0"/>
    <x v="2"/>
    <x v="2"/>
    <n v="5"/>
    <x v="2"/>
    <n v="0.20012692300000001"/>
    <n v="5.7301743079999996"/>
    <n v="1022.240465"/>
    <n v="13.5985"/>
    <n v="5.873653462"/>
    <n v="35.099311540000002"/>
    <n v="0.75738235799999998"/>
    <x v="1"/>
    <n v="28.857309350000001"/>
    <n v="0"/>
    <n v="2.7256153767999995"/>
    <n v="2.595152369"/>
    <n v="7.3267706830000003"/>
    <n v="31.56731688"/>
    <n v="3.1957332940000001"/>
    <n v="22.023076369999998"/>
    <n v="1.8338684599999999"/>
    <n v="0"/>
    <s v="05_Aug-12"/>
    <n v="0"/>
    <n v="268"/>
  </r>
  <r>
    <x v="1"/>
    <s v="BWR"/>
    <n v="18.34404"/>
    <n v="-64.983760000000004"/>
    <s v="Shallow-high"/>
    <x v="0"/>
    <x v="3"/>
    <x v="3"/>
    <n v="6"/>
    <x v="3"/>
    <n v="0.22470140799999999"/>
    <n v="5.7990313100000002"/>
    <n v="1022.6231309999999"/>
    <n v="11.57543662"/>
    <n v="4.928818873"/>
    <n v="35.603801410000003"/>
    <n v="0.738068583"/>
    <x v="1"/>
    <n v="29.50124967"/>
    <n v="0.43790000000000001"/>
    <n v="0.97366665819999987"/>
    <n v="2.595152369"/>
    <n v="7.3267706830000003"/>
    <n v="31.56731688"/>
    <n v="3.1957332940000001"/>
    <n v="22.023076369999998"/>
    <n v="1.8338684599999999"/>
    <n v="0"/>
    <s v="06_Sep-12"/>
    <n v="0"/>
    <n v="200"/>
  </r>
  <r>
    <x v="1"/>
    <s v="BWR"/>
    <n v="18.34404"/>
    <n v="-64.983760000000004"/>
    <s v="Shallow-high"/>
    <x v="0"/>
    <x v="4"/>
    <x v="4"/>
    <n v="7"/>
    <x v="3"/>
    <n v="0.271883333"/>
    <n v="5.8608642829999997"/>
    <n v="1022.305943"/>
    <n v="14.229283329999999"/>
    <n v="5.0533754999999996"/>
    <n v="35.490540000000003"/>
    <n v="0.75624746300000001"/>
    <x v="1"/>
    <n v="29.411927420000001"/>
    <n v="0.58487999999999996"/>
    <n v="5.3339999999999996"/>
    <n v="2.595152369"/>
    <n v="7.3267706830000003"/>
    <n v="31.56731688"/>
    <n v="3.1957332940000001"/>
    <n v="22.023076369999998"/>
    <n v="1.8338684599999999"/>
    <n v="0"/>
    <s v="07_Oct-12"/>
    <n v="0"/>
    <n v="73"/>
  </r>
  <r>
    <x v="1"/>
    <s v="BWR"/>
    <n v="18.34404"/>
    <n v="-64.983760000000004"/>
    <s v="Shallow-high"/>
    <x v="0"/>
    <x v="5"/>
    <x v="5"/>
    <n v="8"/>
    <x v="3"/>
    <n v="0.20627234"/>
    <n v="5.7649000209999999"/>
    <n v="1022.230085"/>
    <n v="13.53551064"/>
    <n v="5.7274900000000004"/>
    <n v="35.18114894"/>
    <n v="0.72891566799999996"/>
    <x v="1"/>
    <n v="28.971263669999999"/>
    <n v="0.58487999999999996"/>
    <n v="4.8768000000000002"/>
    <n v="2.595152369"/>
    <n v="7.3267706830000003"/>
    <n v="31.56731688"/>
    <n v="3.1957332940000001"/>
    <n v="22.023076369999998"/>
    <n v="1.8338684599999999"/>
    <n v="1.4285714E-2"/>
    <s v="08_Nov-12"/>
    <n v="1"/>
    <n v="70"/>
  </r>
  <r>
    <x v="1"/>
    <s v="BWR"/>
    <n v="18.34404"/>
    <n v="-64.983760000000004"/>
    <s v="Shallow-high"/>
    <x v="0"/>
    <x v="6"/>
    <x v="6"/>
    <n v="9"/>
    <x v="0"/>
    <n v="0.19864000000000001"/>
    <n v="5.5784652110000001"/>
    <n v="1022.5228959999999"/>
    <n v="8.6504736839999996"/>
    <n v="6.4643574739999998"/>
    <n v="34.960904210000002"/>
    <n v="0.31568000000000002"/>
    <x v="1"/>
    <n v="27.65499419"/>
    <n v="0.58487999999999996"/>
    <n v="2.0954999999999999"/>
    <n v="2.595152369"/>
    <n v="7.3267706830000003"/>
    <n v="31.56731688"/>
    <n v="3.1957332940000001"/>
    <n v="22.023076369999998"/>
    <n v="1.8338684599999999"/>
    <n v="0"/>
    <s v="09_Dec-12"/>
    <n v="0"/>
    <n v="102"/>
  </r>
  <r>
    <x v="1"/>
    <s v="BWR"/>
    <n v="18.34404"/>
    <n v="-64.983760000000004"/>
    <s v="Shallow-high"/>
    <x v="1"/>
    <x v="7"/>
    <x v="7"/>
    <n v="10"/>
    <x v="0"/>
    <n v="0.18312233"/>
    <n v="5.5096782519999996"/>
    <n v="1023.655188"/>
    <n v="12.374893200000001"/>
    <n v="6.616914854"/>
    <n v="35.73803204"/>
    <n v="0.30624951500000003"/>
    <x v="1"/>
    <n v="26.00169571"/>
    <n v="0"/>
    <n v="0"/>
    <n v="2.2500428019999998"/>
    <n v="2.4496890050000002"/>
    <n v="32.70757931"/>
    <n v="3.690203645"/>
    <n v="21.709743370000002"/>
    <n v="1.0530057049999999"/>
    <n v="0"/>
    <s v="10_Feb-13"/>
    <n v="0"/>
    <n v="855"/>
  </r>
  <r>
    <x v="1"/>
    <s v="BWR"/>
    <n v="18.34404"/>
    <n v="-64.983760000000004"/>
    <s v="Shallow-high"/>
    <x v="1"/>
    <x v="0"/>
    <x v="0"/>
    <n v="11"/>
    <x v="0"/>
    <n v="0.19502449899999999"/>
    <n v="5.5422984550000001"/>
    <n v="1023.814973"/>
    <n v="5.9882499999999999"/>
    <n v="6.6084513640000004"/>
    <n v="35.983672730000002"/>
    <n v="0.29134475799999998"/>
    <x v="1"/>
    <n v="26.31298194"/>
    <n v="0"/>
    <n v="1.5330714321999999"/>
    <n v="2.2500428019999998"/>
    <n v="2.4496890050000002"/>
    <n v="32.70757931"/>
    <n v="3.690203645"/>
    <n v="21.709743370000002"/>
    <n v="1.0530057049999999"/>
    <n v="0"/>
    <s v="11_Mar-13"/>
    <n v="0"/>
    <n v="179"/>
  </r>
  <r>
    <x v="1"/>
    <s v="BWR"/>
    <n v="18.34404"/>
    <n v="-64.983760000000004"/>
    <s v="Shallow-high"/>
    <x v="1"/>
    <x v="1"/>
    <x v="1"/>
    <n v="12"/>
    <x v="1"/>
    <n v="0.20692666700000001"/>
    <n v="5.6792959329999997"/>
    <n v="1023.85366"/>
    <n v="11.669166669999999"/>
    <n v="6.5066603330000001"/>
    <n v="36.341389999999997"/>
    <n v="0.27644000000000002"/>
    <x v="1"/>
    <n v="26.93086667"/>
    <n v="0"/>
    <n v="2.2859999999999996"/>
    <n v="2.2500428019999998"/>
    <n v="2.4496890050000002"/>
    <n v="32.70757931"/>
    <n v="3.690203645"/>
    <n v="21.709743370000002"/>
    <n v="1.0530057049999999"/>
    <n v="0"/>
    <s v="12_Apr-13"/>
    <n v="0"/>
    <n v="169"/>
  </r>
  <r>
    <x v="1"/>
    <s v="BWR"/>
    <n v="18.34404"/>
    <n v="-64.983760000000004"/>
    <s v="Shallow-high"/>
    <x v="1"/>
    <x v="8"/>
    <x v="8"/>
    <n v="13"/>
    <x v="1"/>
    <n v="1.1669285709999999"/>
    <n v="5.7485902859999998"/>
    <n v="1023.961357"/>
    <n v="9.9664761899999998"/>
    <n v="5.6240804759999996"/>
    <n v="36.61571429"/>
    <n v="0.39437619000000002"/>
    <x v="1"/>
    <n v="27.714571939999999"/>
    <n v="0"/>
    <n v="4.2145185203999995"/>
    <n v="2.2500428019999998"/>
    <n v="2.4496890050000002"/>
    <n v="32.70757931"/>
    <n v="3.690203645"/>
    <n v="21.709743370000002"/>
    <n v="1.0530057049999999"/>
    <n v="0"/>
    <s v="13_May-13"/>
    <n v="0"/>
    <n v="96"/>
  </r>
  <r>
    <x v="1"/>
    <s v="BWR"/>
    <n v="18.34404"/>
    <n v="-64.983760000000004"/>
    <s v="Shallow-high"/>
    <x v="1"/>
    <x v="9"/>
    <x v="9"/>
    <n v="14"/>
    <x v="2"/>
    <n v="0.251216667"/>
    <n v="5.7466656670000003"/>
    <n v="1022.864"/>
    <n v="9.1953750000000003"/>
    <n v="5.7013316669999998"/>
    <n v="35.679645829999998"/>
    <n v="0.96330000000000005"/>
    <x v="1"/>
    <n v="28.545438709999999"/>
    <n v="0"/>
    <n v="5.1888571356000002"/>
    <n v="2.2500428019999998"/>
    <n v="2.4496890050000002"/>
    <n v="32.70757931"/>
    <n v="3.690203645"/>
    <n v="21.709743370000002"/>
    <n v="1.0530057049999999"/>
    <n v="7.2727272999999995E-2"/>
    <s v="14_Jul-13"/>
    <n v="4"/>
    <n v="55"/>
  </r>
  <r>
    <x v="1"/>
    <s v="BWR"/>
    <n v="18.34404"/>
    <n v="-64.983760000000004"/>
    <s v="Shallow-high"/>
    <x v="1"/>
    <x v="2"/>
    <x v="2"/>
    <n v="15"/>
    <x v="2"/>
    <n v="0.368972727"/>
    <n v="5.6975675680000002"/>
    <n v="1022.111466"/>
    <n v="14.28934091"/>
    <n v="5.4696645449999997"/>
    <n v="34.904899999999998"/>
    <n v="0.98288409099999996"/>
    <x v="1"/>
    <n v="29.097894190000002"/>
    <n v="0"/>
    <n v="7.5125384673999998"/>
    <n v="2.2500428019999998"/>
    <n v="2.4496890050000002"/>
    <n v="32.70757931"/>
    <n v="3.690203645"/>
    <n v="21.709743370000002"/>
    <n v="1.0530057049999999"/>
    <n v="0"/>
    <s v="15_Aug-13"/>
    <n v="0"/>
    <n v="279"/>
  </r>
  <r>
    <x v="1"/>
    <s v="BWR"/>
    <n v="18.34404"/>
    <n v="-64.983760000000004"/>
    <s v="Shallow-high"/>
    <x v="1"/>
    <x v="3"/>
    <x v="3"/>
    <n v="16"/>
    <x v="3"/>
    <n v="0.28909855099999998"/>
    <n v="5.7228790719999996"/>
    <n v="1021.480906"/>
    <n v="6.8813768120000001"/>
    <n v="5.3316233329999996"/>
    <n v="34.47882319"/>
    <n v="1.0131637680000001"/>
    <x v="1"/>
    <n v="29.364133330000001"/>
    <n v="0.82091000000000003"/>
    <n v="9.5933846231999986"/>
    <n v="2.2500428019999998"/>
    <n v="2.4496890050000002"/>
    <n v="32.70757931"/>
    <n v="3.690203645"/>
    <n v="21.709743370000002"/>
    <n v="1.0530057049999999"/>
    <n v="0"/>
    <s v="16_Sep-13"/>
    <n v="0"/>
    <n v="79"/>
  </r>
  <r>
    <x v="1"/>
    <s v="BWR"/>
    <n v="18.34404"/>
    <n v="-64.983760000000004"/>
    <s v="Shallow-high"/>
    <x v="1"/>
    <x v="5"/>
    <x v="5"/>
    <n v="17"/>
    <x v="3"/>
    <n v="0.36208352900000002"/>
    <n v="5.6343037999999996"/>
    <n v="1021.984598"/>
    <n v="7.1045529409999997"/>
    <n v="5.6155184709999997"/>
    <n v="34.661279999999998"/>
    <n v="1.1146282350000001"/>
    <x v="1"/>
    <n v="28.475000000000001"/>
    <n v="2.8816999999999999"/>
    <n v="10.301111122399998"/>
    <n v="2.2500428019999998"/>
    <n v="2.4496890050000002"/>
    <n v="32.70757931"/>
    <n v="3.690203645"/>
    <n v="21.709743370000002"/>
    <n v="1.0530057049999999"/>
    <n v="2.7210884000000001E-2"/>
    <s v="17_Nov-13"/>
    <n v="4"/>
    <n v="147"/>
  </r>
  <r>
    <x v="1"/>
    <s v="BWR"/>
    <n v="18.34404"/>
    <n v="-64.983760000000004"/>
    <s v="Shallow-high"/>
    <x v="1"/>
    <x v="6"/>
    <x v="6"/>
    <n v="18"/>
    <x v="0"/>
    <n v="0.417386957"/>
    <n v="5.5110999420000004"/>
    <n v="1022.725596"/>
    <n v="15.866615940000001"/>
    <n v="6.5299779710000001"/>
    <n v="34.931378260000002"/>
    <n v="1.1630536229999999"/>
    <x v="1"/>
    <n v="27.24783871"/>
    <n v="2.8816999999999999"/>
    <n v="6.4288275792"/>
    <n v="2.2500428019999998"/>
    <n v="2.4496890050000002"/>
    <n v="32.70757931"/>
    <n v="3.690203645"/>
    <n v="21.709743370000002"/>
    <n v="1.0530057049999999"/>
    <n v="0"/>
    <s v="18_Dec-13"/>
    <n v="0"/>
    <n v="349"/>
  </r>
  <r>
    <x v="2"/>
    <s v="CSC"/>
    <n v="18.303024000000001"/>
    <n v="-64.869151000000002"/>
    <s v="Shallow-low"/>
    <x v="0"/>
    <x v="7"/>
    <x v="7"/>
    <n v="1"/>
    <x v="0"/>
    <n v="0.17590930199999999"/>
    <n v="5.5344507910000003"/>
    <n v="1023.428944"/>
    <n v="4.8636511630000001"/>
    <n v="5.8084706979999998"/>
    <n v="35.634388370000003"/>
    <n v="0.64393191400000005"/>
    <x v="2"/>
    <n v="26.331800000000001"/>
    <n v="0"/>
    <n v="1.1043478293999998"/>
    <n v="1.3072390570000001"/>
    <n v="7.861303511"/>
    <n v="13.36560847"/>
    <n v="3.9429773930000001"/>
    <n v="55.355796060000003"/>
    <n v="1.32977393"/>
    <n v="0"/>
    <s v="01_Feb-12"/>
    <n v="0"/>
    <n v="217"/>
  </r>
  <r>
    <x v="2"/>
    <s v="CSC"/>
    <n v="18.303024000000001"/>
    <n v="-64.869151000000002"/>
    <s v="Shallow-low"/>
    <x v="0"/>
    <x v="0"/>
    <x v="0"/>
    <n v="2"/>
    <x v="0"/>
    <n v="0.14156285699999999"/>
    <n v="5.5798440859999996"/>
    <n v="1023.648634"/>
    <n v="5.4100285709999998"/>
    <n v="5.6577762859999998"/>
    <n v="35.936885709999999"/>
    <n v="0.63198152900000004"/>
    <x v="2"/>
    <n v="26.36624857"/>
    <n v="0"/>
    <n v="3.7513846231999994"/>
    <n v="1.3072390570000001"/>
    <n v="7.861303511"/>
    <n v="13.36560847"/>
    <n v="3.9429773930000001"/>
    <n v="55.355796060000003"/>
    <n v="1.32977393"/>
    <n v="5.0505050000000003E-3"/>
    <s v="02_Mar-12"/>
    <n v="2"/>
    <n v="396"/>
  </r>
  <r>
    <x v="2"/>
    <s v="CSC"/>
    <n v="18.303024000000001"/>
    <n v="-64.869151000000002"/>
    <s v="Shallow-low"/>
    <x v="0"/>
    <x v="1"/>
    <x v="1"/>
    <n v="3"/>
    <x v="1"/>
    <n v="0.178342424"/>
    <n v="5.6345807270000003"/>
    <n v="1023.809473"/>
    <n v="14.43321212"/>
    <n v="7.440885303"/>
    <n v="36.179612120000002"/>
    <n v="0.65694861199999999"/>
    <x v="2"/>
    <n v="26.559533330000001"/>
    <n v="0"/>
    <n v="2.8823478293999996"/>
    <n v="1.3072390570000001"/>
    <n v="7.861303511"/>
    <n v="13.36560847"/>
    <n v="3.9429773930000001"/>
    <n v="55.355796060000003"/>
    <n v="1.32977393"/>
    <n v="4.7318610000000004E-3"/>
    <s v="03_Apr-12"/>
    <n v="3"/>
    <n v="634"/>
  </r>
  <r>
    <x v="2"/>
    <s v="CSC"/>
    <n v="18.303024000000001"/>
    <n v="-64.869151000000002"/>
    <s v="Shallow-low"/>
    <x v="0"/>
    <x v="8"/>
    <x v="8"/>
    <n v="4"/>
    <x v="1"/>
    <n v="0.157617647"/>
    <n v="5.7754051759999996"/>
    <n v="1022.995013"/>
    <n v="6.903573529"/>
    <n v="7.1805698529999997"/>
    <n v="35.872374999999998"/>
    <n v="0.63516485"/>
    <x v="2"/>
    <n v="28.26015147"/>
    <n v="0"/>
    <n v="6.0959999999999992"/>
    <n v="1.3072390570000001"/>
    <n v="7.861303511"/>
    <n v="13.36560847"/>
    <n v="3.9429773930000001"/>
    <n v="55.355796060000003"/>
    <n v="1.32977393"/>
    <n v="0"/>
    <s v="04_May-12"/>
    <n v="0"/>
    <n v="391"/>
  </r>
  <r>
    <x v="2"/>
    <s v="CSC"/>
    <n v="18.303024000000001"/>
    <n v="-64.869151000000002"/>
    <s v="Shallow-low"/>
    <x v="0"/>
    <x v="2"/>
    <x v="2"/>
    <n v="5"/>
    <x v="2"/>
    <n v="0.175675887"/>
    <n v="5.718034823"/>
    <n v="1022.263993"/>
    <n v="9.6431134749999998"/>
    <n v="5.8587995739999998"/>
    <n v="35.101944680000003"/>
    <n v="0.65894620599999998"/>
    <x v="2"/>
    <n v="28.754555320000001"/>
    <n v="0"/>
    <n v="2.7256153767999995"/>
    <n v="1.3072390570000001"/>
    <n v="7.861303511"/>
    <n v="13.36560847"/>
    <n v="3.9429773930000001"/>
    <n v="55.355796060000003"/>
    <n v="1.32977393"/>
    <n v="4.6153849999999996E-3"/>
    <s v="05_Aug-12"/>
    <n v="3"/>
    <n v="650"/>
  </r>
  <r>
    <x v="2"/>
    <s v="CSC"/>
    <n v="18.303024000000001"/>
    <n v="-64.869151000000002"/>
    <s v="Shallow-low"/>
    <x v="0"/>
    <x v="3"/>
    <x v="3"/>
    <n v="6"/>
    <x v="3"/>
    <n v="0.22409999999999999"/>
    <n v="5.7946929689999997"/>
    <n v="1022.619769"/>
    <n v="14.171374999999999"/>
    <n v="5.7709393750000002"/>
    <n v="35.580171880000002"/>
    <n v="0.70632630600000001"/>
    <x v="2"/>
    <n v="28.82342813"/>
    <n v="0"/>
    <n v="0.97366665819999987"/>
    <n v="1.3072390570000001"/>
    <n v="7.861303511"/>
    <n v="13.36560847"/>
    <n v="3.9429773930000001"/>
    <n v="55.355796060000003"/>
    <n v="1.32977393"/>
    <n v="0"/>
    <s v="06_Sep-12"/>
    <n v="0"/>
    <n v="153"/>
  </r>
  <r>
    <x v="2"/>
    <s v="CSC"/>
    <n v="18.303024000000001"/>
    <n v="-64.869151000000002"/>
    <s v="Shallow-low"/>
    <x v="0"/>
    <x v="4"/>
    <x v="4"/>
    <n v="7"/>
    <x v="3"/>
    <n v="0.21861"/>
    <n v="5.8537325500000001"/>
    <n v="1022.242715"/>
    <n v="15.79575"/>
    <n v="5.7931549999999996"/>
    <n v="35.414050000000003"/>
    <n v="0.65256409999999998"/>
    <x v="2"/>
    <n v="29.594155000000001"/>
    <n v="0"/>
    <n v="5.3339999999999996"/>
    <n v="1.3072390570000001"/>
    <n v="7.861303511"/>
    <n v="13.36560847"/>
    <n v="3.9429773930000001"/>
    <n v="55.355796060000003"/>
    <n v="1.32977393"/>
    <n v="0"/>
    <s v="07_Oct-12"/>
    <n v="0"/>
    <n v="74"/>
  </r>
  <r>
    <x v="2"/>
    <s v="CSC"/>
    <n v="18.303024000000001"/>
    <n v="-64.869151000000002"/>
    <s v="Shallow-low"/>
    <x v="0"/>
    <x v="5"/>
    <x v="5"/>
    <n v="8"/>
    <x v="3"/>
    <n v="0.19411500000000001"/>
    <n v="5.77862615"/>
    <n v="1022.35115"/>
    <n v="15.21105"/>
    <n v="6.4934190000000003"/>
    <n v="35.311084999999999"/>
    <n v="0.64859584999999997"/>
    <x v="2"/>
    <n v="29.035715"/>
    <n v="0"/>
    <n v="4.8768000000000002"/>
    <n v="1.3072390570000001"/>
    <n v="7.861303511"/>
    <n v="13.36560847"/>
    <n v="3.9429773930000001"/>
    <n v="55.355796060000003"/>
    <n v="1.32977393"/>
    <n v="1.0141987999999999E-2"/>
    <s v="08_Nov-12"/>
    <n v="5"/>
    <n v="493"/>
  </r>
  <r>
    <x v="2"/>
    <s v="CSC"/>
    <n v="18.303024000000001"/>
    <n v="-64.869151000000002"/>
    <s v="Shallow-low"/>
    <x v="0"/>
    <x v="6"/>
    <x v="6"/>
    <n v="9"/>
    <x v="0"/>
    <n v="0.14358918900000001"/>
    <n v="5.6036340539999996"/>
    <n v="1022.555795"/>
    <n v="16.812081079999999"/>
    <n v="6.4460967570000003"/>
    <n v="35.023097300000003"/>
    <n v="0.18823243200000001"/>
    <x v="2"/>
    <n v="27.781459460000001"/>
    <n v="0"/>
    <n v="2.0954999999999999"/>
    <n v="1.3072390570000001"/>
    <n v="7.861303511"/>
    <n v="13.36560847"/>
    <n v="3.9429773930000001"/>
    <n v="55.355796060000003"/>
    <n v="1.32977393"/>
    <n v="0"/>
    <s v="09_Dec-12"/>
    <n v="0"/>
    <n v="406"/>
  </r>
  <r>
    <x v="2"/>
    <s v="CSC"/>
    <n v="18.303024000000001"/>
    <n v="-64.869151000000002"/>
    <s v="Shallow-low"/>
    <x v="1"/>
    <x v="7"/>
    <x v="7"/>
    <n v="10"/>
    <x v="0"/>
    <n v="0.17453529400000001"/>
    <n v="5.5025999710000004"/>
    <n v="1023.689015"/>
    <n v="14.25379412"/>
    <n v="6.6248105879999999"/>
    <n v="35.742179409999999"/>
    <n v="0.18049705899999999"/>
    <x v="2"/>
    <n v="25.891308819999999"/>
    <n v="0"/>
    <n v="0"/>
    <n v="1.6359069639999999"/>
    <n v="4.9122710500000002"/>
    <n v="10.36418011"/>
    <n v="6.8117240309999998"/>
    <n v="52.056587270000001"/>
    <n v="0.76159128399999998"/>
    <n v="0"/>
    <s v="10_Feb-13"/>
    <n v="0"/>
    <n v="1010"/>
  </r>
  <r>
    <x v="2"/>
    <s v="CSC"/>
    <n v="18.303024000000001"/>
    <n v="-64.869151000000002"/>
    <s v="Shallow-low"/>
    <x v="1"/>
    <x v="0"/>
    <x v="0"/>
    <n v="11"/>
    <x v="0"/>
    <n v="8.6658065000000006E-2"/>
    <n v="5.5641801290000004"/>
    <n v="1023.90401"/>
    <n v="13.89303226"/>
    <n v="6.5968106449999997"/>
    <n v="36.085612900000001"/>
    <n v="0.29902258100000001"/>
    <x v="2"/>
    <n v="26.02783226"/>
    <n v="0"/>
    <n v="1.5330714321999999"/>
    <n v="1.6359069639999999"/>
    <n v="4.9122710500000002"/>
    <n v="10.36418011"/>
    <n v="6.8117240309999998"/>
    <n v="52.056587270000001"/>
    <n v="0.76159128399999998"/>
    <n v="0"/>
    <s v="11_Mar-13"/>
    <n v="0"/>
    <n v="119"/>
  </r>
  <r>
    <x v="2"/>
    <s v="CSC"/>
    <n v="18.303024000000001"/>
    <n v="-64.869151000000002"/>
    <s v="Shallow-low"/>
    <x v="1"/>
    <x v="1"/>
    <x v="1"/>
    <n v="12"/>
    <x v="1"/>
    <n v="7.3515788999999998E-2"/>
    <n v="5.6870392890000003"/>
    <n v="1023.8915050000001"/>
    <n v="14.710894740000001"/>
    <n v="6.5031978949999996"/>
    <n v="36.381926319999998"/>
    <n v="0.16326315799999999"/>
    <x v="2"/>
    <n v="26.78470789"/>
    <n v="0"/>
    <n v="2.2859999999999996"/>
    <n v="1.6359069639999999"/>
    <n v="4.9122710500000002"/>
    <n v="10.36418011"/>
    <n v="6.8117240309999998"/>
    <n v="52.056587270000001"/>
    <n v="0.76159128399999998"/>
    <n v="0"/>
    <s v="12_Apr-13"/>
    <n v="0"/>
    <n v="250"/>
  </r>
  <r>
    <x v="2"/>
    <s v="CSC"/>
    <n v="18.303024000000001"/>
    <n v="-64.869151000000002"/>
    <s v="Shallow-low"/>
    <x v="1"/>
    <x v="8"/>
    <x v="8"/>
    <n v="13"/>
    <x v="1"/>
    <n v="0.91732000000000002"/>
    <n v="5.7478208000000004"/>
    <n v="1024.02341"/>
    <n v="16.004850000000001"/>
    <n v="5.8916515"/>
    <n v="36.644109999999998"/>
    <n v="0.24471000000000001"/>
    <x v="2"/>
    <n v="27.007335000000001"/>
    <n v="0"/>
    <n v="4.2145185203999995"/>
    <n v="1.6359069639999999"/>
    <n v="4.9122710500000002"/>
    <n v="10.36418011"/>
    <n v="6.8117240309999998"/>
    <n v="52.056587270000001"/>
    <n v="0.76159128399999998"/>
    <n v="0"/>
    <s v="13_May-13"/>
    <n v="0"/>
    <n v="216"/>
  </r>
  <r>
    <x v="2"/>
    <s v="CSC"/>
    <n v="18.303024000000001"/>
    <n v="-64.869151000000002"/>
    <s v="Shallow-low"/>
    <x v="1"/>
    <x v="2"/>
    <x v="2"/>
    <n v="15"/>
    <x v="2"/>
    <n v="0.224715517"/>
    <n v="5.697903052"/>
    <n v="1022.102879"/>
    <n v="18.617189660000001"/>
    <n v="5.8255732760000001"/>
    <n v="34.882725860000001"/>
    <n v="0.80830000000000002"/>
    <x v="2"/>
    <n v="28.860006899999998"/>
    <n v="0"/>
    <n v="7.5125384673999998"/>
    <n v="1.6359069639999999"/>
    <n v="4.9122710500000002"/>
    <n v="10.36418011"/>
    <n v="6.8117240309999998"/>
    <n v="52.056587270000001"/>
    <n v="0.76159128399999998"/>
    <n v="2.4019219999999999E-3"/>
    <s v="15_Aug-13"/>
    <n v="3"/>
    <n v="1249"/>
  </r>
  <r>
    <x v="2"/>
    <s v="CSC"/>
    <n v="18.303024000000001"/>
    <n v="-64.869151000000002"/>
    <s v="Shallow-low"/>
    <x v="1"/>
    <x v="3"/>
    <x v="3"/>
    <n v="16"/>
    <x v="3"/>
    <n v="0.2915625"/>
    <n v="5.7547052360000004"/>
    <n v="1021.750913"/>
    <n v="12.363972220000001"/>
    <n v="6.3879827779999996"/>
    <n v="34.763537499999998"/>
    <n v="0.77973055599999996"/>
    <x v="2"/>
    <n v="29.56185417"/>
    <n v="0"/>
    <n v="9.5933846231999986"/>
    <n v="1.6359069639999999"/>
    <n v="4.9122710500000002"/>
    <n v="10.36418011"/>
    <n v="6.8117240309999998"/>
    <n v="52.056587270000001"/>
    <n v="0.76159128399999998"/>
    <n v="0"/>
    <s v="16_Sep-13"/>
    <n v="2"/>
    <n v="124"/>
  </r>
  <r>
    <x v="2"/>
    <s v="CSC"/>
    <n v="18.303024000000001"/>
    <n v="-64.869151000000002"/>
    <s v="Shallow-low"/>
    <x v="1"/>
    <x v="5"/>
    <x v="5"/>
    <n v="17"/>
    <x v="3"/>
    <n v="0.37210273999999999"/>
    <n v="5.6511636709999999"/>
    <n v="1021.978147"/>
    <n v="10.506986299999999"/>
    <n v="5.899651918"/>
    <n v="34.687345209999997"/>
    <n v="0.90870684899999998"/>
    <x v="2"/>
    <n v="28.688812330000001"/>
    <n v="0"/>
    <n v="10.301111122399998"/>
    <n v="1.6359069639999999"/>
    <n v="4.9122710500000002"/>
    <n v="10.36418011"/>
    <n v="6.8117240309999998"/>
    <n v="52.056587270000001"/>
    <n v="0.76159128399999998"/>
    <n v="0"/>
    <s v="17_Nov-13"/>
    <n v="0"/>
    <n v="426"/>
  </r>
  <r>
    <x v="2"/>
    <s v="CSC"/>
    <n v="18.303024000000001"/>
    <n v="-64.869151000000002"/>
    <s v="Shallow-low"/>
    <x v="1"/>
    <x v="6"/>
    <x v="6"/>
    <n v="18"/>
    <x v="0"/>
    <n v="0.733714545"/>
    <n v="5.4771501640000002"/>
    <n v="1022.693236"/>
    <n v="11.03212727"/>
    <n v="6.5544203640000003"/>
    <n v="34.834738180000002"/>
    <n v="0.94054545499999997"/>
    <x v="2"/>
    <n v="26.83590182"/>
    <n v="0"/>
    <n v="6.4288275792"/>
    <n v="1.6359069639999999"/>
    <n v="4.9122710500000002"/>
    <n v="10.36418011"/>
    <n v="6.8117240309999998"/>
    <n v="52.056587270000001"/>
    <n v="0.76159128399999998"/>
    <n v="0"/>
    <s v="18_Dec-13"/>
    <n v="0"/>
    <n v="394"/>
  </r>
  <r>
    <x v="3"/>
    <s v="CSE"/>
    <n v="18.185680000000001"/>
    <n v="-65.076769999999996"/>
    <s v="Deep-high"/>
    <x v="0"/>
    <x v="7"/>
    <x v="7"/>
    <n v="1"/>
    <x v="0"/>
    <n v="0.135710526"/>
    <n v="5.4897199470000002"/>
    <n v="1023.4725"/>
    <n v="28.303842110000001"/>
    <n v="5.8682526319999999"/>
    <n v="35.468252630000002"/>
    <n v="0.57756889499999997"/>
    <x v="3"/>
    <n v="26.147908210000001"/>
    <n v="0"/>
    <n v="1.1043478293999998"/>
    <n v="29.943694839999999"/>
    <n v="1.47328952"/>
    <n v="33.728243859999999"/>
    <n v="0.95329238900000002"/>
    <n v="36.79573164"/>
    <n v="3.1815533619999998"/>
    <n v="1.6164993999999999E-2"/>
    <s v="01_Feb-12"/>
    <n v="29"/>
    <n v="1794"/>
  </r>
  <r>
    <x v="3"/>
    <s v="CSE"/>
    <n v="18.185680000000001"/>
    <n v="-65.076769999999996"/>
    <s v="Deep-high"/>
    <x v="0"/>
    <x v="0"/>
    <x v="0"/>
    <n v="2"/>
    <x v="0"/>
    <n v="0.161883099"/>
    <n v="5.5815765629999996"/>
    <n v="1023.741717"/>
    <n v="15.174760559999999"/>
    <n v="5.8188030990000001"/>
    <n v="35.984130989999997"/>
    <n v="0.59438601000000002"/>
    <x v="3"/>
    <n v="26.27431258"/>
    <n v="0"/>
    <n v="3.7513846231999994"/>
    <n v="29.943694839999999"/>
    <n v="1.47328952"/>
    <n v="33.728243859999999"/>
    <n v="0.95329238900000002"/>
    <n v="36.79573164"/>
    <n v="3.1815533619999998"/>
    <n v="4.0064969999999998E-2"/>
    <s v="02_Mar-12"/>
    <n v="74"/>
    <n v="1847"/>
  </r>
  <r>
    <x v="3"/>
    <s v="CSE"/>
    <n v="18.185680000000001"/>
    <n v="-65.076769999999996"/>
    <s v="Deep-high"/>
    <x v="0"/>
    <x v="1"/>
    <x v="1"/>
    <n v="3"/>
    <x v="1"/>
    <n v="0.211336364"/>
    <n v="5.6395200000000001"/>
    <n v="1023.859377"/>
    <n v="24.052954549999999"/>
    <n v="6.7157049999999998"/>
    <n v="36.198259090000001"/>
    <n v="0.59811859999999994"/>
    <x v="3"/>
    <n v="26.492542669999999"/>
    <n v="0"/>
    <n v="2.8823478293999996"/>
    <n v="29.943694839999999"/>
    <n v="1.47328952"/>
    <n v="33.728243859999999"/>
    <n v="0.95329238900000002"/>
    <n v="36.79573164"/>
    <n v="3.1815533619999998"/>
    <n v="2.0833332999999999E-2"/>
    <s v="03_Apr-12"/>
    <n v="26"/>
    <n v="1248"/>
  </r>
  <r>
    <x v="3"/>
    <s v="CSE"/>
    <n v="18.185680000000001"/>
    <n v="-65.076769999999996"/>
    <s v="Deep-high"/>
    <x v="0"/>
    <x v="8"/>
    <x v="8"/>
    <n v="4"/>
    <x v="1"/>
    <n v="0.26659322000000002"/>
    <n v="5.6577454239999998"/>
    <n v="1023.650844"/>
    <n v="23.151796610000002"/>
    <n v="6.4452940679999999"/>
    <n v="36.068455929999999"/>
    <n v="0.60399313399999999"/>
    <x v="3"/>
    <n v="26.739888059999998"/>
    <n v="0"/>
    <n v="6.0959999999999992"/>
    <n v="29.943694839999999"/>
    <n v="1.47328952"/>
    <n v="33.728243859999999"/>
    <n v="0.95329238900000002"/>
    <n v="36.79573164"/>
    <n v="3.1815533619999998"/>
    <n v="8.1818180000000004E-3"/>
    <s v="04_May-12"/>
    <n v="9"/>
    <n v="1100"/>
  </r>
  <r>
    <x v="3"/>
    <s v="CSE"/>
    <n v="18.185680000000001"/>
    <n v="-65.076769999999996"/>
    <s v="Deep-high"/>
    <x v="0"/>
    <x v="2"/>
    <x v="2"/>
    <n v="5"/>
    <x v="2"/>
    <n v="0.213511538"/>
    <n v="5.6899674229999997"/>
    <n v="1022.505004"/>
    <n v="30.85111538"/>
    <n v="5.4989713460000003"/>
    <n v="35.15167692"/>
    <n v="0.57857609600000004"/>
    <x v="3"/>
    <n v="28.014231939999998"/>
    <n v="0"/>
    <n v="2.7256153767999995"/>
    <n v="29.943694839999999"/>
    <n v="1.47328952"/>
    <n v="33.728243859999999"/>
    <n v="0.95329238900000002"/>
    <n v="36.79573164"/>
    <n v="3.1815533619999998"/>
    <n v="2.5910931000000002E-2"/>
    <s v="05_Aug-12"/>
    <n v="32"/>
    <n v="1235"/>
  </r>
  <r>
    <x v="3"/>
    <s v="CSE"/>
    <n v="18.185680000000001"/>
    <n v="-65.076769999999996"/>
    <s v="Deep-high"/>
    <x v="0"/>
    <x v="3"/>
    <x v="3"/>
    <n v="6"/>
    <x v="3"/>
    <n v="0.257504762"/>
    <n v="5.7766539999999997"/>
    <n v="1022.833705"/>
    <n v="38.009476190000001"/>
    <n v="5.1109461899999999"/>
    <n v="35.624133329999999"/>
    <n v="0.61459681399999999"/>
    <x v="3"/>
    <n v="28.85995333"/>
    <n v="0.45383000000000001"/>
    <n v="0.97366665819999987"/>
    <n v="29.943694839999999"/>
    <n v="1.47328952"/>
    <n v="33.728243859999999"/>
    <n v="0.95329238900000002"/>
    <n v="36.79573164"/>
    <n v="3.1815533619999998"/>
    <n v="1.9279128E-2"/>
    <s v="06_Sep-12"/>
    <n v="23"/>
    <n v="1193"/>
  </r>
  <r>
    <x v="3"/>
    <s v="CSE"/>
    <n v="18.185680000000001"/>
    <n v="-65.076769999999996"/>
    <s v="Deep-high"/>
    <x v="0"/>
    <x v="4"/>
    <x v="4"/>
    <n v="7"/>
    <x v="3"/>
    <n v="0.36449999999999999"/>
    <n v="5.8447709999999997"/>
    <n v="1022.424614"/>
    <n v="25.43609524"/>
    <n v="5.1454847619999997"/>
    <n v="35.505909520000003"/>
    <n v="0.62128324300000004"/>
    <x v="3"/>
    <n v="29.005345479999999"/>
    <n v="1.6947000000000001"/>
    <n v="5.3339999999999996"/>
    <n v="29.943694839999999"/>
    <n v="1.47328952"/>
    <n v="33.728243859999999"/>
    <n v="0.95329238900000002"/>
    <n v="36.79573164"/>
    <n v="3.1815533619999998"/>
    <n v="1.1190234E-2"/>
    <s v="07_Oct-12"/>
    <n v="11"/>
    <n v="983"/>
  </r>
  <r>
    <x v="3"/>
    <s v="CSE"/>
    <n v="18.185680000000001"/>
    <n v="-65.076769999999996"/>
    <s v="Deep-high"/>
    <x v="0"/>
    <x v="5"/>
    <x v="5"/>
    <n v="8"/>
    <x v="3"/>
    <n v="0.31656153799999998"/>
    <n v="5.8464461920000002"/>
    <n v="1022.758346"/>
    <n v="29.93"/>
    <n v="5.4839223080000004"/>
    <n v="35.771123080000002"/>
    <n v="0.69586270800000005"/>
    <x v="3"/>
    <n v="28.806182669999998"/>
    <n v="1.6947000000000001"/>
    <n v="4.8768000000000002"/>
    <n v="29.943694839999999"/>
    <n v="1.47328952"/>
    <n v="33.728243859999999"/>
    <n v="0.95329238900000002"/>
    <n v="36.79573164"/>
    <n v="3.1815533619999998"/>
    <n v="2.0325199999999999E-3"/>
    <s v="08_Nov-12"/>
    <n v="3"/>
    <n v="1476"/>
  </r>
  <r>
    <x v="3"/>
    <s v="CSE"/>
    <n v="18.185680000000001"/>
    <n v="-65.076769999999996"/>
    <s v="Deep-high"/>
    <x v="0"/>
    <x v="6"/>
    <x v="6"/>
    <n v="9"/>
    <x v="0"/>
    <n v="7.4937500000000004E-2"/>
    <n v="5.6557555209999997"/>
    <n v="1022.607298"/>
    <n v="32.056125000000002"/>
    <n v="6.4078845830000004"/>
    <n v="35.144254170000004"/>
    <n v="0.13599166700000001"/>
    <x v="3"/>
    <n v="28.03272613"/>
    <n v="1.6947000000000001"/>
    <n v="2.0954999999999999"/>
    <n v="29.943694839999999"/>
    <n v="1.47328952"/>
    <n v="33.728243859999999"/>
    <n v="0.95329238900000002"/>
    <n v="36.79573164"/>
    <n v="3.1815533619999998"/>
    <n v="8.2437280000000005E-3"/>
    <s v="09_Dec-12"/>
    <n v="23"/>
    <n v="2790"/>
  </r>
  <r>
    <x v="3"/>
    <s v="CSE"/>
    <n v="18.185680000000001"/>
    <n v="-65.076769999999996"/>
    <s v="Deep-high"/>
    <x v="1"/>
    <x v="7"/>
    <x v="7"/>
    <n v="10"/>
    <x v="0"/>
    <n v="0.16649166700000001"/>
    <n v="5.5333498749999999"/>
    <n v="1023.756746"/>
    <n v="30.523583330000001"/>
    <n v="6.6013408330000001"/>
    <n v="35.815966670000002"/>
    <n v="0.11397500000000001"/>
    <x v="3"/>
    <n v="26.099559289999998"/>
    <n v="0"/>
    <n v="0"/>
    <n v="29.590730199999999"/>
    <n v="0.62277754699999999"/>
    <n v="33.720493879999999"/>
    <n v="1.4083753080000001"/>
    <n v="27.01723359"/>
    <n v="1.007302897"/>
    <n v="6.4226099999999998E-4"/>
    <s v="10_Feb-13"/>
    <n v="1"/>
    <n v="1557"/>
  </r>
  <r>
    <x v="3"/>
    <s v="CSE"/>
    <n v="18.185680000000001"/>
    <n v="-65.076769999999996"/>
    <s v="Deep-high"/>
    <x v="1"/>
    <x v="0"/>
    <x v="0"/>
    <n v="11"/>
    <x v="0"/>
    <n v="6.5244443999999999E-2"/>
    <n v="5.5685487040000003"/>
    <n v="1024.0520779999999"/>
    <n v="29.984148149999999"/>
    <n v="6.6010237040000002"/>
    <n v="36.163025930000003"/>
    <n v="0.14237037"/>
    <x v="3"/>
    <n v="26.09950323"/>
    <n v="0"/>
    <n v="1.5330714321999999"/>
    <n v="29.590730199999999"/>
    <n v="0.62277754699999999"/>
    <n v="33.720493879999999"/>
    <n v="1.4083753080000001"/>
    <n v="27.01723359"/>
    <n v="1.007302897"/>
    <n v="1.0466988999999999E-2"/>
    <s v="11_Mar-13"/>
    <n v="13"/>
    <n v="1242"/>
  </r>
  <r>
    <x v="3"/>
    <s v="CSE"/>
    <n v="18.185680000000001"/>
    <n v="-65.076769999999996"/>
    <s v="Deep-high"/>
    <x v="1"/>
    <x v="1"/>
    <x v="1"/>
    <n v="12"/>
    <x v="1"/>
    <n v="0.102144737"/>
    <n v="5.6783381579999999"/>
    <n v="1024.0408110000001"/>
    <n v="30.573289469999999"/>
    <n v="6.5171400000000004"/>
    <n v="36.427939469999998"/>
    <n v="0.13528421099999999"/>
    <x v="3"/>
    <n v="26.59943333"/>
    <n v="0"/>
    <n v="2.2859999999999996"/>
    <n v="29.590730199999999"/>
    <n v="0.62277754699999999"/>
    <n v="33.720493879999999"/>
    <n v="1.4083753080000001"/>
    <n v="27.01723359"/>
    <n v="1.007302897"/>
    <n v="2.5354969999999998E-3"/>
    <s v="12_Apr-13"/>
    <n v="5"/>
    <n v="1972"/>
  </r>
  <r>
    <x v="3"/>
    <s v="CSE"/>
    <n v="18.185680000000001"/>
    <n v="-65.076769999999996"/>
    <s v="Deep-high"/>
    <x v="1"/>
    <x v="8"/>
    <x v="8"/>
    <n v="13"/>
    <x v="1"/>
    <n v="0.85170769199999996"/>
    <n v="5.719718308"/>
    <n v="1024.1773619999999"/>
    <n v="32.517538459999997"/>
    <n v="5.916256154"/>
    <n v="36.642796150000002"/>
    <n v="0.27272307699999998"/>
    <x v="3"/>
    <n v="26.891783230000001"/>
    <n v="0"/>
    <n v="4.2145185203999995"/>
    <n v="29.590730199999999"/>
    <n v="0.62277754699999999"/>
    <n v="33.720493879999999"/>
    <n v="1.4083753080000001"/>
    <n v="27.01723359"/>
    <n v="1.007302897"/>
    <n v="1.0338346E-2"/>
    <s v="13_May-13"/>
    <n v="33"/>
    <n v="3192"/>
  </r>
  <r>
    <x v="3"/>
    <s v="CSE"/>
    <n v="18.185680000000001"/>
    <n v="-65.076769999999996"/>
    <s v="Deep-high"/>
    <x v="1"/>
    <x v="9"/>
    <x v="9"/>
    <n v="14"/>
    <x v="2"/>
    <n v="0.67334090899999999"/>
    <n v="5.7022655909999997"/>
    <n v="1023.82855"/>
    <n v="28.22504545"/>
    <n v="5.680628864"/>
    <n v="36.314627270000003"/>
    <n v="0.92511818199999996"/>
    <x v="3"/>
    <n v="27.48575516"/>
    <n v="0"/>
    <n v="5.1888571356000002"/>
    <n v="29.590730199999999"/>
    <n v="0.62277754699999999"/>
    <n v="33.720493879999999"/>
    <n v="1.4083753080000001"/>
    <n v="27.01723359"/>
    <n v="1.007302897"/>
    <n v="1.5197568E-2"/>
    <s v="14_Jul-13"/>
    <n v="25"/>
    <n v="1645"/>
  </r>
  <r>
    <x v="3"/>
    <s v="CSE"/>
    <n v="18.185680000000001"/>
    <n v="-65.076769999999996"/>
    <s v="Deep-high"/>
    <x v="1"/>
    <x v="2"/>
    <x v="2"/>
    <n v="15"/>
    <x v="2"/>
    <n v="0.28153725499999999"/>
    <n v="5.6999342349999997"/>
    <n v="1022.292786"/>
    <n v="26.64788235"/>
    <n v="5.7621347060000003"/>
    <n v="35.016121570000003"/>
    <n v="0.77188039200000003"/>
    <x v="3"/>
    <n v="27.50148226"/>
    <n v="0"/>
    <n v="7.5125384673999998"/>
    <n v="29.590730199999999"/>
    <n v="0.62277754699999999"/>
    <n v="33.720493879999999"/>
    <n v="1.4083753080000001"/>
    <n v="27.01723359"/>
    <n v="1.007302897"/>
    <n v="1.7564402999999999E-2"/>
    <s v="15_Aug-13"/>
    <n v="15"/>
    <n v="854"/>
  </r>
  <r>
    <x v="3"/>
    <s v="CSE"/>
    <n v="18.185680000000001"/>
    <n v="-65.076769999999996"/>
    <s v="Deep-high"/>
    <x v="1"/>
    <x v="3"/>
    <x v="3"/>
    <n v="16"/>
    <x v="3"/>
    <n v="0.91443888900000003"/>
    <n v="5.7662630000000004"/>
    <n v="1023.3266640000001"/>
    <n v="27.73722222"/>
    <n v="5.2286091670000001"/>
    <n v="36.051279170000001"/>
    <n v="0.87131250000000005"/>
    <x v="3"/>
    <n v="27.87926667"/>
    <n v="0"/>
    <n v="9.5933846231999986"/>
    <n v="29.590730199999999"/>
    <n v="0.62277754699999999"/>
    <n v="33.720493879999999"/>
    <n v="1.4083753080000001"/>
    <n v="27.01723359"/>
    <n v="1.007302897"/>
    <n v="1.5037594E-2"/>
    <s v="16_Sep-13"/>
    <n v="10"/>
    <n v="665"/>
  </r>
  <r>
    <x v="3"/>
    <s v="CSE"/>
    <n v="18.185680000000001"/>
    <n v="-65.076769999999996"/>
    <s v="Deep-high"/>
    <x v="1"/>
    <x v="5"/>
    <x v="5"/>
    <n v="17"/>
    <x v="3"/>
    <n v="0.92321836700000004"/>
    <n v="5.7749944290000004"/>
    <n v="1022.633057"/>
    <n v="30.79997959"/>
    <n v="5.3172442860000002"/>
    <n v="35.478826529999999"/>
    <n v="0.862255102"/>
    <x v="3"/>
    <n v="28.76976531"/>
    <n v="0"/>
    <n v="10.301111122399998"/>
    <n v="29.590730199999999"/>
    <n v="0.62277754699999999"/>
    <n v="33.720493879999999"/>
    <n v="1.4083753080000001"/>
    <n v="27.01723359"/>
    <n v="1.007302897"/>
    <n v="6.1559509999999998E-3"/>
    <s v="17_Nov-13"/>
    <n v="9"/>
    <n v="1462"/>
  </r>
  <r>
    <x v="3"/>
    <s v="CSE"/>
    <n v="18.185680000000001"/>
    <n v="-65.076769999999996"/>
    <s v="Deep-high"/>
    <x v="1"/>
    <x v="6"/>
    <x v="6"/>
    <n v="18"/>
    <x v="0"/>
    <n v="0.46595344799999999"/>
    <n v="5.5559983280000003"/>
    <n v="1022.838703"/>
    <n v="30.95655172"/>
    <n v="6.5012970689999996"/>
    <n v="35.086025859999999"/>
    <n v="0.81758620699999995"/>
    <x v="3"/>
    <n v="27.24187414"/>
    <n v="0"/>
    <n v="6.4288275792"/>
    <n v="29.590730199999999"/>
    <n v="0.62277754699999999"/>
    <n v="33.720493879999999"/>
    <n v="1.4083753080000001"/>
    <n v="27.01723359"/>
    <n v="1.007302897"/>
    <n v="1.7261220000000001E-2"/>
    <s v="18_Dec-13"/>
    <n v="15"/>
    <n v="869"/>
  </r>
  <r>
    <x v="3"/>
    <s v="CSE"/>
    <n v="18.185680000000001"/>
    <n v="-65.076769999999996"/>
    <s v="Deep-high"/>
    <x v="2"/>
    <x v="0"/>
    <x v="0"/>
    <n v="19"/>
    <x v="0"/>
    <n v="0.183"/>
    <n v="5.553037733"/>
    <n v="1023.865413"/>
    <n v="28.279766670000001"/>
    <n v="6.5968043329999997"/>
    <n v="35.96851333"/>
    <n v="0.88778000000000001"/>
    <x v="3"/>
    <n v="26.325258059999999"/>
    <n v="0"/>
    <n v="2.0897272658000001"/>
    <n v="31.017283110000001"/>
    <n v="1.577450453"/>
    <n v="35.196054220000001"/>
    <n v="0.81743852500000003"/>
    <n v="28.765822979999999"/>
    <n v="0.30671817600000001"/>
    <n v="1.2917115E-2"/>
    <s v="19_Mar-14"/>
    <n v="12"/>
    <n v="929"/>
  </r>
  <r>
    <x v="3"/>
    <s v="CSE"/>
    <n v="18.185680000000001"/>
    <n v="-65.076769999999996"/>
    <s v="Deep-high"/>
    <x v="2"/>
    <x v="1"/>
    <x v="1"/>
    <n v="20"/>
    <x v="1"/>
    <n v="0.183"/>
    <n v="5.553037733"/>
    <n v="1023.865413"/>
    <n v="28.279766670000001"/>
    <n v="6.5968043329999997"/>
    <n v="35.96851333"/>
    <n v="0.88778000000000001"/>
    <x v="3"/>
    <n v="26.66813333"/>
    <n v="0"/>
    <n v="2.1199230652000001"/>
    <n v="31.017283110000001"/>
    <n v="1.577450453"/>
    <n v="35.196054220000001"/>
    <n v="0.81743852500000003"/>
    <n v="28.765822979999999"/>
    <n v="0.30671817600000001"/>
    <n v="2.1297192999999999E-2"/>
    <s v="20_Apr-14"/>
    <n v="22"/>
    <n v="1033"/>
  </r>
  <r>
    <x v="3"/>
    <s v="CSE"/>
    <n v="18.185680000000001"/>
    <n v="-65.076769999999996"/>
    <s v="Deep-high"/>
    <x v="2"/>
    <x v="10"/>
    <x v="10"/>
    <n v="21"/>
    <x v="2"/>
    <n v="0.56576410300000002"/>
    <n v="5.6748459999999996"/>
    <n v="1023.788787"/>
    <n v="27.25082051"/>
    <n v="5.7049453850000003"/>
    <n v="36.214702559999999"/>
    <n v="0.98007179499999997"/>
    <x v="3"/>
    <n v="27.510866669999999"/>
    <n v="0"/>
    <n v="0.15460870779999999"/>
    <n v="31.017283110000001"/>
    <n v="1.577450453"/>
    <n v="35.196054220000001"/>
    <n v="0.81743852500000003"/>
    <n v="28.765822979999999"/>
    <n v="0.30671817600000001"/>
    <n v="3.9513678000000003E-2"/>
    <s v="21_Jun-14"/>
    <n v="13"/>
    <n v="329"/>
  </r>
  <r>
    <x v="3"/>
    <s v="CSE"/>
    <n v="18.185680000000001"/>
    <n v="-65.076769999999996"/>
    <s v="Deep-high"/>
    <x v="2"/>
    <x v="2"/>
    <x v="2"/>
    <n v="22"/>
    <x v="2"/>
    <n v="0.19977777799999999"/>
    <n v="5.7651237780000004"/>
    <n v="1023.069133"/>
    <n v="30.430888889999999"/>
    <n v="6.1199925930000001"/>
    <n v="35.820485189999999"/>
    <n v="0.38269444400000002"/>
    <x v="3"/>
    <n v="27.91106452"/>
    <n v="0"/>
    <n v="7.238999999999999"/>
    <n v="31.017283110000001"/>
    <n v="1.577450453"/>
    <n v="35.196054220000001"/>
    <n v="0.81743852500000003"/>
    <n v="28.765822979999999"/>
    <n v="0.30671817600000001"/>
    <n v="0"/>
    <s v="22_Aug-14"/>
    <n v="0"/>
    <n v="185"/>
  </r>
  <r>
    <x v="3"/>
    <s v="CSE"/>
    <n v="18.185680000000001"/>
    <n v="-65.076769999999996"/>
    <s v="Deep-high"/>
    <x v="2"/>
    <x v="3"/>
    <x v="3"/>
    <n v="23"/>
    <x v="3"/>
    <n v="1.483211458"/>
    <n v="5.8172547290000001"/>
    <n v="1022.5272670000001"/>
    <n v="26.864666669999998"/>
    <n v="4.9879113540000004"/>
    <n v="35.51457396"/>
    <n v="0.5899375"/>
    <x v="3"/>
    <n v="28.520433329999999"/>
    <n v="0"/>
    <n v="1.6462963009999998"/>
    <n v="31.017283110000001"/>
    <n v="1.577450453"/>
    <n v="35.196054220000001"/>
    <n v="0.81743852500000003"/>
    <n v="28.765822979999999"/>
    <n v="0.30671817600000001"/>
    <n v="5.4404145000000001E-2"/>
    <s v="23_Sep-14"/>
    <n v="42"/>
    <n v="772"/>
  </r>
  <r>
    <x v="3"/>
    <s v="CSE"/>
    <n v="18.185680000000001"/>
    <n v="-65.076769999999996"/>
    <s v="Deep-high"/>
    <x v="3"/>
    <x v="11"/>
    <x v="11"/>
    <n v="25"/>
    <x v="0"/>
    <n v="0.14671176499999999"/>
    <n v="5.5442941179999998"/>
    <n v="1023.176771"/>
    <n v="32.704117650000001"/>
    <n v="6.2552823530000001"/>
    <n v="35.33698235"/>
    <n v="0.45912941200000001"/>
    <x v="3"/>
    <n v="27.000645160000001"/>
    <n v="0.43470999999999999"/>
    <n v="1.8553043411999999"/>
    <n v="30.472606200000001"/>
    <n v="1.200368916"/>
    <n v="35.656439980000002"/>
    <n v="2.1972035710000002"/>
    <n v="42.676715160000001"/>
    <n v="0.13282409100000001"/>
    <n v="4.2424242000000001E-2"/>
    <s v="25_Jan-15"/>
    <n v="14"/>
    <n v="330"/>
  </r>
  <r>
    <x v="3"/>
    <s v="CSE"/>
    <n v="18.185680000000001"/>
    <n v="-65.076769999999996"/>
    <s v="Deep-high"/>
    <x v="3"/>
    <x v="7"/>
    <x v="7"/>
    <n v="26"/>
    <x v="0"/>
    <n v="0.16680588199999999"/>
    <n v="5.608163824"/>
    <n v="1023.511841"/>
    <n v="28.933764709999998"/>
    <n v="6.3001941180000003"/>
    <n v="35.801111759999998"/>
    <n v="0.47384117599999998"/>
    <x v="3"/>
    <n v="26.998285710000001"/>
    <n v="0"/>
    <n v="14.720956511799999"/>
    <n v="30.472606200000001"/>
    <n v="1.200368916"/>
    <n v="35.656439980000002"/>
    <n v="2.1972035710000002"/>
    <n v="42.676715160000001"/>
    <n v="0.13282409100000001"/>
    <n v="2.4734981999999999E-2"/>
    <s v="26_Feb-15"/>
    <n v="7"/>
    <n v="283"/>
  </r>
  <r>
    <x v="4"/>
    <s v="EFC"/>
    <n v="18.246344000000001"/>
    <n v="-64.825039000000004"/>
    <s v="Middepth-low"/>
    <x v="0"/>
    <x v="1"/>
    <x v="1"/>
    <n v="3"/>
    <x v="1"/>
    <n v="0.15110499999999999"/>
    <n v="5.6328938749999997"/>
    <n v="1023.8247280000001"/>
    <n v="14.698625"/>
    <n v="7.7912270000000001"/>
    <n v="36.187474999999999"/>
    <n v="0.58907204000000002"/>
    <x v="4"/>
    <n v="26.760941670000001"/>
    <n v="0"/>
    <n v="2.8823478293999996"/>
    <n v="0.99379971300000003"/>
    <n v="3.574472804"/>
    <n v="3.8019871620000001"/>
    <n v="6.7926080119999996"/>
    <n v="49.751379419999999"/>
    <n v="8.6782082440000003"/>
    <n v="0"/>
    <s v="03_Apr-12"/>
    <n v="0"/>
    <n v="149"/>
  </r>
  <r>
    <x v="4"/>
    <s v="EFC"/>
    <n v="18.246344000000001"/>
    <n v="-64.825039000000004"/>
    <s v="Middepth-low"/>
    <x v="0"/>
    <x v="8"/>
    <x v="8"/>
    <n v="4"/>
    <x v="1"/>
    <n v="0.13217027000000001"/>
    <n v="5.7130292430000003"/>
    <n v="1023.128092"/>
    <n v="15.02137838"/>
    <n v="7.4064527030000002"/>
    <n v="35.794510809999998"/>
    <n v="0.58917102200000004"/>
    <x v="4"/>
    <n v="27.31124032"/>
    <n v="0"/>
    <n v="6.0959999999999992"/>
    <n v="0.99379971300000003"/>
    <n v="3.574472804"/>
    <n v="3.8019871620000001"/>
    <n v="6.7926080119999996"/>
    <n v="49.751379419999999"/>
    <n v="8.6782082440000003"/>
    <n v="0"/>
    <s v="04_May-12"/>
    <n v="0"/>
    <n v="118"/>
  </r>
  <r>
    <x v="4"/>
    <s v="EFC"/>
    <n v="18.246344000000001"/>
    <n v="-64.825039000000004"/>
    <s v="Middepth-low"/>
    <x v="0"/>
    <x v="2"/>
    <x v="2"/>
    <n v="5"/>
    <x v="2"/>
    <n v="0.16300000000000001"/>
    <n v="5.7146314330000001"/>
    <n v="1022.370253"/>
    <n v="18.40046667"/>
    <n v="5.7284043330000003"/>
    <n v="35.149230000000003"/>
    <n v="0.61349206999999994"/>
    <x v="4"/>
    <n v="28.787520650000001"/>
    <n v="0"/>
    <n v="2.7256153767999995"/>
    <n v="0.99379971300000003"/>
    <n v="3.574472804"/>
    <n v="3.8019871620000001"/>
    <n v="6.7926080119999996"/>
    <n v="49.751379419999999"/>
    <n v="8.6782082440000003"/>
    <n v="0"/>
    <s v="05_Aug-12"/>
    <n v="0"/>
    <n v="123"/>
  </r>
  <r>
    <x v="4"/>
    <s v="EFC"/>
    <n v="18.246344000000001"/>
    <n v="-64.825039000000004"/>
    <s v="Middepth-low"/>
    <x v="0"/>
    <x v="3"/>
    <x v="3"/>
    <n v="6"/>
    <x v="3"/>
    <n v="0.19278235299999999"/>
    <n v="5.7972310589999996"/>
    <n v="1022.638547"/>
    <n v="14.275352939999999"/>
    <n v="6.0538558819999997"/>
    <n v="35.602011760000003"/>
    <n v="0.61514404099999997"/>
    <x v="4"/>
    <n v="29.32772207"/>
    <n v="1.6462000000000001"/>
    <n v="0.97366665819999987"/>
    <n v="0.99379971300000003"/>
    <n v="3.574472804"/>
    <n v="3.8019871620000001"/>
    <n v="6.7926080119999996"/>
    <n v="49.751379419999999"/>
    <n v="8.6782082440000003"/>
    <n v="0"/>
    <s v="06_Sep-12"/>
    <n v="0"/>
    <n v="114"/>
  </r>
  <r>
    <x v="4"/>
    <s v="EFC"/>
    <n v="18.246344000000001"/>
    <n v="-64.825039000000004"/>
    <s v="Middepth-low"/>
    <x v="0"/>
    <x v="4"/>
    <x v="4"/>
    <n v="7"/>
    <x v="3"/>
    <n v="0.18076956499999999"/>
    <n v="5.8335428699999996"/>
    <n v="1022.235713"/>
    <n v="16.832913040000001"/>
    <n v="5.8299704349999999"/>
    <n v="35.352047829999997"/>
    <n v="0.62395023000000005"/>
    <x v="4"/>
    <n v="29.263745969999999"/>
    <n v="2.6996000000000002"/>
    <n v="5.3339999999999996"/>
    <n v="0.99379971300000003"/>
    <n v="3.574472804"/>
    <n v="3.8019871620000001"/>
    <n v="6.7926080119999996"/>
    <n v="49.751379419999999"/>
    <n v="8.6782082440000003"/>
    <n v="0"/>
    <s v="07_Oct-12"/>
    <n v="0"/>
    <n v="141"/>
  </r>
  <r>
    <x v="4"/>
    <s v="EFC"/>
    <n v="18.246344000000001"/>
    <n v="-64.825039000000004"/>
    <s v="Middepth-low"/>
    <x v="0"/>
    <x v="5"/>
    <x v="5"/>
    <n v="8"/>
    <x v="3"/>
    <n v="0.185181818"/>
    <n v="5.7708638639999998"/>
    <n v="1022.340182"/>
    <n v="19.006318180000001"/>
    <n v="6.184253182"/>
    <n v="35.267854550000003"/>
    <n v="0.61005109999999996"/>
    <x v="4"/>
    <n v="28.898434380000001"/>
    <n v="2.6996000000000002"/>
    <n v="4.8768000000000002"/>
    <n v="0.99379971300000003"/>
    <n v="3.574472804"/>
    <n v="3.8019871620000001"/>
    <n v="6.7926080119999996"/>
    <n v="49.751379419999999"/>
    <n v="8.6782082440000003"/>
    <n v="3.6363635999999998E-2"/>
    <s v="08_Nov-12"/>
    <n v="2"/>
    <n v="55"/>
  </r>
  <r>
    <x v="4"/>
    <s v="EFC"/>
    <n v="18.246344000000001"/>
    <n v="-64.825039000000004"/>
    <s v="Middepth-low"/>
    <x v="0"/>
    <x v="6"/>
    <x v="6"/>
    <n v="9"/>
    <x v="0"/>
    <n v="5.6023529000000002E-2"/>
    <n v="5.6420206180000001"/>
    <n v="1022.5709880000001"/>
    <n v="22.245676469999999"/>
    <n v="6.4179091179999999"/>
    <n v="35.114829409999999"/>
    <n v="0.13709411799999999"/>
    <x v="4"/>
    <n v="27.78567103"/>
    <n v="2.6996000000000002"/>
    <n v="2.0954999999999999"/>
    <n v="0.99379971300000003"/>
    <n v="3.574472804"/>
    <n v="3.8019871620000001"/>
    <n v="6.7926080119999996"/>
    <n v="49.751379419999999"/>
    <n v="8.6782082440000003"/>
    <n v="1.0752688E-2"/>
    <s v="09_Dec-12"/>
    <n v="1"/>
    <n v="93"/>
  </r>
  <r>
    <x v="4"/>
    <s v="EFC"/>
    <n v="18.246344000000001"/>
    <n v="-64.825039000000004"/>
    <s v="Middepth-low"/>
    <x v="1"/>
    <x v="7"/>
    <x v="7"/>
    <n v="10"/>
    <x v="0"/>
    <n v="8.7662500000000004E-2"/>
    <n v="5.529353167"/>
    <n v="1023.7039"/>
    <n v="20.957125000000001"/>
    <n v="6.6030591669999996"/>
    <n v="35.796958330000002"/>
    <n v="0.12945833300000001"/>
    <x v="4"/>
    <n v="26.013282740000001"/>
    <n v="0"/>
    <n v="0"/>
    <n v="1.1808474790000001"/>
    <n v="3.796508588"/>
    <n v="3.2880955310000002"/>
    <n v="7.089060345"/>
    <n v="58.576173949999998"/>
    <n v="13.84392077"/>
    <n v="0"/>
    <s v="10_Feb-13"/>
    <n v="0"/>
    <n v="491"/>
  </r>
  <r>
    <x v="4"/>
    <s v="EFC"/>
    <n v="18.246344000000001"/>
    <n v="-64.825039000000004"/>
    <s v="Middepth-low"/>
    <x v="1"/>
    <x v="0"/>
    <x v="0"/>
    <n v="11"/>
    <x v="0"/>
    <n v="0.11180952399999999"/>
    <n v="5.6718073809999998"/>
    <n v="1023.983952"/>
    <n v="23.3802381"/>
    <n v="6.5194933329999998"/>
    <n v="36.389942859999998"/>
    <n v="0.15331428599999999"/>
    <x v="4"/>
    <n v="26.170129029999998"/>
    <n v="0"/>
    <n v="1.5330714321999999"/>
    <n v="1.1808474790000001"/>
    <n v="3.796508588"/>
    <n v="3.2880955310000002"/>
    <n v="7.089060345"/>
    <n v="58.576173949999998"/>
    <n v="13.84392077"/>
    <n v="0"/>
    <s v="11_Mar-13"/>
    <n v="0"/>
    <n v="105"/>
  </r>
  <r>
    <x v="4"/>
    <s v="EFC"/>
    <n v="18.246344000000001"/>
    <n v="-64.825039000000004"/>
    <s v="Middepth-low"/>
    <x v="1"/>
    <x v="1"/>
    <x v="1"/>
    <n v="12"/>
    <x v="1"/>
    <n v="0.11180952399999999"/>
    <n v="5.6718073809999998"/>
    <n v="1023.983952"/>
    <n v="23.3802381"/>
    <n v="6.5194933329999998"/>
    <n v="36.389942859999998"/>
    <n v="0.15331428599999999"/>
    <x v="4"/>
    <n v="26.695966670000001"/>
    <n v="0"/>
    <n v="2.2859999999999996"/>
    <n v="1.1808474790000001"/>
    <n v="3.796508588"/>
    <n v="3.2880955310000002"/>
    <n v="7.089060345"/>
    <n v="58.576173949999998"/>
    <n v="13.84392077"/>
    <n v="0"/>
    <s v="12_Apr-13"/>
    <n v="0"/>
    <n v="85"/>
  </r>
  <r>
    <x v="4"/>
    <s v="EFC"/>
    <n v="18.246344000000001"/>
    <n v="-64.825039000000004"/>
    <s v="Middepth-low"/>
    <x v="1"/>
    <x v="8"/>
    <x v="8"/>
    <n v="13"/>
    <x v="1"/>
    <n v="0.87161428600000002"/>
    <n v="5.7314425240000002"/>
    <n v="1024.039914"/>
    <n v="16.733666670000002"/>
    <n v="5.9681614290000002"/>
    <n v="36.614219050000003"/>
    <n v="0.137395238"/>
    <x v="4"/>
    <n v="27.353522510000001"/>
    <n v="0"/>
    <n v="4.2145185203999995"/>
    <n v="1.1808474790000001"/>
    <n v="3.796508588"/>
    <n v="3.2880955310000002"/>
    <n v="7.089060345"/>
    <n v="58.576173949999998"/>
    <n v="13.84392077"/>
    <n v="0"/>
    <s v="13_May-13"/>
    <n v="0"/>
    <n v="251"/>
  </r>
  <r>
    <x v="4"/>
    <s v="EFC"/>
    <n v="18.246344000000001"/>
    <n v="-64.825039000000004"/>
    <s v="Middepth-low"/>
    <x v="1"/>
    <x v="2"/>
    <x v="2"/>
    <n v="15"/>
    <x v="2"/>
    <n v="0.297989157"/>
    <n v="5.6929373730000004"/>
    <n v="1022.058657"/>
    <n v="15.80271084"/>
    <n v="5.7096926510000001"/>
    <n v="34.843493979999998"/>
    <n v="0.882696386"/>
    <x v="4"/>
    <n v="28.847427079999999"/>
    <n v="0"/>
    <n v="7.5125384673999998"/>
    <n v="1.1808474790000001"/>
    <n v="3.796508588"/>
    <n v="3.2880955310000002"/>
    <n v="7.089060345"/>
    <n v="58.576173949999998"/>
    <n v="13.84392077"/>
    <n v="0"/>
    <s v="15_Aug-13"/>
    <n v="0"/>
    <n v="82"/>
  </r>
  <r>
    <x v="4"/>
    <s v="EFC"/>
    <n v="18.246344000000001"/>
    <n v="-64.825039000000004"/>
    <s v="Middepth-low"/>
    <x v="1"/>
    <x v="3"/>
    <x v="3"/>
    <n v="16"/>
    <x v="3"/>
    <n v="0.33201891900000002"/>
    <n v="5.758849541"/>
    <n v="1022.202268"/>
    <n v="17.510675679999999"/>
    <n v="5.8079337840000003"/>
    <n v="35.127770269999999"/>
    <n v="0.77911351399999995"/>
    <x v="4"/>
    <n v="28.817"/>
    <n v="0"/>
    <n v="9.5933846231999986"/>
    <n v="1.1808474790000001"/>
    <n v="3.796508588"/>
    <n v="3.2880955310000002"/>
    <n v="7.089060345"/>
    <n v="58.576173949999998"/>
    <n v="13.84392077"/>
    <n v="1.7543860000000001E-2"/>
    <s v="16_Sep-13"/>
    <n v="1"/>
    <n v="57"/>
  </r>
  <r>
    <x v="4"/>
    <s v="EFC"/>
    <n v="18.246344000000001"/>
    <n v="-64.825039000000004"/>
    <s v="Middepth-low"/>
    <x v="1"/>
    <x v="5"/>
    <x v="5"/>
    <n v="17"/>
    <x v="3"/>
    <n v="0.58987943899999995"/>
    <n v="5.7173329160000002"/>
    <n v="1022.35173"/>
    <n v="19.138168220000001"/>
    <n v="5.7449109350000001"/>
    <n v="35.138086919999999"/>
    <n v="0.92212897199999999"/>
    <x v="4"/>
    <n v="28.515366669999999"/>
    <n v="0.14599999999999999"/>
    <n v="10.301111122399998"/>
    <n v="1.1808474790000001"/>
    <n v="3.796508588"/>
    <n v="3.2880955310000002"/>
    <n v="7.089060345"/>
    <n v="58.576173949999998"/>
    <n v="13.84392077"/>
    <n v="0"/>
    <s v="17_Nov-13"/>
    <n v="0"/>
    <n v="367"/>
  </r>
  <r>
    <x v="4"/>
    <s v="EFC"/>
    <n v="18.246344000000001"/>
    <n v="-64.825039000000004"/>
    <s v="Middepth-low"/>
    <x v="1"/>
    <x v="6"/>
    <x v="6"/>
    <n v="18"/>
    <x v="0"/>
    <n v="0.25656521700000001"/>
    <n v="5.5300520869999996"/>
    <n v="1022.693304"/>
    <n v="16.239826090000001"/>
    <n v="6.5127234779999998"/>
    <n v="34.95143478"/>
    <n v="0.72463913000000002"/>
    <x v="4"/>
    <n v="27.42651613"/>
    <n v="0.14599999999999999"/>
    <n v="6.4288275792"/>
    <n v="1.1808474790000001"/>
    <n v="3.796508588"/>
    <n v="3.2880955310000002"/>
    <n v="7.089060345"/>
    <n v="58.576173949999998"/>
    <n v="13.84392077"/>
    <n v="0"/>
    <s v="18_Dec-13"/>
    <n v="0"/>
    <n v="94"/>
  </r>
  <r>
    <x v="5"/>
    <s v="FLC"/>
    <n v="18.31822"/>
    <n v="-64.991039999999998"/>
    <s v="Shallow-low"/>
    <x v="0"/>
    <x v="1"/>
    <x v="1"/>
    <n v="3"/>
    <x v="1"/>
    <n v="0.18659999999999999"/>
    <n v="5.6516930329999999"/>
    <n v="1023.709297"/>
    <n v="11.50863333"/>
    <n v="7.7041443330000003"/>
    <n v="36.147806670000001"/>
    <n v="0.6370981"/>
    <x v="2"/>
    <n v="26.956466670000001"/>
    <n v="0"/>
    <n v="2.8823478293999996"/>
    <n v="7.2056333429999997"/>
    <n v="5.4806133370000003"/>
    <n v="19.34513389"/>
    <n v="8.220024059"/>
    <n v="51.981554039999999"/>
    <n v="2.9527738600000002"/>
    <n v="0"/>
    <s v="03_Apr-12"/>
    <n v="0"/>
    <n v="526"/>
  </r>
  <r>
    <x v="5"/>
    <s v="FLC"/>
    <n v="18.31822"/>
    <n v="-64.991039999999998"/>
    <s v="Shallow-low"/>
    <x v="0"/>
    <x v="2"/>
    <x v="2"/>
    <n v="5"/>
    <x v="2"/>
    <n v="0.23630000000000001"/>
    <n v="5.7374402079999998"/>
    <n v="1022.345042"/>
    <n v="20.418125"/>
    <n v="5.5107704169999998"/>
    <n v="35.179962500000002"/>
    <n v="0.68514956699999996"/>
    <x v="2"/>
    <n v="28.86480645"/>
    <n v="0"/>
    <n v="2.7256153767999995"/>
    <n v="7.2056333429999997"/>
    <n v="5.4806133370000003"/>
    <n v="19.34513389"/>
    <n v="8.220024059"/>
    <n v="51.981554039999999"/>
    <n v="2.9527738600000002"/>
    <n v="1.5723270000000001E-3"/>
    <s v="05_Aug-12"/>
    <n v="1"/>
    <n v="636"/>
  </r>
  <r>
    <x v="5"/>
    <s v="FLC"/>
    <n v="18.31822"/>
    <n v="-64.991039999999998"/>
    <s v="Shallow-low"/>
    <x v="0"/>
    <x v="3"/>
    <x v="3"/>
    <n v="6"/>
    <x v="3"/>
    <n v="0.235830769"/>
    <n v="5.7759853850000002"/>
    <n v="1021.864569"/>
    <n v="16.934307690000001"/>
    <n v="5.2950076920000004"/>
    <n v="34.895884619999997"/>
    <n v="0.67178723299999998"/>
    <x v="2"/>
    <n v="28.816749999999999"/>
    <n v="0"/>
    <n v="0.97366665819999987"/>
    <n v="7.2056333429999997"/>
    <n v="5.4806133370000003"/>
    <n v="19.34513389"/>
    <n v="8.220024059"/>
    <n v="51.981554039999999"/>
    <n v="2.9527738600000002"/>
    <n v="0"/>
    <s v="06_Sep-12"/>
    <n v="0"/>
    <n v="78"/>
  </r>
  <r>
    <x v="5"/>
    <s v="FLC"/>
    <n v="18.31822"/>
    <n v="-64.991039999999998"/>
    <s v="Shallow-low"/>
    <x v="0"/>
    <x v="5"/>
    <x v="5"/>
    <n v="8"/>
    <x v="3"/>
    <n v="0.258992"/>
    <n v="5.7780805600000003"/>
    <n v="1022.265768"/>
    <n v="19.739159999999998"/>
    <n v="6.0160875999999996"/>
    <n v="35.222175999999997"/>
    <n v="0.65842489999999998"/>
    <x v="2"/>
    <n v="29.149319999999999"/>
    <n v="0"/>
    <n v="4.8768000000000002"/>
    <n v="7.2056333429999997"/>
    <n v="5.4806133370000003"/>
    <n v="19.34513389"/>
    <n v="8.220024059"/>
    <n v="51.981554039999999"/>
    <n v="2.9527738600000002"/>
    <n v="0"/>
    <s v="08_Nov-12"/>
    <n v="0"/>
    <n v="138"/>
  </r>
  <r>
    <x v="5"/>
    <s v="FLC"/>
    <n v="18.31822"/>
    <n v="-64.991039999999998"/>
    <s v="Shallow-low"/>
    <x v="0"/>
    <x v="6"/>
    <x v="6"/>
    <n v="9"/>
    <x v="0"/>
    <n v="0.27689999999999998"/>
    <n v="5.612406676"/>
    <n v="1022.5479350000001"/>
    <n v="21.154441179999999"/>
    <n v="6.4375273530000001"/>
    <n v="35.022950000000002"/>
    <n v="0.25752941200000001"/>
    <x v="2"/>
    <n v="27.862720589999999"/>
    <n v="0"/>
    <n v="2.0954999999999999"/>
    <n v="7.2056333429999997"/>
    <n v="5.4806133370000003"/>
    <n v="19.34513389"/>
    <n v="8.220024059"/>
    <n v="51.981554039999999"/>
    <n v="2.9527738600000002"/>
    <n v="7.7519379999999999E-3"/>
    <s v="09_Dec-12"/>
    <n v="1"/>
    <n v="129"/>
  </r>
  <r>
    <x v="5"/>
    <s v="FLC"/>
    <n v="18.31822"/>
    <n v="-64.991039999999998"/>
    <s v="Shallow-low"/>
    <x v="1"/>
    <x v="7"/>
    <x v="7"/>
    <n v="10"/>
    <x v="0"/>
    <n v="0.290455556"/>
    <n v="5.5138237779999999"/>
    <n v="1023.686978"/>
    <n v="20.57416667"/>
    <n v="6.613647222"/>
    <n v="35.744444440000002"/>
    <n v="0.27805555599999998"/>
    <x v="2"/>
    <n v="25.990861110000001"/>
    <n v="0"/>
    <n v="0"/>
    <n v="7.1786473590000002"/>
    <n v="3.8466201770000001"/>
    <n v="18.435000599999999"/>
    <n v="7.699896699"/>
    <n v="54.60630149"/>
    <n v="7.1310726610000001"/>
    <n v="0"/>
    <s v="10_Feb-13"/>
    <n v="0"/>
    <n v="675"/>
  </r>
  <r>
    <x v="5"/>
    <s v="FLC"/>
    <n v="18.31822"/>
    <n v="-64.991039999999998"/>
    <s v="Shallow-low"/>
    <x v="1"/>
    <x v="0"/>
    <x v="0"/>
    <n v="11"/>
    <x v="0"/>
    <n v="0.18090344799999999"/>
    <n v="5.5630424139999999"/>
    <n v="1023.850234"/>
    <n v="19.626344830000001"/>
    <n v="6.5908417239999997"/>
    <n v="36.013996550000002"/>
    <n v="0.227993103"/>
    <x v="2"/>
    <n v="26.105924139999999"/>
    <n v="0"/>
    <n v="1.5330714321999999"/>
    <n v="7.1786473590000002"/>
    <n v="3.8466201770000001"/>
    <n v="18.435000599999999"/>
    <n v="7.699896699"/>
    <n v="54.60630149"/>
    <n v="7.1310726610000001"/>
    <n v="0"/>
    <s v="11_Mar-13"/>
    <n v="0"/>
    <n v="156"/>
  </r>
  <r>
    <x v="5"/>
    <s v="FLC"/>
    <n v="18.31822"/>
    <n v="-64.991039999999998"/>
    <s v="Shallow-low"/>
    <x v="1"/>
    <x v="8"/>
    <x v="8"/>
    <n v="13"/>
    <x v="1"/>
    <n v="0.99034642900000003"/>
    <n v="5.7616481070000001"/>
    <n v="1023.983807"/>
    <n v="19.354785710000002"/>
    <n v="5.9699842859999999"/>
    <n v="36.632139289999998"/>
    <n v="0.31817142900000001"/>
    <x v="2"/>
    <n v="27.147092860000001"/>
    <n v="0"/>
    <n v="4.2145185203999995"/>
    <n v="7.1786473590000002"/>
    <n v="3.8466201770000001"/>
    <n v="18.435000599999999"/>
    <n v="7.699896699"/>
    <n v="54.60630149"/>
    <n v="7.1310726610000001"/>
    <n v="8.5470089999999995E-3"/>
    <s v="13_May-13"/>
    <n v="3"/>
    <n v="351"/>
  </r>
  <r>
    <x v="5"/>
    <s v="FLC"/>
    <n v="18.31822"/>
    <n v="-64.991039999999998"/>
    <s v="Shallow-low"/>
    <x v="1"/>
    <x v="9"/>
    <x v="9"/>
    <n v="14"/>
    <x v="2"/>
    <n v="0.303412766"/>
    <n v="5.7622978399999996"/>
    <n v="1022.932559"/>
    <n v="14.500425529999999"/>
    <n v="5.7665142549999997"/>
    <n v="35.75771383"/>
    <n v="0.90687978700000005"/>
    <x v="2"/>
    <n v="28.287257449999998"/>
    <n v="0"/>
    <n v="5.1888571356000002"/>
    <n v="7.1786473590000002"/>
    <n v="3.8466201770000001"/>
    <n v="18.435000599999999"/>
    <n v="7.699896699"/>
    <n v="54.60630149"/>
    <n v="7.1310726610000001"/>
    <n v="2.1141649999999999E-3"/>
    <s v="14_Jul-13"/>
    <n v="1"/>
    <n v="473"/>
  </r>
  <r>
    <x v="5"/>
    <s v="FLC"/>
    <n v="18.31822"/>
    <n v="-64.991039999999998"/>
    <s v="Shallow-low"/>
    <x v="1"/>
    <x v="2"/>
    <x v="2"/>
    <n v="15"/>
    <x v="2"/>
    <n v="0.57523773600000006"/>
    <n v="5.7198316790000003"/>
    <n v="1022.297953"/>
    <n v="17.678245279999999"/>
    <n v="5.6547586790000004"/>
    <n v="35.105215090000002"/>
    <n v="0.77329811299999995"/>
    <x v="2"/>
    <n v="28.763788680000001"/>
    <n v="0"/>
    <n v="7.5125384673999998"/>
    <n v="7.1786473590000002"/>
    <n v="3.8466201770000001"/>
    <n v="18.435000599999999"/>
    <n v="7.699896699"/>
    <n v="54.60630149"/>
    <n v="7.1310726610000001"/>
    <n v="6.6518849999999997E-3"/>
    <s v="15_Aug-13"/>
    <n v="3"/>
    <n v="451"/>
  </r>
  <r>
    <x v="5"/>
    <s v="FLC"/>
    <n v="18.31822"/>
    <n v="-64.991039999999998"/>
    <s v="Shallow-low"/>
    <x v="1"/>
    <x v="3"/>
    <x v="3"/>
    <n v="16"/>
    <x v="3"/>
    <n v="0.70834090900000002"/>
    <n v="5.7742239319999999"/>
    <n v="1022.3090110000001"/>
    <n v="20.063454549999999"/>
    <n v="5.683016136"/>
    <n v="35.246809089999999"/>
    <n v="0.87988636399999998"/>
    <x v="2"/>
    <n v="29.07975227"/>
    <n v="0"/>
    <n v="9.5933846231999986"/>
    <n v="7.1786473590000002"/>
    <n v="3.8466201770000001"/>
    <n v="18.435000599999999"/>
    <n v="7.699896699"/>
    <n v="54.60630149"/>
    <n v="7.1310726610000001"/>
    <n v="0"/>
    <s v="16_Sep-13"/>
    <n v="7"/>
    <n v="253"/>
  </r>
  <r>
    <x v="5"/>
    <s v="FLC"/>
    <n v="18.31822"/>
    <n v="-64.991039999999998"/>
    <s v="Shallow-low"/>
    <x v="1"/>
    <x v="5"/>
    <x v="5"/>
    <n v="17"/>
    <x v="3"/>
    <n v="0.559257895"/>
    <n v="5.663167316"/>
    <n v="1021.989904"/>
    <n v="8.2569298250000003"/>
    <n v="5.8105147370000001"/>
    <n v="34.736666669999998"/>
    <n v="0.95248947399999995"/>
    <x v="2"/>
    <n v="28.735819299999999"/>
    <n v="0"/>
    <n v="10.301111122399998"/>
    <n v="7.1786473590000002"/>
    <n v="3.8466201770000001"/>
    <n v="18.435000599999999"/>
    <n v="7.699896699"/>
    <n v="54.60630149"/>
    <n v="7.1310726610000001"/>
    <n v="0"/>
    <s v="17_Nov-13"/>
    <n v="0"/>
    <n v="120"/>
  </r>
  <r>
    <x v="5"/>
    <s v="FLC"/>
    <n v="18.31822"/>
    <n v="-64.991039999999998"/>
    <s v="Shallow-low"/>
    <x v="1"/>
    <x v="6"/>
    <x v="6"/>
    <n v="18"/>
    <x v="0"/>
    <n v="0.736917241"/>
    <n v="5.5210299660000004"/>
    <n v="1022.714066"/>
    <n v="15.41891379"/>
    <n v="6.521643793"/>
    <n v="34.948868969999999"/>
    <n v="0.95736206899999998"/>
    <x v="2"/>
    <n v="27.09942586"/>
    <n v="0"/>
    <n v="6.4288275792"/>
    <n v="7.1786473590000002"/>
    <n v="3.8466201770000001"/>
    <n v="18.435000599999999"/>
    <n v="7.699896699"/>
    <n v="54.60630149"/>
    <n v="7.1310726610000001"/>
    <n v="2.3923439999999998E-3"/>
    <s v="18_Dec-13"/>
    <n v="1"/>
    <n v="418"/>
  </r>
  <r>
    <x v="6"/>
    <s v="GKT"/>
    <n v="18.188847760000002"/>
    <n v="-64.956586819999998"/>
    <s v="Deep-high"/>
    <x v="0"/>
    <x v="7"/>
    <x v="7"/>
    <n v="1"/>
    <x v="0"/>
    <n v="0.14521914899999999"/>
    <n v="5.4978726599999996"/>
    <n v="1023.500768"/>
    <n v="33.808489360000003"/>
    <n v="5.7936761700000003"/>
    <n v="35.49224255"/>
    <n v="0.58837060399999996"/>
    <x v="5"/>
    <n v="26.09913143"/>
    <n v="0"/>
    <n v="1.1043478293999998"/>
    <n v="26.32821539"/>
    <n v="4.0728257689999996"/>
    <n v="32.204469189999998"/>
    <n v="1.786461844"/>
    <n v="34.281616059999998"/>
    <n v="2.8564147069999999"/>
    <n v="2.12766E-3"/>
    <s v="01_Feb-12"/>
    <n v="1"/>
    <n v="470"/>
  </r>
  <r>
    <x v="6"/>
    <s v="GKT"/>
    <n v="18.188847760000002"/>
    <n v="-64.956586819999998"/>
    <s v="Deep-high"/>
    <x v="0"/>
    <x v="0"/>
    <x v="0"/>
    <n v="2"/>
    <x v="0"/>
    <n v="0.1378375"/>
    <n v="5.6103409170000003"/>
    <n v="1023.900179"/>
    <n v="32.641166669999997"/>
    <n v="5.7918647920000002"/>
    <n v="36.12670833"/>
    <n v="0.57907506200000003"/>
    <x v="5"/>
    <n v="26.201326770000001"/>
    <n v="0"/>
    <n v="3.7513846231999994"/>
    <n v="26.32821539"/>
    <n v="4.0728257689999996"/>
    <n v="32.204469189999998"/>
    <n v="1.786461844"/>
    <n v="34.281616059999998"/>
    <n v="2.8564147069999999"/>
    <n v="8.2079340000000001E-3"/>
    <s v="02_Mar-12"/>
    <n v="6"/>
    <n v="731"/>
  </r>
  <r>
    <x v="6"/>
    <s v="GKT"/>
    <n v="18.188847760000002"/>
    <n v="-64.956586819999998"/>
    <s v="Deep-high"/>
    <x v="0"/>
    <x v="1"/>
    <x v="1"/>
    <n v="3"/>
    <x v="1"/>
    <n v="0.148185714"/>
    <n v="5.6362098100000004"/>
    <n v="1023.895852"/>
    <n v="32.214857139999999"/>
    <n v="6.1785376190000001"/>
    <n v="36.190047620000001"/>
    <n v="0.58552528999999998"/>
    <x v="5"/>
    <n v="26.395106330000001"/>
    <n v="0"/>
    <n v="2.8823478293999996"/>
    <n v="26.32821539"/>
    <n v="4.0728257689999996"/>
    <n v="32.204469189999998"/>
    <n v="1.786461844"/>
    <n v="34.281616059999998"/>
    <n v="2.8564147069999999"/>
    <n v="1.4814815E-2"/>
    <s v="03_Apr-12"/>
    <n v="10"/>
    <n v="675"/>
  </r>
  <r>
    <x v="6"/>
    <s v="GKT"/>
    <n v="18.188847760000002"/>
    <n v="-64.956586819999998"/>
    <s v="Deep-high"/>
    <x v="0"/>
    <x v="8"/>
    <x v="8"/>
    <n v="4"/>
    <x v="1"/>
    <n v="0.13141071400000001"/>
    <n v="5.6933918390000002"/>
    <n v="1023.2180980000001"/>
    <n v="30.703749999999999"/>
    <n v="6.0280258929999997"/>
    <n v="35.76148929"/>
    <n v="0.573133589"/>
    <x v="5"/>
    <n v="26.58773742"/>
    <n v="0"/>
    <n v="6.0959999999999992"/>
    <n v="26.32821539"/>
    <n v="4.0728257689999996"/>
    <n v="32.204469189999998"/>
    <n v="1.786461844"/>
    <n v="34.281616059999998"/>
    <n v="2.8564147069999999"/>
    <n v="1.5736766999999999E-2"/>
    <s v="04_May-12"/>
    <n v="11"/>
    <n v="699"/>
  </r>
  <r>
    <x v="6"/>
    <s v="GKT"/>
    <n v="18.188847760000002"/>
    <n v="-64.956586819999998"/>
    <s v="Deep-high"/>
    <x v="0"/>
    <x v="2"/>
    <x v="2"/>
    <n v="5"/>
    <x v="2"/>
    <n v="0.21933333299999999"/>
    <n v="5.6874451940000004"/>
    <n v="1022.852458"/>
    <n v="38.57983333"/>
    <n v="5.5159122219999999"/>
    <n v="35.407897220000002"/>
    <n v="0.57937185599999996"/>
    <x v="5"/>
    <n v="27.594972259999999"/>
    <n v="0"/>
    <n v="2.7256153767999995"/>
    <n v="26.32821539"/>
    <n v="4.0728257689999996"/>
    <n v="32.204469189999998"/>
    <n v="1.786461844"/>
    <n v="34.281616059999998"/>
    <n v="2.8564147069999999"/>
    <n v="1.0610079999999999E-2"/>
    <s v="05_Aug-12"/>
    <n v="4"/>
    <n v="377"/>
  </r>
  <r>
    <x v="6"/>
    <s v="GKT"/>
    <n v="18.188847760000002"/>
    <n v="-64.956586819999998"/>
    <s v="Deep-high"/>
    <x v="0"/>
    <x v="3"/>
    <x v="3"/>
    <n v="6"/>
    <x v="3"/>
    <n v="0.23629500000000001"/>
    <n v="5.7840939000000002"/>
    <n v="1023.0183950000001"/>
    <n v="36.581299999999999"/>
    <n v="5.3973395000000002"/>
    <n v="35.803550000000001"/>
    <n v="0.59304030500000005"/>
    <x v="5"/>
    <n v="28.657914000000002"/>
    <n v="2.3896999999999999"/>
    <n v="0.97366665819999987"/>
    <n v="26.32821539"/>
    <n v="4.0728257689999996"/>
    <n v="32.204469189999998"/>
    <n v="1.786461844"/>
    <n v="34.281616059999998"/>
    <n v="2.8564147069999999"/>
    <n v="4.9572650000000003E-2"/>
    <s v="06_Sep-12"/>
    <n v="29"/>
    <n v="585"/>
  </r>
  <r>
    <x v="6"/>
    <s v="GKT"/>
    <n v="18.188847760000002"/>
    <n v="-64.956586819999998"/>
    <s v="Deep-high"/>
    <x v="0"/>
    <x v="4"/>
    <x v="4"/>
    <n v="7"/>
    <x v="3"/>
    <n v="0.29028999999999999"/>
    <n v="5.8375939499999996"/>
    <n v="1022.550148"/>
    <n v="34.628950000000003"/>
    <n v="5.2512794999999999"/>
    <n v="35.557684999999999"/>
    <n v="0.61394997500000004"/>
    <x v="5"/>
    <n v="28.65959806"/>
    <n v="4.9866999999999999"/>
    <n v="5.3339999999999996"/>
    <n v="26.32821539"/>
    <n v="4.0728257689999996"/>
    <n v="32.204469189999998"/>
    <n v="1.786461844"/>
    <n v="34.281616059999998"/>
    <n v="2.8564147069999999"/>
    <n v="0"/>
    <s v="07_Oct-12"/>
    <n v="0"/>
    <n v="129"/>
  </r>
  <r>
    <x v="6"/>
    <s v="GKT"/>
    <n v="18.188847760000002"/>
    <n v="-64.956586819999998"/>
    <s v="Deep-high"/>
    <x v="0"/>
    <x v="5"/>
    <x v="5"/>
    <n v="8"/>
    <x v="3"/>
    <n v="0.36523939399999999"/>
    <n v="5.8636411820000003"/>
    <n v="1022.846303"/>
    <n v="35.437424239999999"/>
    <n v="5.0350806060000002"/>
    <n v="35.868484850000002"/>
    <n v="0.61893109999999996"/>
    <x v="5"/>
    <n v="28.616220330000001"/>
    <n v="6.7182000000000004"/>
    <n v="4.8768000000000002"/>
    <n v="26.32821539"/>
    <n v="4.0728257689999996"/>
    <n v="32.204469189999998"/>
    <n v="1.786461844"/>
    <n v="34.281616059999998"/>
    <n v="2.8564147069999999"/>
    <n v="2.1988528E-2"/>
    <s v="08_Nov-12"/>
    <n v="23"/>
    <n v="1046"/>
  </r>
  <r>
    <x v="6"/>
    <s v="GKT"/>
    <n v="18.188847760000002"/>
    <n v="-64.956586819999998"/>
    <s v="Deep-high"/>
    <x v="0"/>
    <x v="6"/>
    <x v="6"/>
    <n v="9"/>
    <x v="0"/>
    <n v="0.12933913"/>
    <n v="5.6674151300000002"/>
    <n v="1022.6774"/>
    <n v="42.21"/>
    <n v="6.4022165219999998"/>
    <n v="35.195408700000002"/>
    <n v="0.13234347799999999"/>
    <x v="5"/>
    <n v="27.882608390000001"/>
    <n v="6.7182000000000004"/>
    <n v="2.0954999999999999"/>
    <n v="26.32821539"/>
    <n v="4.0728257689999996"/>
    <n v="32.204469189999998"/>
    <n v="1.786461844"/>
    <n v="34.281616059999998"/>
    <n v="2.8564147069999999"/>
    <n v="2.7088035999999999E-2"/>
    <s v="09_Dec-12"/>
    <n v="24"/>
    <n v="886"/>
  </r>
  <r>
    <x v="6"/>
    <s v="GKT"/>
    <n v="18.188847760000002"/>
    <n v="-64.956586819999998"/>
    <s v="Deep-high"/>
    <x v="1"/>
    <x v="7"/>
    <x v="7"/>
    <n v="10"/>
    <x v="0"/>
    <n v="0.106488"/>
    <n v="5.54278096"/>
    <n v="1023.813296"/>
    <n v="41.858640000000001"/>
    <n v="6.5951604000000001"/>
    <n v="35.845151999999999"/>
    <n v="0.10931200000000001"/>
    <x v="5"/>
    <n v="25.991260359999998"/>
    <n v="0.63009999999999999"/>
    <n v="0"/>
    <n v="24.756106670000001"/>
    <n v="3.0176784560000001"/>
    <n v="31.704153059999999"/>
    <n v="2.3078728339999999"/>
    <n v="23.06176559"/>
    <n v="0.66888830399999999"/>
    <n v="2.6755849999999999E-3"/>
    <s v="10_Feb-13"/>
    <n v="8"/>
    <n v="2990"/>
  </r>
  <r>
    <x v="6"/>
    <s v="GKT"/>
    <n v="18.188847760000002"/>
    <n v="-64.956586819999998"/>
    <s v="Deep-high"/>
    <x v="1"/>
    <x v="0"/>
    <x v="0"/>
    <n v="11"/>
    <x v="0"/>
    <n v="0.48463650000000003"/>
    <n v="5.5676130810000002"/>
    <n v="1024.1167620000001"/>
    <n v="41.452135140000003"/>
    <n v="6.6034802700000004"/>
    <n v="36.17254054"/>
    <n v="0.13873243199999999"/>
    <x v="5"/>
    <n v="25.96317097"/>
    <n v="0"/>
    <n v="1.5330714321999999"/>
    <n v="24.756106670000001"/>
    <n v="3.0176784560000001"/>
    <n v="31.704153059999999"/>
    <n v="2.3078728339999999"/>
    <n v="23.06176559"/>
    <n v="0.66888830399999999"/>
    <n v="3.2948930000000001E-3"/>
    <s v="11_Mar-13"/>
    <n v="2"/>
    <n v="607"/>
  </r>
  <r>
    <x v="6"/>
    <s v="GKT"/>
    <n v="18.188847760000002"/>
    <n v="-64.956586819999998"/>
    <s v="Deep-high"/>
    <x v="1"/>
    <x v="1"/>
    <x v="1"/>
    <n v="12"/>
    <x v="1"/>
    <n v="0.48463650000000003"/>
    <n v="5.6647114350000001"/>
    <n v="1024.0650780000001"/>
    <n v="32.177130429999998"/>
    <n v="6.5287991300000003"/>
    <n v="36.408360870000003"/>
    <n v="0.114678261"/>
    <x v="5"/>
    <n v="26.470266670000001"/>
    <n v="0"/>
    <n v="2.2859999999999996"/>
    <n v="24.756106670000001"/>
    <n v="3.0176784560000001"/>
    <n v="31.704153059999999"/>
    <n v="2.3078728339999999"/>
    <n v="23.06176559"/>
    <n v="0.66888830399999999"/>
    <n v="3.0959749999999999E-3"/>
    <s v="12_Apr-13"/>
    <n v="2"/>
    <n v="646"/>
  </r>
  <r>
    <x v="6"/>
    <s v="GKT"/>
    <n v="18.188847760000002"/>
    <n v="-64.956586819999998"/>
    <s v="Deep-high"/>
    <x v="1"/>
    <x v="8"/>
    <x v="8"/>
    <n v="13"/>
    <x v="1"/>
    <n v="0.86278500000000002"/>
    <n v="5.6771279999999997"/>
    <n v="1024.440445"/>
    <n v="39.101750000000003"/>
    <n v="6.0484115000000003"/>
    <n v="36.738424999999999"/>
    <n v="0.20008000000000001"/>
    <x v="5"/>
    <n v="26.643404520000001"/>
    <n v="0"/>
    <n v="4.2145185203999995"/>
    <n v="24.756106670000001"/>
    <n v="3.0176784560000001"/>
    <n v="31.704153059999999"/>
    <n v="2.3078728339999999"/>
    <n v="23.06176559"/>
    <n v="0.66888830399999999"/>
    <n v="6.4350060000000001E-3"/>
    <s v="13_May-13"/>
    <n v="5"/>
    <n v="777"/>
  </r>
  <r>
    <x v="6"/>
    <s v="GKT"/>
    <n v="18.188847760000002"/>
    <n v="-64.956586819999998"/>
    <s v="Deep-high"/>
    <x v="1"/>
    <x v="9"/>
    <x v="9"/>
    <n v="14"/>
    <x v="2"/>
    <n v="0.35242916699999999"/>
    <n v="5.6995465830000001"/>
    <n v="1023.7494830000001"/>
    <n v="38.276708329999998"/>
    <n v="5.7939883329999997"/>
    <n v="36.202241669999999"/>
    <n v="0.88337916699999997"/>
    <x v="5"/>
    <n v="27.119021610000001"/>
    <n v="0"/>
    <n v="5.1888571356000002"/>
    <n v="24.756106670000001"/>
    <n v="3.0176784560000001"/>
    <n v="31.704153059999999"/>
    <n v="2.3078728339999999"/>
    <n v="23.06176559"/>
    <n v="0.66888830399999999"/>
    <n v="1.9960080000000002E-2"/>
    <s v="14_Jul-13"/>
    <n v="20"/>
    <n v="1002"/>
  </r>
  <r>
    <x v="6"/>
    <s v="GKT"/>
    <n v="18.188847760000002"/>
    <n v="-64.956586819999998"/>
    <s v="Deep-high"/>
    <x v="1"/>
    <x v="2"/>
    <x v="2"/>
    <n v="15"/>
    <x v="2"/>
    <n v="0.83889117599999996"/>
    <n v="5.6301567449999999"/>
    <n v="1024.2884650000001"/>
    <n v="36.783980390000004"/>
    <n v="5.086368137"/>
    <n v="36.497277449999999"/>
    <n v="0.82210294100000003"/>
    <x v="5"/>
    <n v="26.948715809999999"/>
    <n v="0"/>
    <n v="7.5125384673999998"/>
    <n v="24.756106670000001"/>
    <n v="3.0176784560000001"/>
    <n v="31.704153059999999"/>
    <n v="2.3078728339999999"/>
    <n v="23.06176559"/>
    <n v="0.66888830399999999"/>
    <n v="3.7037037000000002E-2"/>
    <s v="15_Aug-13"/>
    <n v="21"/>
    <n v="567"/>
  </r>
  <r>
    <x v="6"/>
    <s v="GKT"/>
    <n v="18.188847760000002"/>
    <n v="-64.956586819999998"/>
    <s v="Deep-high"/>
    <x v="1"/>
    <x v="3"/>
    <x v="3"/>
    <n v="16"/>
    <x v="3"/>
    <n v="0.90225624999999998"/>
    <n v="5.7742777810000003"/>
    <n v="1023.842656"/>
    <n v="40.071062499999996"/>
    <n v="5.7115450000000001"/>
    <n v="36.464284380000002"/>
    <n v="0.9042"/>
    <x v="5"/>
    <n v="27.2989"/>
    <n v="0"/>
    <n v="9.5933846231999986"/>
    <n v="24.756106670000001"/>
    <n v="3.0176784560000001"/>
    <n v="31.704153059999999"/>
    <n v="2.3078728339999999"/>
    <n v="23.06176559"/>
    <n v="0.66888830399999999"/>
    <n v="1.2526096E-2"/>
    <s v="16_Sep-13"/>
    <n v="6"/>
    <n v="479"/>
  </r>
  <r>
    <x v="6"/>
    <s v="GKT"/>
    <n v="18.188847760000002"/>
    <n v="-64.956586819999998"/>
    <s v="Deep-high"/>
    <x v="1"/>
    <x v="5"/>
    <x v="5"/>
    <n v="17"/>
    <x v="3"/>
    <n v="0.80934218700000005"/>
    <n v="5.7804258749999997"/>
    <n v="1022.895244"/>
    <n v="34.140703129999999"/>
    <n v="5.2510745310000004"/>
    <n v="35.699823440000003"/>
    <n v="0.89312812500000005"/>
    <x v="5"/>
    <n v="28.523903130000001"/>
    <n v="0"/>
    <n v="10.301111122399998"/>
    <n v="24.756106670000001"/>
    <n v="3.0176784560000001"/>
    <n v="31.704153059999999"/>
    <n v="2.3078728339999999"/>
    <n v="23.06176559"/>
    <n v="0.66888830399999999"/>
    <n v="8.443908E-3"/>
    <s v="17_Nov-13"/>
    <n v="7"/>
    <n v="829"/>
  </r>
  <r>
    <x v="6"/>
    <s v="GKT"/>
    <n v="18.188847760000002"/>
    <n v="-64.956586819999998"/>
    <s v="Deep-high"/>
    <x v="1"/>
    <x v="6"/>
    <x v="6"/>
    <n v="18"/>
    <x v="0"/>
    <n v="0.2875625"/>
    <n v="5.5369812920000001"/>
    <n v="1022.759998"/>
    <n v="37.1253125"/>
    <n v="6.5061008329999996"/>
    <n v="34.947120830000003"/>
    <n v="0.84632499999999999"/>
    <x v="5"/>
    <n v="27.24427292"/>
    <n v="0"/>
    <n v="6.4288275792"/>
    <n v="24.756106670000001"/>
    <n v="3.0176784560000001"/>
    <n v="31.704153059999999"/>
    <n v="2.3078728339999999"/>
    <n v="23.06176559"/>
    <n v="0.66888830399999999"/>
    <n v="3.3807828999999998E-2"/>
    <s v="18_Dec-13"/>
    <n v="19"/>
    <n v="562"/>
  </r>
  <r>
    <x v="6"/>
    <s v="GKT"/>
    <n v="18.188847760000002"/>
    <n v="-64.956586819999998"/>
    <s v="Deep-high"/>
    <x v="2"/>
    <x v="0"/>
    <x v="0"/>
    <n v="19"/>
    <x v="0"/>
    <n v="0.16127543899999999"/>
    <n v="5.5525444559999997"/>
    <n v="1023.917598"/>
    <n v="32.95489474"/>
    <n v="6.6002110529999998"/>
    <n v="35.994461399999999"/>
    <n v="0.858840351"/>
    <x v="5"/>
    <n v="26.259741940000001"/>
    <n v="0"/>
    <n v="2.0897272658000001"/>
    <n v="25.404299640000001"/>
    <n v="4.3240863369999998"/>
    <n v="31.124921199999999"/>
    <n v="1.4961109640000001"/>
    <n v="39.812531210000003"/>
    <n v="0.47802690399999997"/>
    <n v="9.5846649999999992E-3"/>
    <s v="19_Mar-14"/>
    <n v="3"/>
    <n v="313"/>
  </r>
  <r>
    <x v="6"/>
    <s v="GKT"/>
    <n v="18.188847760000002"/>
    <n v="-64.956586819999998"/>
    <s v="Deep-high"/>
    <x v="2"/>
    <x v="1"/>
    <x v="1"/>
    <n v="20"/>
    <x v="1"/>
    <n v="0.22653541699999999"/>
    <n v="5.6419434580000001"/>
    <n v="1023.973967"/>
    <n v="36.761104170000003"/>
    <n v="6.5362129170000003"/>
    <n v="36.254535420000003"/>
    <n v="0.95443124999999995"/>
    <x v="5"/>
    <n v="26.648199999999999"/>
    <n v="0"/>
    <n v="2.1199230652000001"/>
    <n v="25.404299640000001"/>
    <n v="4.3240863369999998"/>
    <n v="31.124921199999999"/>
    <n v="1.4961109640000001"/>
    <n v="39.812531210000003"/>
    <n v="0.47802690399999997"/>
    <n v="3.7359900000000001E-2"/>
    <s v="20_Apr-14"/>
    <n v="30"/>
    <n v="803"/>
  </r>
  <r>
    <x v="6"/>
    <s v="GKT"/>
    <n v="18.188847760000002"/>
    <n v="-64.956586819999998"/>
    <s v="Deep-high"/>
    <x v="2"/>
    <x v="10"/>
    <x v="10"/>
    <n v="21"/>
    <x v="2"/>
    <n v="0.46354473699999998"/>
    <n v="5.6774989739999997"/>
    <n v="1023.789458"/>
    <n v="34.347973680000003"/>
    <n v="5.6636621050000002"/>
    <n v="36.19495526"/>
    <n v="1.0384105260000001"/>
    <x v="5"/>
    <n v="27.432866669999999"/>
    <n v="0"/>
    <n v="0.15460870779999999"/>
    <n v="25.404299640000001"/>
    <n v="4.3240863369999998"/>
    <n v="31.124921199999999"/>
    <n v="1.4961109640000001"/>
    <n v="39.812531210000003"/>
    <n v="0.47802690399999997"/>
    <n v="2.2277228E-2"/>
    <s v="21_Jun-14"/>
    <n v="9"/>
    <n v="404"/>
  </r>
  <r>
    <x v="6"/>
    <s v="GKT"/>
    <n v="18.188847760000002"/>
    <n v="-64.956586819999998"/>
    <s v="Deep-high"/>
    <x v="2"/>
    <x v="2"/>
    <x v="2"/>
    <n v="22"/>
    <x v="2"/>
    <n v="0.13843888900000001"/>
    <n v="5.7504189999999999"/>
    <n v="1022.696147"/>
    <n v="30.776916669999999"/>
    <n v="6.2678922220000004"/>
    <n v="35.468111110000002"/>
    <n v="0.37552777799999998"/>
    <x v="5"/>
    <n v="27.585483870000001"/>
    <n v="0"/>
    <n v="7.238999999999999"/>
    <n v="25.404299640000001"/>
    <n v="4.3240863369999998"/>
    <n v="31.124921199999999"/>
    <n v="1.4961109640000001"/>
    <n v="39.812531210000003"/>
    <n v="0.47802690399999997"/>
    <n v="6.8965520000000002E-3"/>
    <s v="22_Aug-14"/>
    <n v="2"/>
    <n v="290"/>
  </r>
  <r>
    <x v="6"/>
    <s v="GKT"/>
    <n v="18.188847760000002"/>
    <n v="-64.956586819999998"/>
    <s v="Deep-high"/>
    <x v="2"/>
    <x v="3"/>
    <x v="3"/>
    <n v="23"/>
    <x v="3"/>
    <n v="0.78859148899999998"/>
    <n v="5.8211318509999996"/>
    <n v="1022.597406"/>
    <n v="36.981787230000002"/>
    <n v="5.6759908509999999"/>
    <n v="35.545665960000001"/>
    <n v="0.56209148900000006"/>
    <x v="5"/>
    <n v="28.327500000000001"/>
    <n v="1.1264000000000001"/>
    <n v="1.6462963009999998"/>
    <n v="25.404299640000001"/>
    <n v="4.3240863369999998"/>
    <n v="31.124921199999999"/>
    <n v="1.4961109640000001"/>
    <n v="39.812531210000003"/>
    <n v="0.47802690399999997"/>
    <n v="3.7735849000000002E-2"/>
    <s v="23_Sep-14"/>
    <n v="6"/>
    <n v="159"/>
  </r>
  <r>
    <x v="6"/>
    <s v="GKT"/>
    <n v="18.188847760000002"/>
    <n v="-64.956586819999998"/>
    <s v="Deep-high"/>
    <x v="2"/>
    <x v="4"/>
    <x v="4"/>
    <n v="24"/>
    <x v="3"/>
    <n v="0.78859148899999998"/>
    <n v="5.8211318509999996"/>
    <n v="1022.597406"/>
    <n v="36.981787230000002"/>
    <n v="5.6759908509999999"/>
    <n v="35.545665960000001"/>
    <n v="0.56209148900000006"/>
    <x v="5"/>
    <n v="28.862677420000001"/>
    <n v="3.827"/>
    <n v="1.6872857033999999"/>
    <n v="25.404299640000001"/>
    <n v="4.3240863369999998"/>
    <n v="31.124921199999999"/>
    <n v="1.4961109640000001"/>
    <n v="39.812531210000003"/>
    <n v="0.47802690399999997"/>
    <n v="2.1276595999999998E-2"/>
    <s v="24_Oct-14"/>
    <n v="1"/>
    <n v="47"/>
  </r>
  <r>
    <x v="6"/>
    <s v="GKT"/>
    <n v="18.188847760000002"/>
    <n v="-64.956586819999998"/>
    <s v="Deep-high"/>
    <x v="3"/>
    <x v="11"/>
    <x v="11"/>
    <n v="25"/>
    <x v="0"/>
    <n v="0.25003333300000002"/>
    <n v="5.5404364670000001"/>
    <n v="1023.22635"/>
    <n v="42.112466670000003"/>
    <n v="5.8103100000000003"/>
    <n v="35.333696670000002"/>
    <n v="0.47765666699999998"/>
    <x v="5"/>
    <n v="26.92103226"/>
    <n v="3.0276999999999998"/>
    <n v="1.8553043411999999"/>
    <n v="22.469878019999999"/>
    <n v="5.2648247789999996"/>
    <n v="29.202883740000001"/>
    <n v="2.1351607750000001"/>
    <n v="40.211970489999999"/>
    <n v="0.79865438300000002"/>
    <n v="1.1320755E-2"/>
    <s v="25_Jan-15"/>
    <n v="6"/>
    <n v="530"/>
  </r>
  <r>
    <x v="6"/>
    <s v="GKT"/>
    <n v="18.188847760000002"/>
    <n v="-64.956586819999998"/>
    <s v="Deep-high"/>
    <x v="3"/>
    <x v="7"/>
    <x v="7"/>
    <n v="26"/>
    <x v="0"/>
    <n v="0.189118182"/>
    <n v="5.6027378179999996"/>
    <n v="1023.539536"/>
    <n v="33.29181818"/>
    <n v="6.252813636"/>
    <n v="35.794440909999999"/>
    <n v="0.45922727299999999"/>
    <x v="5"/>
    <n v="26.91510714"/>
    <n v="0"/>
    <n v="14.720956511799999"/>
    <n v="22.469878019999999"/>
    <n v="5.2648247789999996"/>
    <n v="29.202883740000001"/>
    <n v="2.1351607750000001"/>
    <n v="40.211970489999999"/>
    <n v="0.79865438300000002"/>
    <n v="0"/>
    <s v="26_Feb-15"/>
    <n v="0"/>
    <n v="292"/>
  </r>
  <r>
    <x v="7"/>
    <s v="HKA"/>
    <n v="18.199311439999999"/>
    <n v="-65.086045900000002"/>
    <s v="Deep-low"/>
    <x v="0"/>
    <x v="0"/>
    <x v="0"/>
    <n v="2"/>
    <x v="0"/>
    <n v="0.21190000000000001"/>
    <n v="5.58030735"/>
    <n v="1023.837685"/>
    <n v="37.135199999999998"/>
    <n v="5.6970029999999996"/>
    <n v="35.979444999999998"/>
    <n v="0.59151405000000001"/>
    <x v="6"/>
    <n v="26.30322"/>
    <n v="0"/>
    <n v="3.7513846231999994"/>
    <n v="9.0209589430000001"/>
    <n v="13.136185279999999"/>
    <n v="10.027275339999999"/>
    <n v="0.11627907"/>
    <n v="45.598621880000003"/>
    <n v="0"/>
    <n v="0"/>
    <s v="02_Mar-12"/>
    <n v="0"/>
    <n v="115"/>
  </r>
  <r>
    <x v="7"/>
    <s v="HKA"/>
    <n v="18.199311439999999"/>
    <n v="-65.086045900000002"/>
    <s v="Deep-low"/>
    <x v="0"/>
    <x v="1"/>
    <x v="1"/>
    <n v="3"/>
    <x v="1"/>
    <n v="0.20954230800000001"/>
    <n v="5.6467739229999996"/>
    <n v="1023.879319"/>
    <n v="37.14303846"/>
    <n v="6.1141146150000001"/>
    <n v="36.183661540000003"/>
    <n v="0.60780975400000004"/>
    <x v="6"/>
    <n v="26.657719230000001"/>
    <n v="0"/>
    <n v="2.8823478293999996"/>
    <n v="9.0209589430000001"/>
    <n v="13.136185279999999"/>
    <n v="10.027275339999999"/>
    <n v="0.11627907"/>
    <n v="45.598621880000003"/>
    <n v="0"/>
    <n v="2.1276595999999998E-2"/>
    <s v="03_Apr-12"/>
    <n v="9"/>
    <n v="423"/>
  </r>
  <r>
    <x v="7"/>
    <s v="HKA"/>
    <n v="18.199311439999999"/>
    <n v="-65.086045900000002"/>
    <s v="Deep-low"/>
    <x v="0"/>
    <x v="8"/>
    <x v="8"/>
    <n v="4"/>
    <x v="1"/>
    <n v="0.30220666699999998"/>
    <n v="5.6556292670000001"/>
    <n v="1023.738183"/>
    <n v="34.588666670000002"/>
    <n v="6.0393656670000002"/>
    <n v="36.094450000000002"/>
    <n v="0.60575909999999999"/>
    <x v="6"/>
    <n v="26.85466667"/>
    <n v="0"/>
    <n v="6.0959999999999992"/>
    <n v="9.0209589430000001"/>
    <n v="13.136185279999999"/>
    <n v="10.027275339999999"/>
    <n v="0.11627907"/>
    <n v="45.598621880000003"/>
    <n v="0"/>
    <n v="3.6036036E-2"/>
    <s v="04_May-12"/>
    <n v="4"/>
    <n v="111"/>
  </r>
  <r>
    <x v="7"/>
    <s v="HKA"/>
    <n v="18.199311439999999"/>
    <n v="-65.086045900000002"/>
    <s v="Deep-low"/>
    <x v="0"/>
    <x v="2"/>
    <x v="2"/>
    <n v="5"/>
    <x v="2"/>
    <n v="0.30951818199999998"/>
    <n v="5.6852071820000001"/>
    <n v="1023.104091"/>
    <n v="38.825568179999998"/>
    <n v="5.4581425000000001"/>
    <n v="35.613377270000001"/>
    <n v="0.59020978899999998"/>
    <x v="6"/>
    <n v="27.752729550000002"/>
    <n v="0"/>
    <n v="2.7256153767999995"/>
    <n v="9.0209589430000001"/>
    <n v="13.136185279999999"/>
    <n v="10.027275339999999"/>
    <n v="0.11627907"/>
    <n v="45.598621880000003"/>
    <n v="0"/>
    <n v="2.5210084000000001E-2"/>
    <s v="05_Aug-12"/>
    <n v="6"/>
    <n v="238"/>
  </r>
  <r>
    <x v="7"/>
    <s v="HKA"/>
    <n v="18.199311439999999"/>
    <n v="-65.086045900000002"/>
    <s v="Deep-low"/>
    <x v="0"/>
    <x v="3"/>
    <x v="3"/>
    <n v="6"/>
    <x v="3"/>
    <n v="0.26496999999999998"/>
    <n v="5.7745777499999997"/>
    <n v="1022.873285"/>
    <n v="41.788200000000003"/>
    <n v="5.2394267499999998"/>
    <n v="35.637889999999999"/>
    <n v="0.62173385000000003"/>
    <x v="6"/>
    <n v="28.54898"/>
    <n v="1.5328999999999999"/>
    <n v="0.97366665819999987"/>
    <n v="9.0209589430000001"/>
    <n v="13.136185279999999"/>
    <n v="10.027275339999999"/>
    <n v="0.11627907"/>
    <n v="45.598621880000003"/>
    <n v="0"/>
    <n v="9.478673E-3"/>
    <s v="06_Sep-12"/>
    <n v="2"/>
    <n v="211"/>
  </r>
  <r>
    <x v="7"/>
    <s v="HKA"/>
    <n v="18.199311439999999"/>
    <n v="-65.086045900000002"/>
    <s v="Deep-low"/>
    <x v="0"/>
    <x v="4"/>
    <x v="4"/>
    <n v="7"/>
    <x v="3"/>
    <n v="0.33893809499999999"/>
    <n v="5.8522580949999998"/>
    <n v="1022.5121"/>
    <n v="38.311428569999997"/>
    <n v="4.927512857"/>
    <n v="35.550557140000002"/>
    <n v="0.62331824300000005"/>
    <x v="6"/>
    <n v="29.38671905"/>
    <n v="2.9931000000000001"/>
    <n v="5.3339999999999996"/>
    <n v="9.0209589430000001"/>
    <n v="13.136185279999999"/>
    <n v="10.027275339999999"/>
    <n v="0.11627907"/>
    <n v="45.598621880000003"/>
    <n v="0"/>
    <n v="9.8360659999999992E-3"/>
    <s v="07_Oct-12"/>
    <n v="3"/>
    <n v="305"/>
  </r>
  <r>
    <x v="7"/>
    <s v="HKA"/>
    <n v="18.199311439999999"/>
    <n v="-65.086045900000002"/>
    <s v="Deep-low"/>
    <x v="0"/>
    <x v="6"/>
    <x v="6"/>
    <n v="9"/>
    <x v="0"/>
    <n v="6.3334693999999997E-2"/>
    <n v="5.6460497959999998"/>
    <n v="1022.656314"/>
    <n v="42.301285710000002"/>
    <n v="6.4155436730000002"/>
    <n v="35.122114289999999"/>
    <n v="0.141461224"/>
    <x v="6"/>
    <n v="28.038124490000001"/>
    <n v="4.3520000000000003"/>
    <n v="2.0954999999999999"/>
    <n v="9.0209589430000001"/>
    <n v="13.136185279999999"/>
    <n v="10.027275339999999"/>
    <n v="0.11627907"/>
    <n v="45.598621880000003"/>
    <n v="0"/>
    <n v="2.8846153999999999E-2"/>
    <s v="09_Dec-12"/>
    <n v="3"/>
    <n v="104"/>
  </r>
  <r>
    <x v="7"/>
    <s v="HKA"/>
    <n v="18.199311439999999"/>
    <n v="-65.086045900000002"/>
    <s v="Deep-low"/>
    <x v="1"/>
    <x v="7"/>
    <x v="7"/>
    <n v="10"/>
    <x v="0"/>
    <n v="0.175486957"/>
    <n v="5.5293623040000002"/>
    <n v="1023.793735"/>
    <n v="45.186391299999997"/>
    <n v="6.6025169569999997"/>
    <n v="35.781426089999997"/>
    <n v="0.128791304"/>
    <x v="6"/>
    <n v="26.078739129999999"/>
    <n v="0.46254000000000001"/>
    <n v="0"/>
    <n v="9.0209589430000001"/>
    <n v="13.136185279999999"/>
    <n v="10.027275339999999"/>
    <n v="0.11627907"/>
    <n v="45.598621880000003"/>
    <n v="0"/>
    <n v="3.5087719999999998E-3"/>
    <s v="10_Feb-13"/>
    <n v="1"/>
    <n v="285"/>
  </r>
  <r>
    <x v="7"/>
    <s v="HKA"/>
    <n v="18.199311439999999"/>
    <n v="-65.086045900000002"/>
    <s v="Deep-low"/>
    <x v="1"/>
    <x v="0"/>
    <x v="0"/>
    <n v="11"/>
    <x v="0"/>
    <n v="0.22491304300000001"/>
    <n v="5.6561587830000004"/>
    <n v="1024.0352130000001"/>
    <n v="33.77278261"/>
    <n v="6.5320565220000004"/>
    <n v="36.354782610000001"/>
    <n v="0.156413043"/>
    <x v="6"/>
    <n v="26.527560869999999"/>
    <n v="0"/>
    <n v="1.5330714321999999"/>
    <n v="9.0209589430000001"/>
    <n v="13.136185279999999"/>
    <n v="10.027275339999999"/>
    <n v="0.11627907"/>
    <n v="45.598621880000003"/>
    <n v="0"/>
    <n v="6.9444440000000001E-3"/>
    <s v="11_Mar-13"/>
    <n v="1"/>
    <n v="144"/>
  </r>
  <r>
    <x v="7"/>
    <s v="HKA"/>
    <n v="18.199311439999999"/>
    <n v="-65.086045900000002"/>
    <s v="Deep-low"/>
    <x v="1"/>
    <x v="1"/>
    <x v="1"/>
    <n v="12"/>
    <x v="1"/>
    <n v="0.22754545500000001"/>
    <n v="5.6619113179999996"/>
    <n v="1024.0460410000001"/>
    <n v="33.215909089999997"/>
    <n v="6.5288622729999997"/>
    <n v="36.380831819999997"/>
    <n v="0.15731363600000001"/>
    <x v="6"/>
    <n v="26.54788636"/>
    <n v="0"/>
    <n v="2.2859999999999996"/>
    <n v="9.0209589430000001"/>
    <n v="13.136185279999999"/>
    <n v="10.027275339999999"/>
    <n v="0.11627907"/>
    <n v="45.598621880000003"/>
    <n v="0"/>
    <n v="0"/>
    <s v="12_Apr-13"/>
    <n v="0"/>
    <n v="21"/>
  </r>
  <r>
    <x v="7"/>
    <s v="HKA"/>
    <n v="18.199311439999999"/>
    <n v="-65.086045900000002"/>
    <s v="Deep-low"/>
    <x v="1"/>
    <x v="8"/>
    <x v="8"/>
    <n v="13"/>
    <x v="1"/>
    <n v="0.31119999999999998"/>
    <n v="5.7410253750000004"/>
    <n v="1024.1481670000001"/>
    <n v="37.80929167"/>
    <n v="5.9183112500000004"/>
    <n v="36.651054170000002"/>
    <n v="0.92614583299999997"/>
    <x v="6"/>
    <n v="26.927837499999999"/>
    <n v="0"/>
    <n v="4.2145185203999995"/>
    <n v="9.0209589430000001"/>
    <n v="13.136185279999999"/>
    <n v="10.027275339999999"/>
    <n v="0.11627907"/>
    <n v="45.598621880000003"/>
    <n v="0"/>
    <n v="1.3245033E-2"/>
    <s v="13_May-13"/>
    <n v="2"/>
    <n v="151"/>
  </r>
  <r>
    <x v="7"/>
    <s v="HKA"/>
    <n v="18.199311439999999"/>
    <n v="-65.086045900000002"/>
    <s v="Deep-low"/>
    <x v="1"/>
    <x v="2"/>
    <x v="2"/>
    <n v="15"/>
    <x v="2"/>
    <n v="0.74730163900000002"/>
    <n v="5.7259825739999997"/>
    <n v="1023.358239"/>
    <n v="37.222721309999997"/>
    <n v="4.9089850820000001"/>
    <n v="35.939265570000003"/>
    <n v="0.85649508200000002"/>
    <x v="6"/>
    <n v="27.704178689999999"/>
    <n v="0"/>
    <n v="7.5125384673999998"/>
    <n v="9.0209589430000001"/>
    <n v="13.136185279999999"/>
    <n v="10.027275339999999"/>
    <n v="0.11627907"/>
    <n v="45.598621880000003"/>
    <n v="0"/>
    <n v="2.0408163E-2"/>
    <s v="15_Aug-13"/>
    <n v="8"/>
    <n v="392"/>
  </r>
  <r>
    <x v="7"/>
    <s v="HKA"/>
    <n v="18.199311439999999"/>
    <n v="-65.086045900000002"/>
    <s v="Deep-low"/>
    <x v="1"/>
    <x v="3"/>
    <x v="3"/>
    <n v="16"/>
    <x v="3"/>
    <n v="0.91248947400000002"/>
    <n v="5.7541968419999998"/>
    <n v="1023.509367"/>
    <n v="42.708543859999999"/>
    <n v="4.6979008770000004"/>
    <n v="36.119015789999999"/>
    <n v="0.48559649100000002"/>
    <x v="6"/>
    <n v="27.728075440000001"/>
    <n v="0"/>
    <n v="9.5933846231999986"/>
    <n v="9.0209589430000001"/>
    <n v="13.136185279999999"/>
    <n v="10.027275339999999"/>
    <n v="0.11627907"/>
    <n v="45.598621880000003"/>
    <n v="0"/>
    <n v="4.6931408000000001E-2"/>
    <s v="16_Sep-13"/>
    <n v="13"/>
    <n v="277"/>
  </r>
  <r>
    <x v="7"/>
    <s v="HKA"/>
    <n v="18.199311439999999"/>
    <n v="-65.086045900000002"/>
    <s v="Deep-low"/>
    <x v="1"/>
    <x v="5"/>
    <x v="5"/>
    <n v="17"/>
    <x v="3"/>
    <n v="0.96760675699999998"/>
    <n v="5.7664001220000003"/>
    <n v="1022.582524"/>
    <n v="39.169594590000003"/>
    <n v="5.4510121619999996"/>
    <n v="35.383514859999998"/>
    <n v="0.85521891900000002"/>
    <x v="6"/>
    <n v="28.814540539999999"/>
    <n v="0"/>
    <n v="10.301111122399998"/>
    <n v="9.0209589430000001"/>
    <n v="13.136185279999999"/>
    <n v="10.027275339999999"/>
    <n v="0.11627907"/>
    <n v="45.598621880000003"/>
    <n v="0"/>
    <n v="0"/>
    <s v="17_Nov-13"/>
    <n v="0"/>
    <n v="93"/>
  </r>
  <r>
    <x v="7"/>
    <s v="HKA"/>
    <n v="18.199311439999999"/>
    <n v="-65.086045900000002"/>
    <s v="Deep-low"/>
    <x v="1"/>
    <x v="6"/>
    <x v="6"/>
    <n v="18"/>
    <x v="0"/>
    <n v="0.89177799999999996"/>
    <n v="5.5738368600000001"/>
    <n v="1023.083206"/>
    <n v="42.324179999999998"/>
    <n v="6.5059826000000003"/>
    <n v="35.296531999999999"/>
    <n v="0.75860799999999995"/>
    <x v="6"/>
    <n v="27.126888000000001"/>
    <n v="0"/>
    <n v="6.4288275792"/>
    <n v="9.0209589430000001"/>
    <n v="13.136185279999999"/>
    <n v="10.027275339999999"/>
    <n v="0.11627907"/>
    <n v="45.598621880000003"/>
    <n v="0"/>
    <n v="5.0847457999999998E-2"/>
    <s v="18_Dec-13"/>
    <n v="9"/>
    <n v="177"/>
  </r>
  <r>
    <x v="8"/>
    <s v="MSR"/>
    <n v="18.244330000000001"/>
    <n v="-64.758319999999998"/>
    <s v="Deep-high"/>
    <x v="0"/>
    <x v="7"/>
    <x v="7"/>
    <n v="1"/>
    <x v="0"/>
    <n v="0.17885999999999999"/>
    <n v="5.4988854399999996"/>
    <n v="1023.581668"/>
    <n v="21.24372"/>
    <n v="5.8584367999999998"/>
    <n v="35.612920000000003"/>
    <n v="0.59786329999999999"/>
    <x v="3"/>
    <n v="26.083963180000001"/>
    <n v="0"/>
    <n v="1.1043478293999998"/>
    <n v="34.725753130000001"/>
    <n v="6.2893082000000003E-2"/>
    <n v="36.297980430000003"/>
    <n v="0.88071555999999995"/>
    <n v="45.785263579999999"/>
    <n v="0.85057786800000001"/>
    <n v="3.8994799999999999E-3"/>
    <s v="01_Feb-12"/>
    <n v="9"/>
    <n v="2308"/>
  </r>
  <r>
    <x v="8"/>
    <s v="MSR"/>
    <n v="18.244330000000001"/>
    <n v="-64.758319999999998"/>
    <s v="Deep-high"/>
    <x v="0"/>
    <x v="1"/>
    <x v="1"/>
    <n v="3"/>
    <x v="1"/>
    <n v="0.16133636400000001"/>
    <n v="5.6306468179999998"/>
    <n v="1023.858161"/>
    <n v="22.893454550000001"/>
    <n v="6.4683606060000001"/>
    <n v="36.179212120000003"/>
    <n v="0.59710104200000003"/>
    <x v="3"/>
    <n v="26.612387290000001"/>
    <n v="0"/>
    <n v="2.8823478293999996"/>
    <n v="34.725753130000001"/>
    <n v="6.2893082000000003E-2"/>
    <n v="36.297980430000003"/>
    <n v="0.88071555999999995"/>
    <n v="45.785263579999999"/>
    <n v="0.85057786800000001"/>
    <n v="1.6264721999999999E-2"/>
    <s v="03_Apr-12"/>
    <n v="29"/>
    <n v="1783"/>
  </r>
  <r>
    <x v="8"/>
    <s v="MSR"/>
    <n v="18.244330000000001"/>
    <n v="-64.758319999999998"/>
    <s v="Deep-high"/>
    <x v="0"/>
    <x v="8"/>
    <x v="8"/>
    <n v="4"/>
    <x v="1"/>
    <n v="0.138295"/>
    <n v="5.7034102750000004"/>
    <n v="1023.221558"/>
    <n v="21.915700000000001"/>
    <n v="6.1710364999999996"/>
    <n v="35.823172499999998"/>
    <n v="0.58769839000000001"/>
    <x v="3"/>
    <n v="27.105094780000002"/>
    <n v="0"/>
    <n v="6.0959999999999992"/>
    <n v="34.725753130000001"/>
    <n v="6.2893082000000003E-2"/>
    <n v="36.297980430000003"/>
    <n v="0.88071555999999995"/>
    <n v="45.785263579999999"/>
    <n v="0.85057786800000001"/>
    <n v="1.2490816E-2"/>
    <s v="04_May-12"/>
    <n v="17"/>
    <n v="1361"/>
  </r>
  <r>
    <x v="8"/>
    <s v="MSR"/>
    <n v="18.244330000000001"/>
    <n v="-64.758319999999998"/>
    <s v="Deep-high"/>
    <x v="0"/>
    <x v="3"/>
    <x v="3"/>
    <n v="6"/>
    <x v="3"/>
    <n v="0.37161666700000001"/>
    <n v="5.8047033749999999"/>
    <n v="1022.733238"/>
    <n v="29.851708330000001"/>
    <n v="5.4045191670000001"/>
    <n v="35.642733329999999"/>
    <n v="0.64635736300000002"/>
    <x v="3"/>
    <n v="29.219228520000001"/>
    <n v="1.8404"/>
    <n v="0.97366665819999987"/>
    <n v="34.725753130000001"/>
    <n v="6.2893082000000003E-2"/>
    <n v="36.297980430000003"/>
    <n v="0.88071555999999995"/>
    <n v="45.785263579999999"/>
    <n v="0.85057786800000001"/>
    <n v="9.3167700000000003E-3"/>
    <s v="06_Sep-12"/>
    <n v="6"/>
    <n v="644"/>
  </r>
  <r>
    <x v="8"/>
    <s v="MSR"/>
    <n v="18.244330000000001"/>
    <n v="-64.758319999999998"/>
    <s v="Deep-high"/>
    <x v="0"/>
    <x v="4"/>
    <x v="4"/>
    <n v="7"/>
    <x v="3"/>
    <n v="0.370334783"/>
    <n v="5.8411714349999997"/>
    <n v="1022.483365"/>
    <n v="28.032"/>
    <n v="5.2829956520000003"/>
    <n v="35.535765220000002"/>
    <n v="0.63164783899999999"/>
    <x v="3"/>
    <n v="29.24543731"/>
    <n v="3.1044999999999998"/>
    <n v="5.3339999999999996"/>
    <n v="34.725753130000001"/>
    <n v="6.2893082000000003E-2"/>
    <n v="36.297980430000003"/>
    <n v="0.88071555999999995"/>
    <n v="45.785263579999999"/>
    <n v="0.85057786800000001"/>
    <n v="3.7735849000000002E-2"/>
    <s v="07_Oct-12"/>
    <n v="34"/>
    <n v="901"/>
  </r>
  <r>
    <x v="8"/>
    <s v="MSR"/>
    <n v="18.244330000000001"/>
    <n v="-64.758319999999998"/>
    <s v="Deep-high"/>
    <x v="0"/>
    <x v="5"/>
    <x v="5"/>
    <n v="8"/>
    <x v="3"/>
    <n v="0.189455556"/>
    <n v="5.7778595189999997"/>
    <n v="1022.366644"/>
    <n v="25.159074069999999"/>
    <n v="5.5988777780000003"/>
    <n v="35.285322219999998"/>
    <n v="0.63216887799999999"/>
    <x v="3"/>
    <n v="28.921585570000001"/>
    <n v="3.1044999999999998"/>
    <n v="4.8768000000000002"/>
    <n v="34.725753130000001"/>
    <n v="6.2893082000000003E-2"/>
    <n v="36.297980430000003"/>
    <n v="0.88071555999999995"/>
    <n v="45.785263579999999"/>
    <n v="0.85057786800000001"/>
    <n v="1.7834394999999999E-2"/>
    <s v="08_Nov-12"/>
    <n v="28"/>
    <n v="1570"/>
  </r>
  <r>
    <x v="8"/>
    <s v="MSR"/>
    <n v="18.244330000000001"/>
    <n v="-64.758319999999998"/>
    <s v="Deep-high"/>
    <x v="0"/>
    <x v="6"/>
    <x v="6"/>
    <n v="9"/>
    <x v="0"/>
    <n v="0.36461818200000001"/>
    <n v="5.5970595909999998"/>
    <n v="1022.731632"/>
    <n v="31.660045449999998"/>
    <n v="6.4612836360000001"/>
    <n v="35.098686360000002"/>
    <n v="0.201354545"/>
    <x v="3"/>
    <n v="27.86742529"/>
    <n v="3.1044999999999998"/>
    <n v="2.0954999999999999"/>
    <n v="34.725753130000001"/>
    <n v="6.2893082000000003E-2"/>
    <n v="36.297980430000003"/>
    <n v="0.88071555999999995"/>
    <n v="45.785263579999999"/>
    <n v="0.85057786800000001"/>
    <n v="7.6997109999999997E-3"/>
    <s v="09_Dec-12"/>
    <n v="8"/>
    <n v="1039"/>
  </r>
  <r>
    <x v="8"/>
    <s v="MSR"/>
    <n v="18.244330000000001"/>
    <n v="-64.758319999999998"/>
    <s v="Deep-high"/>
    <x v="1"/>
    <x v="7"/>
    <x v="7"/>
    <n v="10"/>
    <x v="0"/>
    <n v="0.54118693200000001"/>
    <n v="5.5354104360000003"/>
    <n v="1023.7479"/>
    <n v="32.77994872"/>
    <n v="6.5981553850000001"/>
    <n v="35.804864100000003"/>
    <n v="0.13048717900000001"/>
    <x v="3"/>
    <n v="26.104378870000001"/>
    <n v="0"/>
    <n v="0"/>
    <n v="30.4046947"/>
    <n v="0.135869565"/>
    <n v="32.342378420000003"/>
    <n v="1.109959025"/>
    <n v="41.58081885"/>
    <n v="4.0880804389999996"/>
    <n v="3.8240919999999999E-3"/>
    <s v="10_Feb-13"/>
    <n v="12"/>
    <n v="3138"/>
  </r>
  <r>
    <x v="8"/>
    <s v="MSR"/>
    <n v="18.244330000000001"/>
    <n v="-64.758319999999998"/>
    <s v="Deep-high"/>
    <x v="1"/>
    <x v="0"/>
    <x v="0"/>
    <n v="11"/>
    <x v="0"/>
    <n v="0.17656875"/>
    <n v="5.6471582810000003"/>
    <n v="1024.1215440000001"/>
    <n v="28.487406249999999"/>
    <n v="6.5480956250000002"/>
    <n v="36.427174999999998"/>
    <n v="0.167278125"/>
    <x v="3"/>
    <n v="26.206801800000001"/>
    <n v="0"/>
    <n v="1.5330714321999999"/>
    <n v="30.4046947"/>
    <n v="0.135869565"/>
    <n v="32.342378420000003"/>
    <n v="1.109959025"/>
    <n v="41.58081885"/>
    <n v="4.0880804389999996"/>
    <n v="5.9880239999999998E-3"/>
    <s v="11_Mar-13"/>
    <n v="6"/>
    <n v="1002"/>
  </r>
  <r>
    <x v="8"/>
    <s v="MSR"/>
    <n v="18.244330000000001"/>
    <n v="-64.758319999999998"/>
    <s v="Deep-high"/>
    <x v="1"/>
    <x v="1"/>
    <x v="1"/>
    <n v="12"/>
    <x v="1"/>
    <n v="0.52302437499999999"/>
    <n v="5.6831982659999998"/>
    <n v="1024.115417"/>
    <n v="28.570378130000002"/>
    <n v="6.2663988130000003"/>
    <n v="36.512394999999998"/>
    <n v="0.18490156299999999"/>
    <x v="3"/>
    <n v="26.704333330000001"/>
    <n v="0"/>
    <n v="2.2859999999999996"/>
    <n v="30.4046947"/>
    <n v="0.135869565"/>
    <n v="32.342378420000003"/>
    <n v="1.109959025"/>
    <n v="41.58081885"/>
    <n v="4.0880804389999996"/>
    <n v="5.9880239999999998E-3"/>
    <s v="12_Apr-13"/>
    <n v="8"/>
    <n v="1336"/>
  </r>
  <r>
    <x v="8"/>
    <s v="MSR"/>
    <n v="18.244330000000001"/>
    <n v="-64.758319999999998"/>
    <s v="Deep-high"/>
    <x v="1"/>
    <x v="8"/>
    <x v="8"/>
    <n v="13"/>
    <x v="1"/>
    <n v="0.86948000000000003"/>
    <n v="5.7192382500000001"/>
    <n v="1024.1092900000001"/>
    <n v="28.65335"/>
    <n v="5.9847020000000004"/>
    <n v="36.597614999999998"/>
    <n v="0.20252500000000001"/>
    <x v="3"/>
    <n v="27.220961089999999"/>
    <n v="0"/>
    <n v="4.2145185203999995"/>
    <n v="30.4046947"/>
    <n v="0.135869565"/>
    <n v="32.342378420000003"/>
    <n v="1.109959025"/>
    <n v="41.58081885"/>
    <n v="4.0880804389999996"/>
    <n v="6.1274509999999999E-3"/>
    <s v="13_May-13"/>
    <n v="10"/>
    <n v="1632"/>
  </r>
  <r>
    <x v="8"/>
    <s v="MSR"/>
    <n v="18.244330000000001"/>
    <n v="-64.758319999999998"/>
    <s v="Deep-high"/>
    <x v="1"/>
    <x v="9"/>
    <x v="9"/>
    <n v="14"/>
    <x v="2"/>
    <n v="0.410383673"/>
    <n v="5.7351378369999999"/>
    <n v="1023.225908"/>
    <n v="28.67"/>
    <n v="5.3174342860000001"/>
    <n v="35.882687760000003"/>
    <n v="0.86364489799999999"/>
    <x v="3"/>
    <n v="28.228576650000001"/>
    <n v="0"/>
    <n v="5.1888571356000002"/>
    <n v="30.4046947"/>
    <n v="0.135869565"/>
    <n v="32.342378420000003"/>
    <n v="1.109959025"/>
    <n v="41.58081885"/>
    <n v="4.0880804389999996"/>
    <n v="2.9007634000000001E-2"/>
    <s v="14_Jul-13"/>
    <n v="57"/>
    <n v="1965"/>
  </r>
  <r>
    <x v="8"/>
    <s v="MSR"/>
    <n v="18.244330000000001"/>
    <n v="-64.758319999999998"/>
    <s v="Deep-high"/>
    <x v="1"/>
    <x v="2"/>
    <x v="2"/>
    <n v="15"/>
    <x v="2"/>
    <n v="0.68056818200000002"/>
    <n v="5.7355123749999999"/>
    <n v="1022.551335"/>
    <n v="27.03421591"/>
    <n v="5.4224846590000002"/>
    <n v="35.322436359999998"/>
    <n v="0.89962272700000001"/>
    <x v="3"/>
    <n v="28.423439640000002"/>
    <n v="0"/>
    <n v="7.5125384673999998"/>
    <n v="30.4046947"/>
    <n v="0.135869565"/>
    <n v="32.342378420000003"/>
    <n v="1.109959025"/>
    <n v="41.58081885"/>
    <n v="4.0880804389999996"/>
    <n v="3.1438936000000001E-2"/>
    <s v="15_Aug-13"/>
    <n v="26"/>
    <n v="827"/>
  </r>
  <r>
    <x v="8"/>
    <s v="MSR"/>
    <n v="18.244330000000001"/>
    <n v="-64.758319999999998"/>
    <s v="Deep-high"/>
    <x v="1"/>
    <x v="3"/>
    <x v="3"/>
    <n v="16"/>
    <x v="3"/>
    <n v="0.43467962999999998"/>
    <n v="5.7803868889999999"/>
    <n v="1023.043133"/>
    <n v="28.673999999999999"/>
    <n v="5.591212778"/>
    <n v="35.844381480000003"/>
    <n v="0.76071296300000002"/>
    <x v="3"/>
    <n v="28.398199999999999"/>
    <n v="0"/>
    <n v="9.5933846231999986"/>
    <n v="30.4046947"/>
    <n v="0.135869565"/>
    <n v="32.342378420000003"/>
    <n v="1.109959025"/>
    <n v="41.58081885"/>
    <n v="4.0880804389999996"/>
    <n v="8.5592010000000007E-3"/>
    <s v="16_Sep-13"/>
    <n v="6"/>
    <n v="701"/>
  </r>
  <r>
    <x v="8"/>
    <s v="MSR"/>
    <n v="18.244330000000001"/>
    <n v="-64.758319999999998"/>
    <s v="Deep-high"/>
    <x v="1"/>
    <x v="5"/>
    <x v="5"/>
    <n v="17"/>
    <x v="3"/>
    <n v="0.61731355899999996"/>
    <n v="5.707225373"/>
    <n v="1022.436434"/>
    <n v="26.282881360000001"/>
    <n v="5.7256923730000002"/>
    <n v="35.15604407"/>
    <n v="0.90215932200000004"/>
    <x v="3"/>
    <n v="28.573350850000001"/>
    <n v="0.29458000000000001"/>
    <n v="10.301111122399998"/>
    <n v="30.4046947"/>
    <n v="0.135869565"/>
    <n v="32.342378420000003"/>
    <n v="1.109959025"/>
    <n v="41.58081885"/>
    <n v="4.0880804389999996"/>
    <n v="1.7836594000000001E-2"/>
    <s v="17_Nov-13"/>
    <n v="31"/>
    <n v="1738"/>
  </r>
  <r>
    <x v="8"/>
    <s v="MSR"/>
    <n v="18.244330000000001"/>
    <n v="-64.758319999999998"/>
    <s v="Deep-high"/>
    <x v="1"/>
    <x v="6"/>
    <x v="6"/>
    <n v="18"/>
    <x v="0"/>
    <n v="0.450319672"/>
    <n v="5.5577896070000001"/>
    <n v="1022.801341"/>
    <n v="26.79606557"/>
    <n v="6.4980909840000001"/>
    <n v="35.074649180000002"/>
    <n v="0.81002459000000004"/>
    <x v="3"/>
    <n v="27.275593440000002"/>
    <n v="0.29458000000000001"/>
    <n v="6.4288275792"/>
    <n v="30.4046947"/>
    <n v="0.135869565"/>
    <n v="32.342378420000003"/>
    <n v="1.109959025"/>
    <n v="41.58081885"/>
    <n v="4.0880804389999996"/>
    <n v="1.5018772999999999E-2"/>
    <s v="18_Dec-13"/>
    <n v="12"/>
    <n v="799"/>
  </r>
  <r>
    <x v="8"/>
    <s v="MSR"/>
    <n v="18.244330000000001"/>
    <n v="-64.758319999999998"/>
    <s v="Deep-high"/>
    <x v="2"/>
    <x v="0"/>
    <x v="0"/>
    <n v="19"/>
    <x v="0"/>
    <n v="0.180488235"/>
    <n v="5.5525275880000002"/>
    <n v="1023.85219"/>
    <n v="24.26760784"/>
    <n v="6.597431373"/>
    <n v="35.971233329999997"/>
    <n v="0.88019803900000004"/>
    <x v="3"/>
    <n v="26.368935480000001"/>
    <n v="0"/>
    <n v="2.0897272658000001"/>
    <n v="30.477872229999999"/>
    <n v="3.0525031000000001E-2"/>
    <n v="32.401221589999999"/>
    <n v="0.83352637699999998"/>
    <n v="42.277676710000001"/>
    <n v="0.11711316099999999"/>
    <n v="2.0833332999999999E-2"/>
    <s v="19_Mar-14"/>
    <n v="21"/>
    <n v="1008"/>
  </r>
  <r>
    <x v="8"/>
    <s v="MSR"/>
    <n v="18.244330000000001"/>
    <n v="-64.758319999999998"/>
    <s v="Deep-high"/>
    <x v="2"/>
    <x v="1"/>
    <x v="1"/>
    <n v="20"/>
    <x v="1"/>
    <n v="0.161544828"/>
    <n v="5.6601510340000001"/>
    <n v="1023.830417"/>
    <n v="28.898206900000002"/>
    <n v="6.5128439660000002"/>
    <n v="36.206979310000001"/>
    <n v="0.99554482799999999"/>
    <x v="3"/>
    <n v="26.754333330000001"/>
    <n v="0"/>
    <n v="2.1199230652000001"/>
    <n v="30.477872229999999"/>
    <n v="3.0525031000000001E-2"/>
    <n v="32.401221589999999"/>
    <n v="0.83352637699999998"/>
    <n v="42.277676710000001"/>
    <n v="0.11711316099999999"/>
    <n v="5.9011163999999998E-2"/>
    <s v="20_Apr-14"/>
    <n v="37"/>
    <n v="627"/>
  </r>
  <r>
    <x v="8"/>
    <s v="MSR"/>
    <n v="18.244330000000001"/>
    <n v="-64.758319999999998"/>
    <s v="Deep-high"/>
    <x v="2"/>
    <x v="10"/>
    <x v="10"/>
    <n v="21"/>
    <x v="2"/>
    <n v="0.44463048799999999"/>
    <n v="5.7222178289999999"/>
    <n v="1023.41033"/>
    <n v="29.699182929999999"/>
    <n v="5.9318578049999999"/>
    <n v="36.002281709999998"/>
    <n v="1.114615854"/>
    <x v="3"/>
    <n v="27.743533330000002"/>
    <n v="0"/>
    <n v="0.15460870779999999"/>
    <n v="30.477872229999999"/>
    <n v="3.0525031000000001E-2"/>
    <n v="32.401221589999999"/>
    <n v="0.83352637699999998"/>
    <n v="42.277676710000001"/>
    <n v="0.11711316099999999"/>
    <n v="6.5359476999999999E-2"/>
    <s v="21_Jun-14"/>
    <n v="40"/>
    <n v="612"/>
  </r>
  <r>
    <x v="8"/>
    <s v="MSR"/>
    <n v="18.244330000000001"/>
    <n v="-64.758319999999998"/>
    <s v="Deep-high"/>
    <x v="2"/>
    <x v="2"/>
    <x v="2"/>
    <n v="22"/>
    <x v="2"/>
    <n v="0.14115"/>
    <n v="5.7194624789999997"/>
    <n v="1022.498029"/>
    <n v="25.80952083"/>
    <n v="6.2484620829999997"/>
    <n v="35.240910419999999"/>
    <n v="0.37496458300000002"/>
    <x v="3"/>
    <n v="28.331032260000001"/>
    <n v="0"/>
    <n v="7.238999999999999"/>
    <n v="30.477872229999999"/>
    <n v="3.0525031000000001E-2"/>
    <n v="32.401221589999999"/>
    <n v="0.83352637699999998"/>
    <n v="42.277676710000001"/>
    <n v="0.11711316099999999"/>
    <n v="1.1146497E-2"/>
    <s v="22_Aug-14"/>
    <n v="14"/>
    <n v="1256"/>
  </r>
  <r>
    <x v="8"/>
    <s v="MSR"/>
    <n v="18.244330000000001"/>
    <n v="-64.758319999999998"/>
    <s v="Deep-high"/>
    <x v="2"/>
    <x v="3"/>
    <x v="3"/>
    <n v="23"/>
    <x v="3"/>
    <n v="0.341627397"/>
    <n v="5.8192762330000001"/>
    <n v="1022.397497"/>
    <n v="28.37160274"/>
    <n v="5.9143909590000003"/>
    <n v="35.406549320000003"/>
    <n v="0.58617671199999999"/>
    <x v="3"/>
    <n v="28.829766670000001"/>
    <n v="0"/>
    <n v="1.6462963009999998"/>
    <n v="30.477872229999999"/>
    <n v="3.0525031000000001E-2"/>
    <n v="32.401221589999999"/>
    <n v="0.83352637699999998"/>
    <n v="42.277676710000001"/>
    <n v="0.11711316099999999"/>
    <n v="5.7259714000000003E-2"/>
    <s v="23_Sep-14"/>
    <n v="28"/>
    <n v="489"/>
  </r>
  <r>
    <x v="8"/>
    <s v="MSR"/>
    <n v="18.244330000000001"/>
    <n v="-64.758319999999998"/>
    <s v="Deep-high"/>
    <x v="2"/>
    <x v="4"/>
    <x v="4"/>
    <n v="24"/>
    <x v="3"/>
    <n v="0.981486792"/>
    <n v="5.9184673019999998"/>
    <n v="1022.702208"/>
    <n v="28.992641509999999"/>
    <n v="5.886692075"/>
    <n v="35.913728300000002"/>
    <n v="0.47544905700000001"/>
    <x v="3"/>
    <n v="29.286999999999999"/>
    <n v="1.1734"/>
    <n v="1.6872857033999999"/>
    <n v="30.477872229999999"/>
    <n v="3.0525031000000001E-2"/>
    <n v="32.401221589999999"/>
    <n v="0.83352637699999998"/>
    <n v="42.277676710000001"/>
    <n v="0.11711316099999999"/>
    <n v="1.6949153000000002E-2"/>
    <s v="24_Oct-14"/>
    <n v="5"/>
    <n v="295"/>
  </r>
  <r>
    <x v="8"/>
    <s v="MSR"/>
    <n v="18.244330000000001"/>
    <n v="-64.758319999999998"/>
    <s v="Deep-high"/>
    <x v="3"/>
    <x v="11"/>
    <x v="11"/>
    <n v="25"/>
    <x v="0"/>
    <n v="0.49602105299999999"/>
    <n v="5.5494611049999998"/>
    <n v="1023.212458"/>
    <n v="26.243210529999999"/>
    <n v="6.0162578949999999"/>
    <n v="35.405231579999999"/>
    <n v="0.49635263200000002"/>
    <x v="3"/>
    <n v="26.905774189999999"/>
    <n v="0.88471"/>
    <n v="1.8553043411999999"/>
    <n v="30.19573845"/>
    <n v="0.17378953699999999"/>
    <n v="32.260517370000002"/>
    <n v="1.2357747189999999"/>
    <n v="40.003447510000001"/>
    <n v="0.47568405200000002"/>
    <n v="1.639344E-3"/>
    <s v="25_Jan-15"/>
    <n v="1"/>
    <n v="610"/>
  </r>
  <r>
    <x v="8"/>
    <s v="MSR"/>
    <n v="18.244330000000001"/>
    <n v="-64.758319999999998"/>
    <s v="Deep-high"/>
    <x v="3"/>
    <x v="7"/>
    <x v="7"/>
    <n v="26"/>
    <x v="0"/>
    <n v="0.35358499999999998"/>
    <n v="5.59991035"/>
    <n v="1023.51306"/>
    <n v="25.54945"/>
    <n v="6.17957"/>
    <n v="35.794065000000003"/>
    <n v="0.52605000000000002"/>
    <x v="3"/>
    <n v="26.915928569999998"/>
    <n v="0"/>
    <n v="14.720956511799999"/>
    <n v="30.19573845"/>
    <n v="0.17378953699999999"/>
    <n v="32.260517370000002"/>
    <n v="1.2357747189999999"/>
    <n v="40.003447510000001"/>
    <n v="0.47568405200000002"/>
    <n v="2.0202020000000001E-2"/>
    <s v="26_Feb-15"/>
    <n v="10"/>
    <n v="495"/>
  </r>
  <r>
    <x v="9"/>
    <s v="OGK"/>
    <n v="18.202166699999999"/>
    <n v="-65.001583299999993"/>
    <s v="Deep-high"/>
    <x v="0"/>
    <x v="7"/>
    <x v="7"/>
    <n v="1"/>
    <x v="0"/>
    <n v="0.13210645200000001"/>
    <n v="5.4849796130000001"/>
    <n v="1023.440968"/>
    <n v="27.24206452"/>
    <n v="5.9367677419999998"/>
    <n v="35.433083869999997"/>
    <n v="0.59454689699999996"/>
    <x v="7"/>
    <n v="26.102518929999999"/>
    <n v="0"/>
    <n v="1.1043478293999998"/>
    <n v="18.501814240000002"/>
    <n v="9.1186056969999996"/>
    <n v="25.21034002"/>
    <n v="4.6425756009999999"/>
    <n v="27.844665859999999"/>
    <n v="1.02853741"/>
    <n v="0"/>
    <s v="01_Feb-12"/>
    <n v="0"/>
    <n v="407"/>
  </r>
  <r>
    <x v="9"/>
    <s v="OGK"/>
    <n v="18.202166699999999"/>
    <n v="-65.001583299999993"/>
    <s v="Deep-high"/>
    <x v="0"/>
    <x v="0"/>
    <x v="0"/>
    <n v="2"/>
    <x v="0"/>
    <n v="0.170625"/>
    <n v="5.6015617500000001"/>
    <n v="1023.915658"/>
    <n v="35.511958329999999"/>
    <n v="5.7646850000000001"/>
    <n v="36.106850000000001"/>
    <n v="0.57487787499999998"/>
    <x v="7"/>
    <n v="26.230305810000001"/>
    <n v="0"/>
    <n v="3.7513846231999994"/>
    <n v="18.501814240000002"/>
    <n v="9.1186056969999996"/>
    <n v="25.21034002"/>
    <n v="4.6425756009999999"/>
    <n v="27.844665859999999"/>
    <n v="1.02853741"/>
    <n v="1.2048193E-2"/>
    <s v="02_Mar-12"/>
    <n v="3"/>
    <n v="249"/>
  </r>
  <r>
    <x v="9"/>
    <s v="OGK"/>
    <n v="18.202166699999999"/>
    <n v="-65.001583299999993"/>
    <s v="Deep-high"/>
    <x v="0"/>
    <x v="1"/>
    <x v="1"/>
    <n v="3"/>
    <x v="1"/>
    <n v="0.21138750000000001"/>
    <n v="5.6415107920000001"/>
    <n v="1023.900583"/>
    <n v="34.411375"/>
    <n v="6.1490333330000002"/>
    <n v="36.199104169999998"/>
    <n v="0.59955234999999996"/>
    <x v="7"/>
    <n v="26.37143867"/>
    <n v="0"/>
    <n v="2.8823478293999996"/>
    <n v="18.501814240000002"/>
    <n v="9.1186056969999996"/>
    <n v="25.21034002"/>
    <n v="4.6425756009999999"/>
    <n v="27.844665859999999"/>
    <n v="1.02853741"/>
    <n v="1.6806722999999999E-2"/>
    <s v="03_Apr-12"/>
    <n v="6"/>
    <n v="357"/>
  </r>
  <r>
    <x v="9"/>
    <s v="OGK"/>
    <n v="18.202166699999999"/>
    <n v="-65.001583299999993"/>
    <s v="Deep-high"/>
    <x v="0"/>
    <x v="8"/>
    <x v="8"/>
    <n v="4"/>
    <x v="1"/>
    <n v="0.135595522"/>
    <n v="5.69582006"/>
    <n v="1023.2426840000001"/>
    <n v="32.161268659999998"/>
    <n v="6.0592979099999997"/>
    <n v="35.783073129999998"/>
    <n v="0.57846570100000005"/>
    <x v="7"/>
    <n v="26.52160387"/>
    <n v="0"/>
    <n v="6.0959999999999992"/>
    <n v="18.501814240000002"/>
    <n v="9.1186056969999996"/>
    <n v="25.21034002"/>
    <n v="4.6425756009999999"/>
    <n v="27.844665859999999"/>
    <n v="1.02853741"/>
    <n v="6.738544E-3"/>
    <s v="04_May-12"/>
    <n v="5"/>
    <n v="742"/>
  </r>
  <r>
    <x v="9"/>
    <s v="OGK"/>
    <n v="18.202166699999999"/>
    <n v="-65.001583299999993"/>
    <s v="Deep-high"/>
    <x v="0"/>
    <x v="2"/>
    <x v="2"/>
    <n v="5"/>
    <x v="2"/>
    <n v="0.140633333"/>
    <n v="5.6950076000000003"/>
    <n v="1022.2393970000001"/>
    <n v="30.461200000000002"/>
    <n v="5.5306576669999998"/>
    <n v="34.944870000000002"/>
    <n v="0.55671550000000003"/>
    <x v="7"/>
    <n v="27.429778389999999"/>
    <n v="0"/>
    <n v="2.7256153767999995"/>
    <n v="18.501814240000002"/>
    <n v="9.1186056969999996"/>
    <n v="25.21034002"/>
    <n v="4.6425756009999999"/>
    <n v="27.844665859999999"/>
    <n v="1.02853741"/>
    <n v="1.8891688E-2"/>
    <s v="05_Aug-12"/>
    <n v="15"/>
    <n v="794"/>
  </r>
  <r>
    <x v="9"/>
    <s v="OGK"/>
    <n v="18.202166699999999"/>
    <n v="-65.001583299999993"/>
    <s v="Deep-high"/>
    <x v="0"/>
    <x v="3"/>
    <x v="3"/>
    <n v="6"/>
    <x v="3"/>
    <n v="0.34715789499999999"/>
    <n v="5.8001476319999998"/>
    <n v="1022.8498"/>
    <n v="34.902263159999997"/>
    <n v="4.1898673679999998"/>
    <n v="35.709715789999997"/>
    <n v="0.65115031099999998"/>
    <x v="7"/>
    <n v="28.573986000000001"/>
    <n v="1.53294"/>
    <n v="0.97366665819999987"/>
    <n v="18.501814240000002"/>
    <n v="9.1186056969999996"/>
    <n v="25.21034002"/>
    <n v="4.6425756009999999"/>
    <n v="27.844665859999999"/>
    <n v="1.02853741"/>
    <n v="2.0997374999999999E-2"/>
    <s v="06_Sep-12"/>
    <n v="8"/>
    <n v="381"/>
  </r>
  <r>
    <x v="9"/>
    <s v="OGK"/>
    <n v="18.202166699999999"/>
    <n v="-65.001583299999993"/>
    <s v="Deep-high"/>
    <x v="0"/>
    <x v="4"/>
    <x v="4"/>
    <n v="7"/>
    <x v="3"/>
    <n v="0.42260238100000003"/>
    <n v="5.854013524"/>
    <n v="1022.602029"/>
    <n v="35.839571429999999"/>
    <n v="5.0564697619999999"/>
    <n v="35.638823809999998"/>
    <n v="0.61939359999999999"/>
    <x v="7"/>
    <n v="28.474790970000001"/>
    <n v="2.9931000000000001"/>
    <n v="5.3339999999999996"/>
    <n v="18.501814240000002"/>
    <n v="9.1186056969999996"/>
    <n v="25.21034002"/>
    <n v="4.6425756009999999"/>
    <n v="27.844665859999999"/>
    <n v="1.02853741"/>
    <n v="0"/>
    <s v="07_Oct-12"/>
    <n v="0"/>
    <n v="124"/>
  </r>
  <r>
    <x v="9"/>
    <s v="OGK"/>
    <n v="18.202166699999999"/>
    <n v="-65.001583299999993"/>
    <s v="Deep-high"/>
    <x v="0"/>
    <x v="5"/>
    <x v="5"/>
    <n v="8"/>
    <x v="3"/>
    <n v="0.31188695700000002"/>
    <n v="5.851806957"/>
    <n v="1022.656022"/>
    <n v="32.822130430000001"/>
    <n v="5.3475495649999996"/>
    <n v="35.689039129999998"/>
    <n v="0.64040718699999999"/>
    <x v="7"/>
    <n v="28.532382670000001"/>
    <n v="4.3519699999999997"/>
    <n v="4.8768000000000002"/>
    <n v="18.501814240000002"/>
    <n v="9.1186056969999996"/>
    <n v="25.21034002"/>
    <n v="4.6425756009999999"/>
    <n v="27.844665859999999"/>
    <n v="1.02853741"/>
    <n v="2.2920759999999998E-2"/>
    <s v="08_Nov-12"/>
    <n v="35"/>
    <n v="1527"/>
  </r>
  <r>
    <x v="9"/>
    <s v="OGK"/>
    <n v="18.202166699999999"/>
    <n v="-65.001583299999993"/>
    <s v="Deep-high"/>
    <x v="0"/>
    <x v="6"/>
    <x v="6"/>
    <n v="9"/>
    <x v="0"/>
    <n v="0.44230181800000001"/>
    <n v="5.6964717269999996"/>
    <n v="1024.0840559999999"/>
    <n v="27.249818269999999"/>
    <n v="6.4874499999999999"/>
    <n v="36.286223640000003"/>
    <n v="0.66122181800000002"/>
    <x v="7"/>
    <n v="27.95313226"/>
    <n v="4.3519699999999997"/>
    <n v="2.0954999999999999"/>
    <n v="18.501814240000002"/>
    <n v="9.1186056969999996"/>
    <n v="25.21034002"/>
    <n v="4.6425756009999999"/>
    <n v="27.844665859999999"/>
    <n v="1.02853741"/>
    <n v="3.3333333E-2"/>
    <s v="09_Dec-12"/>
    <n v="50"/>
    <n v="1500"/>
  </r>
  <r>
    <x v="9"/>
    <s v="OGK"/>
    <n v="18.202166699999999"/>
    <n v="-65.001583299999993"/>
    <s v="Deep-high"/>
    <x v="1"/>
    <x v="7"/>
    <x v="7"/>
    <n v="10"/>
    <x v="0"/>
    <n v="0.45732272699999998"/>
    <n v="5.5923246820000001"/>
    <n v="1024.8970360000001"/>
    <n v="29.911270909999999"/>
    <n v="6.6340195450000001"/>
    <n v="36.695672729999998"/>
    <n v="0.13329090900000001"/>
    <x v="7"/>
    <n v="26.084468569999999"/>
    <n v="0.46254000000000001"/>
    <n v="0"/>
    <n v="16.287622039999999"/>
    <n v="6.8263220379999998"/>
    <n v="21.867655249999999"/>
    <n v="3.3209480459999998"/>
    <n v="22.127972929999999"/>
    <n v="0.80576210800000003"/>
    <n v="9.5377840000000005E-3"/>
    <s v="10_Feb-13"/>
    <n v="13"/>
    <n v="1363"/>
  </r>
  <r>
    <x v="9"/>
    <s v="OGK"/>
    <n v="18.202166699999999"/>
    <n v="-65.001583299999993"/>
    <s v="Deep-high"/>
    <x v="1"/>
    <x v="0"/>
    <x v="0"/>
    <n v="11"/>
    <x v="0"/>
    <n v="0.39551428599999999"/>
    <n v="5.5920230569999996"/>
    <n v="1024.9347170000001"/>
    <n v="97.234657139999996"/>
    <n v="6.6379039999999998"/>
    <n v="36.731502859999999"/>
    <n v="0.141662857"/>
    <x v="7"/>
    <n v="26.03691323"/>
    <n v="0"/>
    <n v="1.5330714321999999"/>
    <n v="16.287622039999999"/>
    <n v="6.8263220379999998"/>
    <n v="21.867655249999999"/>
    <n v="3.3209480459999998"/>
    <n v="22.127972929999999"/>
    <n v="0.80576210800000003"/>
    <n v="6.7567570000000004E-3"/>
    <s v="11_Mar-13"/>
    <n v="2"/>
    <n v="296"/>
  </r>
  <r>
    <x v="9"/>
    <s v="OGK"/>
    <n v="18.202166699999999"/>
    <n v="-65.001583299999993"/>
    <s v="Deep-high"/>
    <x v="1"/>
    <x v="1"/>
    <x v="1"/>
    <n v="12"/>
    <x v="1"/>
    <n v="0.117712"/>
    <n v="5.6571254399999997"/>
    <n v="1024.733252"/>
    <n v="89.305639999999997"/>
    <n v="6.5731207999999999"/>
    <n v="36.749000000000002"/>
    <n v="0.12926799999999999"/>
    <x v="7"/>
    <n v="26.544363919999999"/>
    <n v="0"/>
    <n v="2.2859999999999996"/>
    <n v="16.287622039999999"/>
    <n v="6.8263220379999998"/>
    <n v="21.867655249999999"/>
    <n v="3.3209480459999998"/>
    <n v="22.127972929999999"/>
    <n v="0.80576210800000003"/>
    <n v="3.8610039999999999E-3"/>
    <s v="12_Apr-13"/>
    <n v="1"/>
    <n v="259"/>
  </r>
  <r>
    <x v="9"/>
    <s v="OGK"/>
    <n v="18.202166699999999"/>
    <n v="-65.001583299999993"/>
    <s v="Deep-high"/>
    <x v="1"/>
    <x v="8"/>
    <x v="8"/>
    <n v="13"/>
    <x v="1"/>
    <n v="0.86391499999999999"/>
    <n v="5.6432199499999998"/>
    <n v="1024.826045"/>
    <n v="25.496687640000001"/>
    <n v="6.1184434999999997"/>
    <n v="36.817129999999999"/>
    <n v="0.32218999999999998"/>
    <x v="7"/>
    <n v="26.659560970000001"/>
    <n v="0"/>
    <n v="4.2145185203999995"/>
    <n v="16.287622039999999"/>
    <n v="6.8263220379999998"/>
    <n v="21.867655249999999"/>
    <n v="3.3209480459999998"/>
    <n v="22.127972929999999"/>
    <n v="0.80576210800000003"/>
    <n v="5.5928410000000003E-3"/>
    <s v="13_May-13"/>
    <n v="5"/>
    <n v="894"/>
  </r>
  <r>
    <x v="9"/>
    <s v="OGK"/>
    <n v="18.202166699999999"/>
    <n v="-65.001583299999993"/>
    <s v="Deep-high"/>
    <x v="1"/>
    <x v="9"/>
    <x v="9"/>
    <n v="14"/>
    <x v="2"/>
    <n v="0.38579999999999998"/>
    <n v="5.5185878930000003"/>
    <n v="1025.0346629999999"/>
    <n v="28.440946060000002"/>
    <n v="6.7059992859999999"/>
    <n v="36.651761899999997"/>
    <n v="0.91901309499999995"/>
    <x v="7"/>
    <n v="26.98229452"/>
    <n v="0"/>
    <n v="5.1888571356000002"/>
    <n v="16.287622039999999"/>
    <n v="6.8263220379999998"/>
    <n v="21.867655249999999"/>
    <n v="3.3209480459999998"/>
    <n v="22.127972929999999"/>
    <n v="0.80576210800000003"/>
    <n v="8.0071169999999994E-3"/>
    <s v="14_Jul-13"/>
    <n v="9"/>
    <n v="1124"/>
  </r>
  <r>
    <x v="9"/>
    <s v="OGK"/>
    <n v="18.202166699999999"/>
    <n v="-65.001583299999993"/>
    <s v="Deep-high"/>
    <x v="1"/>
    <x v="2"/>
    <x v="2"/>
    <n v="15"/>
    <x v="2"/>
    <n v="0.107312766"/>
    <n v="5.4945500850000002"/>
    <n v="1025.354957"/>
    <n v="31.480645419999998"/>
    <n v="5.7714127660000001"/>
    <n v="36.836574470000002"/>
    <n v="0.85564893600000003"/>
    <x v="7"/>
    <n v="26.838726770000001"/>
    <n v="0"/>
    <n v="7.5125384673999998"/>
    <n v="16.287622039999999"/>
    <n v="6.8263220379999998"/>
    <n v="21.867655249999999"/>
    <n v="3.3209480459999998"/>
    <n v="22.127972929999999"/>
    <n v="0.80576210800000003"/>
    <n v="1.2028868999999999E-2"/>
    <s v="15_Aug-13"/>
    <n v="15"/>
    <n v="1247"/>
  </r>
  <r>
    <x v="9"/>
    <s v="OGK"/>
    <n v="18.202166699999999"/>
    <n v="-65.001583299999993"/>
    <s v="Deep-high"/>
    <x v="1"/>
    <x v="3"/>
    <x v="3"/>
    <n v="16"/>
    <x v="3"/>
    <n v="0.25230000000000002"/>
    <n v="5.5067582760000002"/>
    <n v="1025.3037240000001"/>
    <n v="32.387501460000003"/>
    <n v="5.9484403449999999"/>
    <n v="36.809572410000001"/>
    <n v="0.88254137899999996"/>
    <x v="7"/>
    <n v="27.2363921"/>
    <n v="0"/>
    <n v="9.5933846231999986"/>
    <n v="16.287622039999999"/>
    <n v="6.8263220379999998"/>
    <n v="21.867655249999999"/>
    <n v="3.3209480459999998"/>
    <n v="22.127972929999999"/>
    <n v="0.80576210800000003"/>
    <n v="5.1746439999999999E-3"/>
    <s v="16_Sep-13"/>
    <n v="4"/>
    <n v="773"/>
  </r>
  <r>
    <x v="9"/>
    <s v="OGK"/>
    <n v="18.202166699999999"/>
    <n v="-65.001583299999993"/>
    <s v="Deep-high"/>
    <x v="1"/>
    <x v="5"/>
    <x v="5"/>
    <n v="17"/>
    <x v="3"/>
    <n v="0.27887000000000001"/>
    <n v="5.6980449499999999"/>
    <n v="1024.7188550000001"/>
    <n v="31.4429394"/>
    <n v="5.7453275000000001"/>
    <n v="36.785679999999999"/>
    <n v="0.86985000000000001"/>
    <x v="7"/>
    <n v="26.340630000000001"/>
    <n v="0"/>
    <n v="10.301111122399998"/>
    <n v="16.287622039999999"/>
    <n v="6.8263220379999998"/>
    <n v="21.867655249999999"/>
    <n v="3.3209480459999998"/>
    <n v="22.127972929999999"/>
    <n v="0.80576210800000003"/>
    <n v="2.5104603E-2"/>
    <s v="17_Nov-13"/>
    <n v="6"/>
    <n v="239"/>
  </r>
  <r>
    <x v="9"/>
    <s v="OGK"/>
    <n v="18.202166699999999"/>
    <n v="-65.001583299999993"/>
    <s v="Deep-high"/>
    <x v="1"/>
    <x v="6"/>
    <x v="6"/>
    <n v="18"/>
    <x v="0"/>
    <n v="0.18459130400000001"/>
    <n v="5.508508913"/>
    <n v="1025.6191240000001"/>
    <n v="33.728624660000001"/>
    <n v="6.7607693480000002"/>
    <n v="37.077058700000002"/>
    <n v="0.8548"/>
    <x v="7"/>
    <n v="24.250126089999998"/>
    <n v="0"/>
    <n v="6.4288275792"/>
    <n v="16.287622039999999"/>
    <n v="6.8263220379999998"/>
    <n v="21.867655249999999"/>
    <n v="3.3209480459999998"/>
    <n v="22.127972929999999"/>
    <n v="0.80576210800000003"/>
    <n v="1.6913319E-2"/>
    <s v="18_Dec-13"/>
    <n v="8"/>
    <n v="473"/>
  </r>
  <r>
    <x v="9"/>
    <s v="OGK"/>
    <n v="18.202166699999999"/>
    <n v="-65.001583299999993"/>
    <s v="Deep-high"/>
    <x v="2"/>
    <x v="0"/>
    <x v="0"/>
    <n v="19"/>
    <x v="0"/>
    <n v="0.56844222200000005"/>
    <n v="5.6357955110000004"/>
    <n v="1025.1805400000001"/>
    <n v="34.639741049999998"/>
    <n v="6.6201026670000003"/>
    <n v="36.992524439999997"/>
    <n v="0.89189111099999996"/>
    <x v="7"/>
    <n v="26.24616902"/>
    <n v="0"/>
    <n v="2.0897272658000001"/>
    <n v="18.043123470000001"/>
    <n v="7.3821860580000003"/>
    <n v="23.743853380000001"/>
    <n v="3.11486105"/>
    <n v="40.68642371"/>
    <n v="0.32656548299999999"/>
    <n v="4.1322310000000001E-3"/>
    <s v="19_Mar-14"/>
    <n v="1"/>
    <n v="242"/>
  </r>
  <r>
    <x v="9"/>
    <s v="OGK"/>
    <n v="18.202166699999999"/>
    <n v="-65.001583299999993"/>
    <s v="Deep-high"/>
    <x v="2"/>
    <x v="1"/>
    <x v="1"/>
    <n v="20"/>
    <x v="1"/>
    <n v="0.331308824"/>
    <n v="5.6208177060000004"/>
    <n v="1024.9513999999999"/>
    <n v="31.589758880000002"/>
    <n v="6.6149347059999997"/>
    <n v="36.793114709999998"/>
    <n v="0.96755882400000004"/>
    <x v="7"/>
    <n v="26.528958679999999"/>
    <n v="0"/>
    <n v="2.1199230652000001"/>
    <n v="18.043123470000001"/>
    <n v="7.3821860580000003"/>
    <n v="23.743853380000001"/>
    <n v="3.11486105"/>
    <n v="40.68642371"/>
    <n v="0.32656548299999999"/>
    <n v="1.2411348000000001E-2"/>
    <s v="20_Apr-14"/>
    <n v="7"/>
    <n v="564"/>
  </r>
  <r>
    <x v="9"/>
    <s v="OGK"/>
    <n v="18.202166699999999"/>
    <n v="-65.001583299999993"/>
    <s v="Deep-high"/>
    <x v="2"/>
    <x v="10"/>
    <x v="10"/>
    <n v="21"/>
    <x v="2"/>
    <n v="0.48967954499999999"/>
    <n v="5.6149320679999999"/>
    <n v="1024.75235"/>
    <n v="24.973891909999999"/>
    <n v="5.9838536360000001"/>
    <n v="36.68857045"/>
    <n v="0.97640909099999995"/>
    <x v="7"/>
    <n v="27.223760070000001"/>
    <n v="0"/>
    <n v="0.15460870779999999"/>
    <n v="18.043123470000001"/>
    <n v="7.3821860580000003"/>
    <n v="23.743853380000001"/>
    <n v="3.11486105"/>
    <n v="40.68642371"/>
    <n v="0.32656548299999999"/>
    <n v="1.2658228000000001E-2"/>
    <s v="21_Jun-14"/>
    <n v="3"/>
    <n v="237"/>
  </r>
  <r>
    <x v="9"/>
    <s v="OGK"/>
    <n v="18.202166699999999"/>
    <n v="-65.001583299999993"/>
    <s v="Deep-high"/>
    <x v="2"/>
    <x v="2"/>
    <x v="2"/>
    <n v="22"/>
    <x v="2"/>
    <n v="0.30235949400000001"/>
    <n v="5.7026545439999996"/>
    <n v="1024.53892"/>
    <n v="22.292308070000001"/>
    <n v="6.6783156960000003"/>
    <n v="36.756722779999997"/>
    <n v="0.36644557"/>
    <x v="7"/>
    <n v="27.35352352"/>
    <n v="0"/>
    <n v="7.238999999999999"/>
    <n v="18.043123470000001"/>
    <n v="7.3821860580000003"/>
    <n v="23.743853380000001"/>
    <n v="3.11486105"/>
    <n v="40.68642371"/>
    <n v="0.32656548299999999"/>
    <n v="4.3478259999999999E-3"/>
    <s v="22_Aug-14"/>
    <n v="1"/>
    <n v="230"/>
  </r>
  <r>
    <x v="9"/>
    <s v="OGK"/>
    <n v="18.202166699999999"/>
    <n v="-65.001583299999993"/>
    <s v="Deep-high"/>
    <x v="2"/>
    <x v="3"/>
    <x v="3"/>
    <n v="23"/>
    <x v="3"/>
    <n v="0.32731111099999999"/>
    <n v="5.6406292779999996"/>
    <n v="1024.9497080000001"/>
    <n v="27.251787"/>
    <n v="6.2560362500000002"/>
    <n v="36.896516669999997"/>
    <n v="0.50631805600000002"/>
    <x v="7"/>
    <n v="28.075026040000001"/>
    <n v="0"/>
    <n v="1.6462963009999998"/>
    <n v="18.043123470000001"/>
    <n v="7.3821860580000003"/>
    <n v="23.743853380000001"/>
    <n v="3.11486105"/>
    <n v="40.68642371"/>
    <n v="0.32656548299999999"/>
    <n v="1.5094339999999999E-2"/>
    <s v="23_Sep-14"/>
    <n v="8"/>
    <n v="530"/>
  </r>
  <r>
    <x v="9"/>
    <s v="OGK"/>
    <n v="18.202166699999999"/>
    <n v="-65.001583299999993"/>
    <s v="Deep-high"/>
    <x v="3"/>
    <x v="11"/>
    <x v="11"/>
    <n v="25"/>
    <x v="0"/>
    <n v="0.39450000000000002"/>
    <n v="5.6692284739999996"/>
    <n v="1025.0418420000001"/>
    <n v="27.323170359999999"/>
    <n v="6.4157421049999996"/>
    <n v="37.047736839999999"/>
    <n v="0.47227368400000003"/>
    <x v="7"/>
    <n v="27.010709680000001"/>
    <n v="0"/>
    <n v="1.8553043411999999"/>
    <n v="14.01755212"/>
    <n v="7.4782060369999996"/>
    <n v="18.494733149999998"/>
    <n v="5.0075763149999997"/>
    <n v="48.111206529999997"/>
    <n v="0.21206133399999999"/>
    <n v="6.8965520000000002E-3"/>
    <s v="25_Jan-15"/>
    <n v="4"/>
    <n v="580"/>
  </r>
  <r>
    <x v="9"/>
    <s v="OGK"/>
    <n v="18.202166699999999"/>
    <n v="-65.001583299999993"/>
    <s v="Deep-high"/>
    <x v="3"/>
    <x v="7"/>
    <x v="7"/>
    <n v="26"/>
    <x v="0"/>
    <n v="0.52452500000000002"/>
    <n v="5.6796703500000003"/>
    <n v="1024.93047"/>
    <n v="26.14926444"/>
    <n v="6.1887100000000004"/>
    <n v="36.991804999999999"/>
    <n v="0.47176000000000001"/>
    <x v="7"/>
    <n v="26.994071430000002"/>
    <n v="0"/>
    <n v="14.720956511799999"/>
    <n v="14.01755212"/>
    <n v="7.4782060369999996"/>
    <n v="18.494733149999998"/>
    <n v="5.0075763149999997"/>
    <n v="48.111206529999997"/>
    <n v="0.21206133399999999"/>
    <n v="0"/>
    <s v="26_Feb-15"/>
    <n v="0"/>
    <n v="80"/>
  </r>
  <r>
    <x v="10"/>
    <s v="PSV"/>
    <n v="18.347650000000002"/>
    <n v="-64.995078000000007"/>
    <s v="Shallow-low"/>
    <x v="0"/>
    <x v="7"/>
    <x v="7"/>
    <n v="1"/>
    <x v="0"/>
    <n v="0.16242812500000001"/>
    <n v="5.4998522660000004"/>
    <n v="1023.400445"/>
    <n v="4.9805156249999998"/>
    <n v="5.9068362499999996"/>
    <n v="35.521446879999999"/>
    <n v="0.71825017800000002"/>
    <x v="8"/>
    <n v="25.993341789999999"/>
    <n v="0"/>
    <n v="1.1043478293999998"/>
    <n v="1.77"/>
    <n v="6.63"/>
    <n v="14.18"/>
    <n v="3.52"/>
    <n v="43.22"/>
    <n v="1.98"/>
    <n v="0"/>
    <s v="01_Feb-12"/>
    <n v="0"/>
    <n v="206"/>
  </r>
  <r>
    <x v="10"/>
    <s v="PSV"/>
    <n v="18.347650000000002"/>
    <n v="-64.995078000000007"/>
    <s v="Shallow-low"/>
    <x v="0"/>
    <x v="0"/>
    <x v="0"/>
    <n v="2"/>
    <x v="0"/>
    <n v="0.17520454499999999"/>
    <n v="5.567727273"/>
    <n v="1023.625645"/>
    <n v="8.0734090910000003"/>
    <n v="5.8692754550000004"/>
    <n v="35.876122729999999"/>
    <n v="0.72826619999999997"/>
    <x v="8"/>
    <n v="26.133248389999999"/>
    <n v="0"/>
    <n v="3.7513846231999994"/>
    <n v="1.77"/>
    <n v="6.63"/>
    <n v="14.18"/>
    <n v="3.52"/>
    <n v="43.22"/>
    <n v="1.98"/>
    <n v="0"/>
    <s v="02_Mar-12"/>
    <n v="0"/>
    <n v="90"/>
  </r>
  <r>
    <x v="10"/>
    <s v="PSV"/>
    <n v="18.347650000000002"/>
    <n v="-64.995078000000007"/>
    <s v="Shallow-low"/>
    <x v="0"/>
    <x v="1"/>
    <x v="1"/>
    <n v="3"/>
    <x v="1"/>
    <n v="0.219549091"/>
    <n v="5.6474444730000002"/>
    <n v="1023.764022"/>
    <n v="15.475054549999999"/>
    <n v="8.1912983639999997"/>
    <n v="36.168985450000001"/>
    <n v="0.790870238"/>
    <x v="8"/>
    <n v="26.949268329999999"/>
    <n v="0"/>
    <n v="2.8823478293999996"/>
    <n v="1.77"/>
    <n v="6.63"/>
    <n v="14.18"/>
    <n v="3.52"/>
    <n v="43.22"/>
    <n v="1.98"/>
    <n v="9.4043890000000008E-3"/>
    <s v="03_Apr-12"/>
    <n v="3"/>
    <n v="319"/>
  </r>
  <r>
    <x v="10"/>
    <s v="PSV"/>
    <n v="18.347650000000002"/>
    <n v="-64.995078000000007"/>
    <s v="Shallow-low"/>
    <x v="0"/>
    <x v="2"/>
    <x v="2"/>
    <n v="6"/>
    <x v="2"/>
    <n v="0.185692"/>
    <n v="5.7393242999999998"/>
    <n v="1022.174264"/>
    <n v="10.96306"/>
    <n v="6.6519896000000003"/>
    <n v="35.077852"/>
    <n v="0.62912089999999998"/>
    <x v="8"/>
    <n v="29.50124967"/>
    <n v="0.43790000000000001"/>
    <n v="0.97366665819999987"/>
    <n v="1.77"/>
    <n v="6.63"/>
    <n v="14.18"/>
    <n v="3.52"/>
    <n v="43.22"/>
    <n v="1.98"/>
    <n v="0"/>
    <s v="05_Aug-12"/>
    <n v="0"/>
    <n v="200"/>
  </r>
  <r>
    <x v="10"/>
    <s v="PSV"/>
    <n v="18.347650000000002"/>
    <n v="-64.995078000000007"/>
    <s v="Shallow-low"/>
    <x v="0"/>
    <x v="3"/>
    <x v="3"/>
    <n v="5"/>
    <x v="3"/>
    <n v="0.19899766699999999"/>
    <n v="5.7948236"/>
    <n v="1022.2109850000001"/>
    <n v="14.106846669999999"/>
    <n v="5.9660686329999999"/>
    <n v="35.240926000000002"/>
    <n v="0.62975175000000005"/>
    <x v="8"/>
    <n v="28.857309350000001"/>
    <n v="0"/>
    <n v="2.7256153767999995"/>
    <n v="1.77"/>
    <n v="6.63"/>
    <n v="14.18"/>
    <n v="3.52"/>
    <n v="43.22"/>
    <n v="1.98"/>
    <n v="5.2631580000000004E-3"/>
    <s v="06_Sep-12"/>
    <n v="1"/>
    <n v="190"/>
  </r>
  <r>
    <x v="10"/>
    <s v="PSV"/>
    <n v="18.347650000000002"/>
    <n v="-64.995078000000007"/>
    <s v="Shallow-low"/>
    <x v="0"/>
    <x v="4"/>
    <x v="4"/>
    <n v="7"/>
    <x v="3"/>
    <n v="0.21230333300000001"/>
    <n v="5.8503229000000001"/>
    <n v="1022.247707"/>
    <n v="17.250633329999999"/>
    <n v="5.2801476669999996"/>
    <n v="35.404000000000003"/>
    <n v="0.63038260000000002"/>
    <x v="8"/>
    <n v="29.411927420000001"/>
    <n v="0.58487999999999996"/>
    <n v="5.3339999999999996"/>
    <n v="1.77"/>
    <n v="6.63"/>
    <n v="14.18"/>
    <n v="3.52"/>
    <n v="43.22"/>
    <n v="1.98"/>
    <n v="0"/>
    <s v="07_Oct-12"/>
    <n v="0"/>
    <n v="36"/>
  </r>
  <r>
    <x v="10"/>
    <s v="PSV"/>
    <n v="18.347650000000002"/>
    <n v="-64.995078000000007"/>
    <s v="Shallow-low"/>
    <x v="0"/>
    <x v="5"/>
    <x v="5"/>
    <n v="8"/>
    <x v="3"/>
    <n v="0.212330769"/>
    <n v="5.7690010379999999"/>
    <n v="1022.239369"/>
    <n v="17.706192309999999"/>
    <n v="5.806833846"/>
    <n v="35.184173080000001"/>
    <n v="0.71253404600000003"/>
    <x v="8"/>
    <n v="28.971263669999999"/>
    <n v="0.58487999999999996"/>
    <n v="4.8768000000000002"/>
    <n v="1.77"/>
    <n v="6.63"/>
    <n v="14.18"/>
    <n v="3.52"/>
    <n v="43.22"/>
    <n v="1.98"/>
    <n v="0"/>
    <s v="08_Nov-12"/>
    <n v="0"/>
    <n v="23"/>
  </r>
  <r>
    <x v="10"/>
    <s v="PSV"/>
    <n v="18.347650000000002"/>
    <n v="-64.995078000000007"/>
    <s v="Shallow-low"/>
    <x v="0"/>
    <x v="6"/>
    <x v="6"/>
    <n v="9"/>
    <x v="0"/>
    <n v="0.25296923100000002"/>
    <n v="5.5846367690000003"/>
    <n v="1022.548712"/>
    <n v="17.738807690000002"/>
    <n v="6.4589400000000001"/>
    <n v="34.964576919999999"/>
    <n v="0.29645769199999999"/>
    <x v="8"/>
    <n v="27.65499419"/>
    <n v="0.58487999999999996"/>
    <n v="2.0954999999999999"/>
    <n v="1.77"/>
    <n v="6.63"/>
    <n v="14.18"/>
    <n v="3.52"/>
    <n v="43.22"/>
    <n v="1.98"/>
    <n v="0"/>
    <s v="09_Dec-12"/>
    <n v="0"/>
    <n v="85"/>
  </r>
  <r>
    <x v="10"/>
    <s v="PSV"/>
    <n v="18.347650000000002"/>
    <n v="-64.995078000000007"/>
    <s v="Shallow-low"/>
    <x v="1"/>
    <x v="7"/>
    <x v="7"/>
    <n v="10"/>
    <x v="0"/>
    <n v="0.22538888900000001"/>
    <n v="5.5086735109999996"/>
    <n v="1023.67436"/>
    <n v="15.483266670000001"/>
    <n v="6.6183195560000003"/>
    <n v="35.740126670000002"/>
    <n v="0.27860888900000003"/>
    <x v="8"/>
    <n v="26.00169571"/>
    <n v="0"/>
    <n v="0"/>
    <n v="1.77"/>
    <n v="6.63"/>
    <n v="14.18"/>
    <n v="3.52"/>
    <n v="43.22"/>
    <n v="1.98"/>
    <n v="0"/>
    <s v="10_Feb-13"/>
    <n v="0"/>
    <n v="401"/>
  </r>
  <r>
    <x v="10"/>
    <s v="PSV"/>
    <n v="18.347650000000002"/>
    <n v="-64.995078000000007"/>
    <s v="Shallow-low"/>
    <x v="1"/>
    <x v="0"/>
    <x v="0"/>
    <n v="11"/>
    <x v="0"/>
    <n v="0.15187200000000001"/>
    <n v="5.5539104000000004"/>
    <n v="1023.841332"/>
    <n v="19.742840000000001"/>
    <n v="6.5969987999999997"/>
    <n v="35.982759999999999"/>
    <n v="0.28499200000000002"/>
    <x v="8"/>
    <n v="26.31298194"/>
    <n v="0"/>
    <n v="1.5330714321999999"/>
    <n v="1.77"/>
    <n v="6.63"/>
    <n v="14.18"/>
    <n v="3.52"/>
    <n v="43.22"/>
    <n v="1.98"/>
    <n v="0"/>
    <s v="11_Mar-13"/>
    <n v="0"/>
    <n v="33"/>
  </r>
  <r>
    <x v="10"/>
    <s v="PSV"/>
    <n v="18.347650000000002"/>
    <n v="-64.995078000000007"/>
    <s v="Shallow-low"/>
    <x v="1"/>
    <x v="1"/>
    <x v="1"/>
    <n v="12"/>
    <x v="1"/>
    <n v="0.20033181799999999"/>
    <n v="5.6875049549999996"/>
    <n v="1023.8512909999999"/>
    <n v="17.485409090000001"/>
    <n v="6.4984240910000004"/>
    <n v="36.337850000000003"/>
    <n v="0.311790909"/>
    <x v="8"/>
    <n v="26.93086667"/>
    <n v="0"/>
    <n v="2.2859999999999996"/>
    <n v="1.77"/>
    <n v="6.63"/>
    <n v="14.18"/>
    <n v="3.52"/>
    <n v="43.22"/>
    <n v="1.98"/>
    <n v="0"/>
    <s v="12_Apr-13"/>
    <n v="0"/>
    <n v="37"/>
  </r>
  <r>
    <x v="10"/>
    <s v="PSV"/>
    <n v="18.347650000000002"/>
    <n v="-64.995078000000007"/>
    <s v="Shallow-low"/>
    <x v="1"/>
    <x v="8"/>
    <x v="8"/>
    <n v="13"/>
    <x v="1"/>
    <n v="0.97317142899999998"/>
    <n v="5.7484803810000002"/>
    <n v="1023.993467"/>
    <n v="17.263095239999998"/>
    <n v="5.8424795239999998"/>
    <n v="36.615190480000003"/>
    <n v="0.407157143"/>
    <x v="8"/>
    <n v="27.714571939999999"/>
    <n v="0"/>
    <n v="4.2145185203999995"/>
    <n v="1.77"/>
    <n v="6.63"/>
    <n v="14.18"/>
    <n v="3.52"/>
    <n v="43.22"/>
    <n v="1.98"/>
    <n v="0"/>
    <s v="13_May-13"/>
    <n v="0"/>
    <n v="49"/>
  </r>
  <r>
    <x v="10"/>
    <s v="PSV"/>
    <n v="18.347650000000002"/>
    <n v="-64.995078000000007"/>
    <s v="Shallow-low"/>
    <x v="1"/>
    <x v="2"/>
    <x v="2"/>
    <n v="15"/>
    <x v="2"/>
    <n v="0.34341363600000002"/>
    <n v="5.7071770300000004"/>
    <n v="1022.098603"/>
    <n v="16.924621210000002"/>
    <n v="5.6760456059999997"/>
    <n v="34.909562119999997"/>
    <n v="0.80556515200000001"/>
    <x v="8"/>
    <n v="29.097894190000002"/>
    <n v="0"/>
    <n v="7.5125384673999998"/>
    <n v="1.77"/>
    <n v="6.63"/>
    <n v="14.18"/>
    <n v="3.52"/>
    <n v="43.22"/>
    <n v="1.98"/>
    <n v="1.242236E-2"/>
    <s v="15_Aug-13"/>
    <n v="6"/>
    <n v="483"/>
  </r>
  <r>
    <x v="10"/>
    <s v="PSV"/>
    <n v="18.347650000000002"/>
    <n v="-64.995078000000007"/>
    <s v="Shallow-low"/>
    <x v="1"/>
    <x v="3"/>
    <x v="3"/>
    <n v="16"/>
    <x v="3"/>
    <n v="0.78069500000000003"/>
    <n v="5.7649800999999998"/>
    <n v="1022.125365"/>
    <n v="16.446762499999998"/>
    <n v="6.673742625"/>
    <n v="35.083952500000002"/>
    <n v="0.83427249999999997"/>
    <x v="8"/>
    <n v="29.364133330000001"/>
    <n v="0.82091000000000003"/>
    <n v="9.5933846231999986"/>
    <n v="1.77"/>
    <n v="6.63"/>
    <n v="14.18"/>
    <n v="3.52"/>
    <n v="43.22"/>
    <n v="1.98"/>
    <n v="0"/>
    <s v="16_Sep-13"/>
    <n v="0"/>
    <n v="60"/>
  </r>
  <r>
    <x v="10"/>
    <s v="PSV"/>
    <n v="18.347650000000002"/>
    <n v="-64.995078000000007"/>
    <s v="Shallow-low"/>
    <x v="1"/>
    <x v="5"/>
    <x v="5"/>
    <n v="17"/>
    <x v="3"/>
    <n v="0.21715678999999999"/>
    <n v="5.6417729999999997"/>
    <n v="1021.968426"/>
    <n v="5.9296543210000001"/>
    <n v="5.7261716050000002"/>
    <n v="34.671658020000002"/>
    <n v="1.001762963"/>
    <x v="8"/>
    <n v="28.475000000000001"/>
    <n v="2.8816999999999999"/>
    <n v="10.301111122399998"/>
    <n v="1.77"/>
    <n v="6.63"/>
    <n v="14.18"/>
    <n v="3.52"/>
    <n v="43.22"/>
    <n v="1.98"/>
    <n v="8.9285709999999997E-3"/>
    <s v="17_Nov-13"/>
    <n v="1"/>
    <n v="112"/>
  </r>
  <r>
    <x v="10"/>
    <s v="PSV"/>
    <n v="18.347650000000002"/>
    <n v="-64.995078000000007"/>
    <s v="Shallow-low"/>
    <x v="1"/>
    <x v="6"/>
    <x v="6"/>
    <n v="18"/>
    <x v="0"/>
    <n v="0.51752916699999996"/>
    <n v="5.53322775"/>
    <n v="1022.666754"/>
    <n v="14.62645833"/>
    <n v="6.5085312499999999"/>
    <n v="34.943204170000001"/>
    <n v="1.0155145830000001"/>
    <x v="8"/>
    <n v="27.24783871"/>
    <n v="2.8816999999999999"/>
    <n v="6.4288275792"/>
    <n v="1.77"/>
    <n v="6.63"/>
    <n v="14.18"/>
    <n v="3.52"/>
    <n v="43.22"/>
    <n v="1.98"/>
    <n v="0"/>
    <s v="18_Dec-13"/>
    <n v="0"/>
    <n v="346"/>
  </r>
  <r>
    <x v="11"/>
    <s v="SCP"/>
    <n v="18.262140200000001"/>
    <n v="-64.871716899999996"/>
    <s v="Middepth-low"/>
    <x v="0"/>
    <x v="7"/>
    <x v="7"/>
    <n v="1"/>
    <x v="0"/>
    <n v="0.16780212799999999"/>
    <n v="5.4933540430000001"/>
    <n v="1023.502736"/>
    <n v="19.688021280000001"/>
    <n v="5.8055553189999998"/>
    <n v="35.536668089999999"/>
    <n v="0.61538854700000001"/>
    <x v="9"/>
    <n v="26.078859999999999"/>
    <n v="0"/>
    <n v="1.1043478293999998"/>
    <n v="11.847083720000001"/>
    <n v="5.6315575149999999"/>
    <n v="14.95671215"/>
    <n v="6.7398207269999997"/>
    <n v="48.468252300000003"/>
    <n v="1.7195255469999999"/>
    <n v="2.1834060000000001E-3"/>
    <s v="01_Feb-12"/>
    <n v="1"/>
    <n v="458"/>
  </r>
  <r>
    <x v="11"/>
    <s v="SCP"/>
    <n v="18.262140200000001"/>
    <n v="-64.871716899999996"/>
    <s v="Middepth-low"/>
    <x v="0"/>
    <x v="1"/>
    <x v="1"/>
    <n v="3"/>
    <x v="1"/>
    <n v="0.14295714300000001"/>
    <n v="5.6320471019999996"/>
    <n v="1023.823127"/>
    <n v="19.714816330000001"/>
    <n v="6.4699057140000003"/>
    <n v="36.164714289999999"/>
    <n v="0.59819222000000005"/>
    <x v="9"/>
    <n v="26.760941670000001"/>
    <n v="0"/>
    <n v="2.8823478293999996"/>
    <n v="11.847083720000001"/>
    <n v="5.6315575149999999"/>
    <n v="14.95671215"/>
    <n v="6.7398207269999997"/>
    <n v="48.468252300000003"/>
    <n v="1.7195255469999999"/>
    <n v="1.3888889E-2"/>
    <s v="03_Apr-12"/>
    <n v="5"/>
    <n v="360"/>
  </r>
  <r>
    <x v="11"/>
    <s v="SCP"/>
    <n v="18.262140200000001"/>
    <n v="-64.871716899999996"/>
    <s v="Middepth-low"/>
    <x v="0"/>
    <x v="8"/>
    <x v="8"/>
    <n v="4"/>
    <x v="1"/>
    <n v="0.14957999999999999"/>
    <n v="5.7094827600000002"/>
    <n v="1023.152368"/>
    <n v="19.758040000000001"/>
    <n v="6.5625283999999997"/>
    <n v="35.788148"/>
    <n v="0.56880339999999996"/>
    <x v="9"/>
    <n v="27.31124032"/>
    <n v="0"/>
    <n v="6.0959999999999992"/>
    <n v="11.847083720000001"/>
    <n v="5.6315575149999999"/>
    <n v="14.95671215"/>
    <n v="6.7398207269999997"/>
    <n v="48.468252300000003"/>
    <n v="1.7195255469999999"/>
    <n v="0"/>
    <s v="04_May-12"/>
    <n v="0"/>
    <n v="325"/>
  </r>
  <r>
    <x v="11"/>
    <s v="SCP"/>
    <n v="18.262140200000001"/>
    <n v="-64.871716899999996"/>
    <s v="Middepth-low"/>
    <x v="0"/>
    <x v="2"/>
    <x v="2"/>
    <n v="6"/>
    <x v="2"/>
    <n v="0.14828823499999999"/>
    <n v="5.7230023240000003"/>
    <n v="1022.307537"/>
    <n v="17.35858824"/>
    <n v="5.8406382350000001"/>
    <n v="35.122591180000001"/>
    <n v="0.57357608500000001"/>
    <x v="9"/>
    <n v="28.787520650000001"/>
    <n v="0"/>
    <n v="0.97366665819999987"/>
    <n v="11.847083720000001"/>
    <n v="5.6315575149999999"/>
    <n v="14.95671215"/>
    <n v="6.7398207269999997"/>
    <n v="48.468252300000003"/>
    <n v="1.7195255469999999"/>
    <n v="3.9761429999999997E-3"/>
    <s v="05_Aug-12"/>
    <n v="2"/>
    <n v="503"/>
  </r>
  <r>
    <x v="11"/>
    <s v="SCP"/>
    <n v="18.262140200000001"/>
    <n v="-64.871716899999996"/>
    <s v="Middepth-low"/>
    <x v="0"/>
    <x v="3"/>
    <x v="3"/>
    <n v="5"/>
    <x v="3"/>
    <n v="0.21139166700000001"/>
    <n v="5.7973953749999998"/>
    <n v="1022.688925"/>
    <n v="25.17625"/>
    <n v="5.6296887499999997"/>
    <n v="35.604154170000001"/>
    <n v="0.59192106200000005"/>
    <x v="9"/>
    <n v="29.32772207"/>
    <n v="1.6462000000000001"/>
    <n v="2.7256153767999995"/>
    <n v="11.847083720000001"/>
    <n v="5.6315575149999999"/>
    <n v="14.95671215"/>
    <n v="6.7398207269999997"/>
    <n v="48.468252300000003"/>
    <n v="1.7195255469999999"/>
    <n v="3.9292729999999996E-3"/>
    <s v="06_Sep-12"/>
    <n v="2"/>
    <n v="509"/>
  </r>
  <r>
    <x v="11"/>
    <s v="SCP"/>
    <n v="18.262140200000001"/>
    <n v="-64.871716899999996"/>
    <s v="Middepth-low"/>
    <x v="0"/>
    <x v="4"/>
    <x v="4"/>
    <n v="7"/>
    <x v="3"/>
    <n v="0.192940476"/>
    <n v="5.8459057379999999"/>
    <n v="1022.277871"/>
    <n v="19.770404760000002"/>
    <n v="5.3983304759999999"/>
    <n v="35.408221429999998"/>
    <n v="0.60253215699999996"/>
    <x v="9"/>
    <n v="29.263745969999999"/>
    <n v="2.6996000000000002"/>
    <n v="5.3339999999999996"/>
    <n v="11.847083720000001"/>
    <n v="5.6315575149999999"/>
    <n v="14.95671215"/>
    <n v="6.7398207269999997"/>
    <n v="48.468252300000003"/>
    <n v="1.7195255469999999"/>
    <n v="2.2222222E-2"/>
    <s v="07_Oct-12"/>
    <n v="4"/>
    <n v="180"/>
  </r>
  <r>
    <x v="11"/>
    <s v="SCP"/>
    <n v="18.262140200000001"/>
    <n v="-64.871716899999996"/>
    <s v="Middepth-low"/>
    <x v="0"/>
    <x v="5"/>
    <x v="5"/>
    <n v="8"/>
    <x v="3"/>
    <n v="0.198134375"/>
    <n v="5.7643505629999998"/>
    <n v="1022.394872"/>
    <n v="21.173749999999998"/>
    <n v="5.7747475000000001"/>
    <n v="35.2884125"/>
    <n v="0.65099969400000002"/>
    <x v="9"/>
    <n v="28.898434380000001"/>
    <n v="2.6996000000000002"/>
    <n v="4.8768000000000002"/>
    <n v="11.847083720000001"/>
    <n v="5.6315575149999999"/>
    <n v="14.95671215"/>
    <n v="6.7398207269999997"/>
    <n v="48.468252300000003"/>
    <n v="1.7195255469999999"/>
    <n v="6.7934780000000004E-3"/>
    <s v="08_Nov-12"/>
    <n v="5"/>
    <n v="736"/>
  </r>
  <r>
    <x v="11"/>
    <s v="SCP"/>
    <n v="18.262140200000001"/>
    <n v="-64.871716899999996"/>
    <s v="Middepth-low"/>
    <x v="1"/>
    <x v="7"/>
    <x v="7"/>
    <n v="10"/>
    <x v="0"/>
    <n v="0.118516883"/>
    <n v="5.5247820909999996"/>
    <n v="1023.72274"/>
    <n v="24.970740259999999"/>
    <n v="6.60685039"/>
    <n v="35.786224679999997"/>
    <n v="0.12556753200000001"/>
    <x v="9"/>
    <n v="26.013282740000001"/>
    <n v="0"/>
    <n v="0"/>
    <n v="8.4532716130000001"/>
    <n v="2.4956156740000002"/>
    <n v="12.56529589"/>
    <n v="4.4179786820000002"/>
    <n v="58.010438989999997"/>
    <n v="5.1252479959999997"/>
    <n v="1.0587610000000001E-3"/>
    <s v="10_Feb-13"/>
    <n v="2"/>
    <n v="1889"/>
  </r>
  <r>
    <x v="11"/>
    <s v="SCP"/>
    <n v="18.262140200000001"/>
    <n v="-64.871716899999996"/>
    <s v="Middepth-low"/>
    <x v="1"/>
    <x v="0"/>
    <x v="0"/>
    <n v="11"/>
    <x v="0"/>
    <n v="0.50582382599999998"/>
    <n v="5.6737215169999997"/>
    <n v="1024.0024169999999"/>
    <n v="27.039896550000002"/>
    <n v="6.5184268970000003"/>
    <n v="36.396675860000002"/>
    <n v="0.14694137900000001"/>
    <x v="9"/>
    <n v="26.170129029999998"/>
    <n v="0"/>
    <n v="1.5330714321999999"/>
    <n v="8.4532716130000001"/>
    <n v="2.4956156740000002"/>
    <n v="12.56529589"/>
    <n v="4.4179786820000002"/>
    <n v="58.010438989999997"/>
    <n v="5.1252479959999997"/>
    <n v="0"/>
    <s v="11_Mar-13"/>
    <n v="0"/>
    <n v="290"/>
  </r>
  <r>
    <x v="11"/>
    <s v="SCP"/>
    <n v="18.262140200000001"/>
    <n v="-64.871716899999996"/>
    <s v="Middepth-low"/>
    <x v="1"/>
    <x v="1"/>
    <x v="1"/>
    <n v="12"/>
    <x v="1"/>
    <n v="0.50582382599999998"/>
    <n v="5.7034162390000001"/>
    <n v="1024.032105"/>
    <n v="24.237294429999999"/>
    <n v="6.2065315249999999"/>
    <n v="36.50798408"/>
    <n v="0.15699376600000001"/>
    <x v="9"/>
    <n v="26.695966670000001"/>
    <n v="0"/>
    <n v="2.2859999999999996"/>
    <n v="8.4532716130000001"/>
    <n v="2.4956156740000002"/>
    <n v="12.56529589"/>
    <n v="4.4179786820000002"/>
    <n v="58.010438989999997"/>
    <n v="5.1252479959999997"/>
    <n v="7.0521860000000002E-3"/>
    <s v="12_Apr-13"/>
    <n v="5"/>
    <n v="709"/>
  </r>
  <r>
    <x v="11"/>
    <s v="SCP"/>
    <n v="18.262140200000001"/>
    <n v="-64.871716899999996"/>
    <s v="Middepth-low"/>
    <x v="1"/>
    <x v="8"/>
    <x v="8"/>
    <n v="13"/>
    <x v="1"/>
    <n v="0.89313076899999999"/>
    <n v="5.7331109619999996"/>
    <n v="1024.061792"/>
    <n v="21.434692309999999"/>
    <n v="5.8946361539999996"/>
    <n v="36.619292309999999"/>
    <n v="0.167046154"/>
    <x v="9"/>
    <n v="27.353522510000001"/>
    <n v="0"/>
    <n v="4.2145185203999995"/>
    <n v="8.4532716130000001"/>
    <n v="2.4956156740000002"/>
    <n v="12.56529589"/>
    <n v="4.4179786820000002"/>
    <n v="58.010438989999997"/>
    <n v="5.1252479959999997"/>
    <n v="1.070664E-3"/>
    <s v="13_May-13"/>
    <n v="1"/>
    <n v="934"/>
  </r>
  <r>
    <x v="11"/>
    <s v="SCP"/>
    <n v="18.262140200000001"/>
    <n v="-64.871716899999996"/>
    <s v="Middepth-low"/>
    <x v="1"/>
    <x v="2"/>
    <x v="2"/>
    <n v="15"/>
    <x v="2"/>
    <n v="0.35781395300000002"/>
    <n v="5.7054280930000001"/>
    <n v="1022.165565"/>
    <n v="19.890767440000001"/>
    <n v="5.5482016280000002"/>
    <n v="34.949637209999999"/>
    <n v="0.90541860500000004"/>
    <x v="9"/>
    <n v="28.847427079999999"/>
    <n v="0"/>
    <n v="7.5125384673999998"/>
    <n v="8.4532716130000001"/>
    <n v="2.4956156740000002"/>
    <n v="12.56529589"/>
    <n v="4.4179786820000002"/>
    <n v="58.010438989999997"/>
    <n v="5.1252479959999997"/>
    <n v="2.6442308000000001E-2"/>
    <s v="15_Aug-13"/>
    <n v="22"/>
    <n v="832"/>
  </r>
  <r>
    <x v="11"/>
    <s v="SCP"/>
    <n v="18.262140200000001"/>
    <n v="-64.871716899999996"/>
    <s v="Middepth-low"/>
    <x v="1"/>
    <x v="3"/>
    <x v="3"/>
    <n v="16"/>
    <x v="3"/>
    <n v="0.64583269200000004"/>
    <n v="5.7868821349999999"/>
    <n v="1023.130894"/>
    <n v="22.63642308"/>
    <n v="5.3607361539999996"/>
    <n v="35.957530769999998"/>
    <n v="0.81632307699999995"/>
    <x v="9"/>
    <n v="28.817"/>
    <n v="0"/>
    <n v="9.5933846231999986"/>
    <n v="8.4532716130000001"/>
    <n v="2.4956156740000002"/>
    <n v="12.56529589"/>
    <n v="4.4179786820000002"/>
    <n v="58.010438989999997"/>
    <n v="5.1252479959999997"/>
    <n v="1.9784172999999999E-2"/>
    <s v="16_Sep-13"/>
    <n v="11"/>
    <n v="556"/>
  </r>
  <r>
    <x v="11"/>
    <s v="SCP"/>
    <n v="18.262140200000001"/>
    <n v="-64.871716899999996"/>
    <s v="Middepth-low"/>
    <x v="1"/>
    <x v="5"/>
    <x v="5"/>
    <n v="17"/>
    <x v="3"/>
    <n v="0.68315769199999998"/>
    <n v="5.7263860129999999"/>
    <n v="1022.3593049999999"/>
    <n v="23.272192310000001"/>
    <n v="5.584037564"/>
    <n v="35.152610260000003"/>
    <n v="0.90487307699999997"/>
    <x v="9"/>
    <n v="28.515366669999999"/>
    <n v="0.14599999999999999"/>
    <n v="10.301111122399998"/>
    <n v="8.4532716130000001"/>
    <n v="2.4956156740000002"/>
    <n v="12.56529589"/>
    <n v="4.4179786820000002"/>
    <n v="58.010438989999997"/>
    <n v="5.1252479959999997"/>
    <n v="0"/>
    <s v="17_Nov-13"/>
    <n v="0"/>
    <n v="890"/>
  </r>
  <r>
    <x v="11"/>
    <s v="SCP"/>
    <n v="18.262140200000001"/>
    <n v="-64.871716899999996"/>
    <s v="Middepth-low"/>
    <x v="1"/>
    <x v="6"/>
    <x v="6"/>
    <n v="18"/>
    <x v="0"/>
    <n v="0.32540540499999998"/>
    <n v="5.562917541"/>
    <n v="1022.751659"/>
    <n v="20.316459460000001"/>
    <n v="6.4921545949999997"/>
    <n v="35.070181079999998"/>
    <n v="0.89032162199999998"/>
    <x v="9"/>
    <n v="27.42651613"/>
    <n v="0.14599999999999999"/>
    <n v="6.4288275792"/>
    <n v="8.4532716130000001"/>
    <n v="2.4956156740000002"/>
    <n v="12.56529589"/>
    <n v="4.4179786820000002"/>
    <n v="58.010438989999997"/>
    <n v="5.1252479959999997"/>
    <n v="0"/>
    <s v="18_Dec-13"/>
    <n v="0"/>
    <n v="336"/>
  </r>
  <r>
    <x v="12"/>
    <s v="SHR"/>
    <n v="18.294666700000001"/>
    <n v="-64.867500000000007"/>
    <s v="Middepth-low"/>
    <x v="0"/>
    <x v="7"/>
    <x v="7"/>
    <n v="1"/>
    <x v="0"/>
    <n v="0.187661458"/>
    <n v="5.5194048850000001"/>
    <n v="1023.484014"/>
    <n v="13.7355625"/>
    <n v="5.8197056250000001"/>
    <n v="35.60957604"/>
    <n v="0.62677047500000005"/>
    <x v="4"/>
    <n v="26.067270709999999"/>
    <n v="0"/>
    <n v="1.1043478293999998"/>
    <n v="12.55145035"/>
    <n v="1.8286431999999999"/>
    <n v="18.391133360000001"/>
    <n v="3.6771445699999998"/>
    <n v="65.601741770000004"/>
    <n v="1.2143655069999999"/>
    <n v="1.8975330000000001E-3"/>
    <s v="01_Feb-12"/>
    <n v="1"/>
    <n v="527"/>
  </r>
  <r>
    <x v="12"/>
    <s v="SHR"/>
    <n v="18.294666700000001"/>
    <n v="-64.867500000000007"/>
    <s v="Middepth-low"/>
    <x v="0"/>
    <x v="0"/>
    <x v="0"/>
    <n v="2"/>
    <x v="0"/>
    <n v="0.15192963000000001"/>
    <n v="5.5715523329999996"/>
    <n v="1023.753"/>
    <n v="21.732888890000002"/>
    <n v="5.8213670369999999"/>
    <n v="35.943303700000001"/>
    <n v="0.60865330399999995"/>
    <x v="4"/>
    <n v="26.171224809999998"/>
    <n v="0"/>
    <n v="3.7513846231999994"/>
    <n v="12.55145035"/>
    <n v="1.8286431999999999"/>
    <n v="18.391133360000001"/>
    <n v="3.6771445699999998"/>
    <n v="65.601741770000004"/>
    <n v="1.2143655069999999"/>
    <n v="4.4977510000000004E-3"/>
    <s v="02_Mar-12"/>
    <n v="3"/>
    <n v="667"/>
  </r>
  <r>
    <x v="12"/>
    <s v="SHR"/>
    <n v="18.294666700000001"/>
    <n v="-64.867500000000007"/>
    <s v="Middepth-low"/>
    <x v="0"/>
    <x v="1"/>
    <x v="1"/>
    <n v="3"/>
    <x v="1"/>
    <n v="0.15798928600000001"/>
    <n v="5.6263708929999998"/>
    <n v="1023.826654"/>
    <n v="14.593999999999999"/>
    <n v="7.8656233929999999"/>
    <n v="36.173042860000002"/>
    <n v="0.61248913599999999"/>
    <x v="4"/>
    <n v="26.840118669999999"/>
    <n v="0"/>
    <n v="2.8823478293999996"/>
    <n v="12.55145035"/>
    <n v="1.8286431999999999"/>
    <n v="18.391133360000001"/>
    <n v="3.6771445699999998"/>
    <n v="65.601741770000004"/>
    <n v="1.2143655069999999"/>
    <n v="4.62963E-3"/>
    <s v="03_Apr-12"/>
    <n v="3"/>
    <n v="648"/>
  </r>
  <r>
    <x v="12"/>
    <s v="SHR"/>
    <n v="18.294666700000001"/>
    <n v="-64.867500000000007"/>
    <s v="Middepth-low"/>
    <x v="0"/>
    <x v="8"/>
    <x v="8"/>
    <n v="4"/>
    <x v="1"/>
    <n v="0.14121428599999999"/>
    <n v="5.6934455359999996"/>
    <n v="1023.317929"/>
    <n v="11.612178569999999"/>
    <n v="6.2591535709999997"/>
    <n v="35.918557139999997"/>
    <n v="0.59286587899999998"/>
    <x v="4"/>
    <n v="27.373069170000001"/>
    <n v="0"/>
    <n v="6.0959999999999992"/>
    <n v="12.55145035"/>
    <n v="1.8286431999999999"/>
    <n v="18.391133360000001"/>
    <n v="3.6771445699999998"/>
    <n v="65.601741770000004"/>
    <n v="1.2143655069999999"/>
    <n v="2.1551719999999999E-3"/>
    <s v="04_May-12"/>
    <n v="1"/>
    <n v="464"/>
  </r>
  <r>
    <x v="12"/>
    <s v="SHR"/>
    <n v="18.294666700000001"/>
    <n v="-64.867500000000007"/>
    <s v="Middepth-low"/>
    <x v="0"/>
    <x v="2"/>
    <x v="2"/>
    <n v="6"/>
    <x v="2"/>
    <n v="0.17831224500000001"/>
    <n v="5.718321735"/>
    <n v="1022.309149"/>
    <n v="18.102959179999999"/>
    <n v="5.5505989800000002"/>
    <n v="35.109030609999998"/>
    <n v="0.59495280800000006"/>
    <x v="4"/>
    <n v="28.810471289999999"/>
    <n v="0"/>
    <n v="0.97366665819999987"/>
    <n v="12.55145035"/>
    <n v="1.8286431999999999"/>
    <n v="18.391133360000001"/>
    <n v="3.6771445699999998"/>
    <n v="65.601741770000004"/>
    <n v="1.2143655069999999"/>
    <n v="0"/>
    <s v="05_Aug-12"/>
    <n v="0"/>
    <n v="618"/>
  </r>
  <r>
    <x v="12"/>
    <s v="SHR"/>
    <n v="18.294666700000001"/>
    <n v="-64.867500000000007"/>
    <s v="Middepth-low"/>
    <x v="0"/>
    <x v="3"/>
    <x v="3"/>
    <n v="5"/>
    <x v="3"/>
    <n v="0.183935714"/>
    <n v="5.8066325709999997"/>
    <n v="1021.9845"/>
    <n v="14.522"/>
    <n v="4.5066735710000003"/>
    <n v="35.083271430000003"/>
    <n v="0.60472195399999995"/>
    <x v="4"/>
    <n v="29.34053333"/>
    <n v="0.14285999999999999"/>
    <n v="2.7256153767999995"/>
    <n v="12.55145035"/>
    <n v="1.8286431999999999"/>
    <n v="18.391133360000001"/>
    <n v="3.6771445699999998"/>
    <n v="65.601741770000004"/>
    <n v="1.2143655069999999"/>
    <n v="0"/>
    <s v="06_Sep-12"/>
    <n v="0"/>
    <n v="376"/>
  </r>
  <r>
    <x v="12"/>
    <s v="SHR"/>
    <n v="18.294666700000001"/>
    <n v="-64.867500000000007"/>
    <s v="Middepth-low"/>
    <x v="0"/>
    <x v="4"/>
    <x v="4"/>
    <n v="7"/>
    <x v="3"/>
    <n v="0.21467272700000001"/>
    <n v="5.8536493180000004"/>
    <n v="1022.254514"/>
    <n v="16.12895455"/>
    <n v="5.8220799999999997"/>
    <n v="35.422381819999998"/>
    <n v="0.61449109999999996"/>
    <x v="4"/>
    <n v="29.276074520000002"/>
    <n v="0.14285999999999999"/>
    <n v="5.3339999999999996"/>
    <n v="12.55145035"/>
    <n v="1.8286431999999999"/>
    <n v="18.391133360000001"/>
    <n v="3.6771445699999998"/>
    <n v="65.601741770000004"/>
    <n v="1.2143655069999999"/>
    <n v="0"/>
    <s v="07_Oct-12"/>
    <n v="0"/>
    <n v="438"/>
  </r>
  <r>
    <x v="12"/>
    <s v="SHR"/>
    <n v="18.294666700000001"/>
    <n v="-64.867500000000007"/>
    <s v="Middepth-low"/>
    <x v="0"/>
    <x v="5"/>
    <x v="5"/>
    <n v="8"/>
    <x v="3"/>
    <n v="0.19422352900000001"/>
    <n v="5.775038941"/>
    <n v="1022.396012"/>
    <n v="22.582764709999999"/>
    <n v="5.8290911760000004"/>
    <n v="35.311882349999998"/>
    <n v="0.61334845299999996"/>
    <x v="4"/>
    <n v="28.88428467"/>
    <n v="0.14285999999999999"/>
    <n v="4.8768000000000002"/>
    <n v="12.55145035"/>
    <n v="1.8286431999999999"/>
    <n v="18.391133360000001"/>
    <n v="3.6771445699999998"/>
    <n v="65.601741770000004"/>
    <n v="1.2143655069999999"/>
    <n v="0"/>
    <s v="08_Nov-12"/>
    <n v="0"/>
    <n v="858"/>
  </r>
  <r>
    <x v="12"/>
    <s v="SHR"/>
    <n v="18.294666700000001"/>
    <n v="-64.867500000000007"/>
    <s v="Middepth-low"/>
    <x v="0"/>
    <x v="6"/>
    <x v="6"/>
    <n v="9"/>
    <x v="0"/>
    <n v="0.21965384600000001"/>
    <n v="5.5861135769999999"/>
    <n v="1022.574765"/>
    <n v="22.29161538"/>
    <n v="6.4585784620000002"/>
    <n v="34.973296150000003"/>
    <n v="0.272630769"/>
    <x v="4"/>
    <n v="27.669440000000002"/>
    <n v="0.14285999999999999"/>
    <n v="2.0954999999999999"/>
    <n v="12.55145035"/>
    <n v="1.8286431999999999"/>
    <n v="18.391133360000001"/>
    <n v="3.6771445699999998"/>
    <n v="65.601741770000004"/>
    <n v="1.2143655069999999"/>
    <n v="3.9603959999999997E-3"/>
    <s v="09_Dec-12"/>
    <n v="2"/>
    <n v="505"/>
  </r>
  <r>
    <x v="12"/>
    <s v="SHR"/>
    <n v="18.294666700000001"/>
    <n v="-64.867500000000007"/>
    <s v="Middepth-low"/>
    <x v="1"/>
    <x v="7"/>
    <x v="7"/>
    <n v="10"/>
    <x v="0"/>
    <n v="0.21190434799999999"/>
    <n v="5.5084209350000002"/>
    <n v="1023.725361"/>
    <n v="24.427869569999999"/>
    <n v="6.6199382609999997"/>
    <n v="35.749163039999999"/>
    <n v="0.161993478"/>
    <x v="4"/>
    <n v="25.943195710000001"/>
    <n v="0"/>
    <n v="0"/>
    <n v="11.38651565"/>
    <n v="2.0669311069999998"/>
    <n v="15.461888220000001"/>
    <n v="4.6201069669999999"/>
    <n v="63.196688700000003"/>
    <n v="0.31073174399999998"/>
    <n v="1.240695E-3"/>
    <s v="10_Feb-13"/>
    <n v="1"/>
    <n v="806"/>
  </r>
  <r>
    <x v="12"/>
    <s v="SHR"/>
    <n v="18.294666700000001"/>
    <n v="-64.867500000000007"/>
    <s v="Middepth-low"/>
    <x v="1"/>
    <x v="0"/>
    <x v="0"/>
    <n v="11"/>
    <x v="0"/>
    <n v="0.54937509100000004"/>
    <n v="5.5580635789999997"/>
    <n v="1023.9599470000001"/>
    <n v="20.128315789999998"/>
    <n v="6.604311579"/>
    <n v="36.094668419999998"/>
    <n v="0.164768421"/>
    <x v="4"/>
    <n v="26.172801939999999"/>
    <n v="0"/>
    <n v="1.5330714321999999"/>
    <n v="11.38651565"/>
    <n v="2.0669311069999998"/>
    <n v="15.461888220000001"/>
    <n v="4.6201069669999999"/>
    <n v="63.196688700000003"/>
    <n v="0.31073174399999998"/>
    <n v="0"/>
    <s v="11_Mar-13"/>
    <n v="0"/>
    <n v="635"/>
  </r>
  <r>
    <x v="12"/>
    <s v="SHR"/>
    <n v="18.294666700000001"/>
    <n v="-64.867500000000007"/>
    <s v="Middepth-low"/>
    <x v="1"/>
    <x v="1"/>
    <x v="1"/>
    <n v="12"/>
    <x v="1"/>
    <n v="0.54937509100000004"/>
    <n v="5.6819850000000001"/>
    <n v="1023.940905"/>
    <n v="23.943684210000001"/>
    <n v="6.5080447369999996"/>
    <n v="36.376357890000001"/>
    <n v="0.140073684"/>
    <x v="4"/>
    <n v="26.744066669999999"/>
    <n v="0"/>
    <n v="2.2859999999999996"/>
    <n v="11.38651565"/>
    <n v="2.0669311069999998"/>
    <n v="15.461888220000001"/>
    <n v="4.6201069669999999"/>
    <n v="63.196688700000003"/>
    <n v="0.31073174399999998"/>
    <n v="1.4044940000000001E-3"/>
    <s v="12_Apr-13"/>
    <n v="1"/>
    <n v="712"/>
  </r>
  <r>
    <x v="12"/>
    <s v="SHR"/>
    <n v="18.294666700000001"/>
    <n v="-64.867500000000007"/>
    <s v="Middepth-low"/>
    <x v="1"/>
    <x v="8"/>
    <x v="8"/>
    <n v="13"/>
    <x v="1"/>
    <n v="0.88684583299999997"/>
    <n v="5.7369100419999999"/>
    <n v="1024.0300789999999"/>
    <n v="17.99229167"/>
    <n v="5.9619341669999999"/>
    <n v="36.614720830000003"/>
    <n v="0.15859999999999999"/>
    <x v="4"/>
    <n v="27.421358390000002"/>
    <n v="0"/>
    <n v="4.2145185203999995"/>
    <n v="11.38651565"/>
    <n v="2.0669311069999998"/>
    <n v="15.461888220000001"/>
    <n v="4.6201069669999999"/>
    <n v="63.196688700000003"/>
    <n v="0.31073174399999998"/>
    <n v="0"/>
    <s v="13_May-13"/>
    <n v="0"/>
    <n v="666"/>
  </r>
  <r>
    <x v="12"/>
    <s v="SHR"/>
    <n v="18.294666700000001"/>
    <n v="-64.867500000000007"/>
    <s v="Middepth-low"/>
    <x v="1"/>
    <x v="2"/>
    <x v="2"/>
    <n v="15"/>
    <x v="2"/>
    <n v="0.34139411800000002"/>
    <n v="5.7061868039999997"/>
    <n v="1022.185241"/>
    <n v="24.13666667"/>
    <n v="5.7616003920000001"/>
    <n v="34.952284310000003"/>
    <n v="0.85845097999999997"/>
    <x v="4"/>
    <n v="28.98483839"/>
    <n v="0"/>
    <n v="7.5125384673999998"/>
    <n v="11.38651565"/>
    <n v="2.0669311069999998"/>
    <n v="15.461888220000001"/>
    <n v="4.6201069669999999"/>
    <n v="63.196688700000003"/>
    <n v="0.31073174399999998"/>
    <n v="6.085193E-3"/>
    <s v="15_Aug-13"/>
    <n v="12"/>
    <n v="1972"/>
  </r>
  <r>
    <x v="12"/>
    <s v="SHR"/>
    <n v="18.294666700000001"/>
    <n v="-64.867500000000007"/>
    <s v="Middepth-low"/>
    <x v="1"/>
    <x v="3"/>
    <x v="3"/>
    <n v="16"/>
    <x v="3"/>
    <n v="0.37553999999999998"/>
    <n v="5.7632934999999996"/>
    <n v="1022.19975"/>
    <n v="20.999866669999999"/>
    <n v="5.7668993329999996"/>
    <n v="35.124456670000001"/>
    <n v="0.75899666700000001"/>
    <x v="4"/>
    <n v="29.050366669999999"/>
    <n v="0.46628999999999998"/>
    <n v="9.5933846231999986"/>
    <n v="11.38651565"/>
    <n v="2.0669311069999998"/>
    <n v="15.461888220000001"/>
    <n v="4.6201069669999999"/>
    <n v="63.196688700000003"/>
    <n v="0.31073174399999998"/>
    <n v="5.0251260000000004E-3"/>
    <s v="16_Sep-13"/>
    <n v="2"/>
    <n v="398"/>
  </r>
  <r>
    <x v="12"/>
    <s v="SHR"/>
    <n v="18.294666700000001"/>
    <n v="-64.867500000000007"/>
    <s v="Middepth-low"/>
    <x v="1"/>
    <x v="5"/>
    <x v="5"/>
    <n v="17"/>
    <x v="3"/>
    <n v="0.70572545499999995"/>
    <n v="5.6882733270000001"/>
    <n v="1022.153687"/>
    <n v="19.702709089999999"/>
    <n v="5.5379329090000002"/>
    <n v="34.895810910000002"/>
    <n v="0.96779636400000002"/>
    <x v="4"/>
    <n v="28.534533329999999"/>
    <n v="1.827"/>
    <n v="10.301111122399998"/>
    <n v="11.38651565"/>
    <n v="2.0669311069999998"/>
    <n v="15.461888220000001"/>
    <n v="4.6201069669999999"/>
    <n v="63.196688700000003"/>
    <n v="0.31073174399999998"/>
    <n v="5.2687039999999999E-3"/>
    <s v="17_Nov-13"/>
    <n v="5"/>
    <n v="949"/>
  </r>
  <r>
    <x v="12"/>
    <s v="SHR"/>
    <n v="18.294666700000001"/>
    <n v="-64.867500000000007"/>
    <s v="Middepth-low"/>
    <x v="1"/>
    <x v="6"/>
    <x v="6"/>
    <n v="18"/>
    <x v="0"/>
    <n v="0.41499999999999998"/>
    <n v="5.519296625"/>
    <n v="1022.7228710000001"/>
    <n v="16.466625000000001"/>
    <n v="6.5233645830000002"/>
    <n v="34.947916669999998"/>
    <n v="0.850820833"/>
    <x v="4"/>
    <n v="27.390290319999998"/>
    <n v="1.827"/>
    <n v="6.4288275792"/>
    <n v="11.38651565"/>
    <n v="2.0669311069999998"/>
    <n v="15.461888220000001"/>
    <n v="4.6201069669999999"/>
    <n v="63.196688700000003"/>
    <n v="0.31073174399999998"/>
    <n v="4.3352599999999996E-3"/>
    <s v="18_Dec-13"/>
    <n v="3"/>
    <n v="69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41">
  <r>
    <x v="0"/>
    <s v="BPT"/>
    <n v="18.34403"/>
    <n v="-64.984350000000006"/>
    <s v="Shallow-low"/>
    <x v="0"/>
    <s v="March"/>
    <n v="3"/>
    <n v="2"/>
    <n v="1"/>
    <n v="0.172271654"/>
    <n v="5.5682575119999997"/>
    <n v="1023.637514"/>
    <n v="8.722519685"/>
    <n v="5.845372362"/>
    <n v="35.885211810000001"/>
    <n v="0.67620536200000003"/>
    <x v="0"/>
    <n v="26.133248389999999"/>
    <n v="0"/>
    <n v="3.7513846231999994"/>
    <x v="0"/>
    <x v="0"/>
    <n v="18.255115010000001"/>
    <n v="8.2464368690000001"/>
    <n v="35.90432303"/>
    <n v="3.2746532849999999"/>
    <n v="0"/>
    <s v="02_Mar-12"/>
    <n v="0"/>
    <n v="62"/>
  </r>
  <r>
    <x v="0"/>
    <s v="BPT"/>
    <n v="18.34403"/>
    <n v="-64.984350000000006"/>
    <s v="Shallow-low"/>
    <x v="0"/>
    <s v="April"/>
    <n v="4"/>
    <n v="3"/>
    <n v="2"/>
    <n v="0.229851429"/>
    <n v="5.6515262570000004"/>
    <n v="1023.713471"/>
    <n v="14.6866"/>
    <n v="7.5271414290000003"/>
    <n v="36.13883714"/>
    <n v="0.74466250899999997"/>
    <x v="0"/>
    <n v="26.949268329999999"/>
    <n v="0"/>
    <n v="2.8823478293999996"/>
    <x v="0"/>
    <x v="0"/>
    <n v="18.255115010000001"/>
    <n v="8.2464368690000001"/>
    <n v="35.90432303"/>
    <n v="3.2746532849999999"/>
    <n v="0"/>
    <s v="03_Apr-12"/>
    <n v="0"/>
    <n v="362"/>
  </r>
  <r>
    <x v="0"/>
    <s v="BPT"/>
    <n v="18.34403"/>
    <n v="-64.984350000000006"/>
    <s v="Shallow-low"/>
    <x v="0"/>
    <s v="August"/>
    <n v="8"/>
    <n v="5"/>
    <n v="3"/>
    <n v="0.1929275"/>
    <n v="5.7417357999999998"/>
    <n v="1022.1925"/>
    <n v="11.873825"/>
    <n v="6.7775850000000002"/>
    <n v="35.095907500000003"/>
    <n v="0.68568374300000001"/>
    <x v="0"/>
    <n v="28.857309350000001"/>
    <n v="0"/>
    <n v="2.7256153767999995"/>
    <x v="0"/>
    <x v="0"/>
    <n v="18.255115010000001"/>
    <n v="8.2464368690000001"/>
    <n v="35.90432303"/>
    <n v="3.2746532849999999"/>
    <n v="3.9370079999999997E-3"/>
    <s v="05_Aug-12"/>
    <n v="1"/>
    <n v="254"/>
  </r>
  <r>
    <x v="0"/>
    <s v="BPT"/>
    <n v="18.34403"/>
    <n v="-64.984350000000006"/>
    <s v="Shallow-low"/>
    <x v="0"/>
    <s v="September"/>
    <n v="9"/>
    <n v="6"/>
    <n v="4"/>
    <n v="0.220889474"/>
    <n v="5.7953016049999997"/>
    <n v="1022.586089"/>
    <n v="18.71413158"/>
    <n v="4.8994131579999998"/>
    <n v="35.536852629999998"/>
    <n v="0.63299597600000002"/>
    <x v="0"/>
    <n v="29.50124967"/>
    <n v="0.43790000000000001"/>
    <n v="0.97366665819999987"/>
    <x v="0"/>
    <x v="0"/>
    <n v="18.255115010000001"/>
    <n v="8.2464368690000001"/>
    <n v="35.90432303"/>
    <n v="3.2746532849999999"/>
    <n v="0"/>
    <s v="06_Sep-12"/>
    <n v="0"/>
    <n v="327"/>
  </r>
  <r>
    <x v="0"/>
    <s v="BPT"/>
    <n v="18.34403"/>
    <n v="-64.984350000000006"/>
    <s v="Shallow-low"/>
    <x v="0"/>
    <s v="October"/>
    <n v="10"/>
    <n v="7"/>
    <n v="4"/>
    <n v="0.310796552"/>
    <n v="5.847554862"/>
    <n v="1022.256976"/>
    <n v="17.264655170000001"/>
    <n v="4.6451008619999996"/>
    <n v="35.404408619999998"/>
    <n v="0.81057849500000001"/>
    <x v="0"/>
    <n v="29.411927420000001"/>
    <n v="0.58487999999999996"/>
    <n v="5.3339999999999996"/>
    <x v="0"/>
    <x v="0"/>
    <n v="18.255115010000001"/>
    <n v="8.2464368690000001"/>
    <n v="35.90432303"/>
    <n v="3.2746532849999999"/>
    <n v="0"/>
    <s v="07_Oct-12"/>
    <n v="0"/>
    <n v="43"/>
  </r>
  <r>
    <x v="0"/>
    <s v="BPT"/>
    <n v="18.34403"/>
    <n v="-64.984350000000006"/>
    <s v="Shallow-low"/>
    <x v="0"/>
    <s v="November"/>
    <n v="11"/>
    <n v="8"/>
    <n v="4"/>
    <n v="0.225552381"/>
    <n v="5.7648240480000004"/>
    <n v="1022.240943"/>
    <n v="15.624238099999999"/>
    <n v="6.4454357140000003"/>
    <n v="35.182285710000002"/>
    <n v="0.76227977099999999"/>
    <x v="0"/>
    <n v="28.971263669999999"/>
    <n v="0.58487999999999996"/>
    <n v="4.8768000000000002"/>
    <x v="0"/>
    <x v="0"/>
    <n v="18.255115010000001"/>
    <n v="8.2464368690000001"/>
    <n v="35.90432303"/>
    <n v="3.2746532849999999"/>
    <n v="0"/>
    <s v="08_Nov-12"/>
    <n v="0"/>
    <n v="586"/>
  </r>
  <r>
    <x v="0"/>
    <s v="BPT"/>
    <n v="18.34403"/>
    <n v="-64.984350000000006"/>
    <s v="Shallow-low"/>
    <x v="0"/>
    <s v="December"/>
    <n v="12"/>
    <n v="9"/>
    <n v="1"/>
    <n v="0.22379411799999999"/>
    <n v="5.5753400879999999"/>
    <n v="1022.577674"/>
    <n v="19.94820588"/>
    <n v="6.467534412"/>
    <n v="34.956664709999998"/>
    <n v="0.285064706"/>
    <x v="0"/>
    <n v="27.65499419"/>
    <n v="0.58487999999999996"/>
    <n v="2.0954999999999999"/>
    <x v="0"/>
    <x v="0"/>
    <n v="18.255115010000001"/>
    <n v="8.2464368690000001"/>
    <n v="35.90432303"/>
    <n v="3.2746532849999999"/>
    <n v="0"/>
    <s v="09_Dec-12"/>
    <n v="0"/>
    <n v="116"/>
  </r>
  <r>
    <x v="0"/>
    <s v="BPT"/>
    <n v="18.34403"/>
    <n v="-64.984350000000006"/>
    <s v="Shallow-low"/>
    <x v="1"/>
    <s v="February"/>
    <n v="2"/>
    <n v="10"/>
    <n v="1"/>
    <n v="0.21008499999999999"/>
    <n v="5.5107000749999999"/>
    <n v="1023.663968"/>
    <n v="15.527100000000001"/>
    <n v="6.6157899999999996"/>
    <n v="35.736080000000001"/>
    <n v="0.27038000000000001"/>
    <x v="0"/>
    <n v="26.00169571"/>
    <n v="0"/>
    <n v="0"/>
    <x v="1"/>
    <x v="1"/>
    <n v="15.273059"/>
    <n v="11.114020999999999"/>
    <n v="44.757572809999999"/>
    <n v="2.8727692220000001"/>
    <n v="1.908397E-3"/>
    <s v="10_Feb-13"/>
    <n v="1"/>
    <n v="524"/>
  </r>
  <r>
    <x v="0"/>
    <s v="BPT"/>
    <n v="18.34403"/>
    <n v="-64.984350000000006"/>
    <s v="Shallow-low"/>
    <x v="1"/>
    <s v="March"/>
    <n v="3"/>
    <n v="11"/>
    <n v="1"/>
    <n v="0.18167"/>
    <n v="5.5535573999999999"/>
    <n v="1023.8344"/>
    <n v="17.564900000000002"/>
    <n v="6.5974190000000004"/>
    <n v="35.984273330000001"/>
    <n v="0.26645666699999998"/>
    <x v="0"/>
    <n v="26.31298194"/>
    <n v="0"/>
    <n v="1.5330714321999999"/>
    <x v="1"/>
    <x v="1"/>
    <n v="15.273059"/>
    <n v="11.114020999999999"/>
    <n v="44.757572809999999"/>
    <n v="2.8727692220000001"/>
    <n v="0"/>
    <s v="11_Mar-13"/>
    <n v="0"/>
    <n v="84"/>
  </r>
  <r>
    <x v="0"/>
    <s v="BPT"/>
    <n v="18.34403"/>
    <n v="-64.984350000000006"/>
    <s v="Shallow-low"/>
    <x v="1"/>
    <s v="April"/>
    <n v="4"/>
    <n v="12"/>
    <n v="2"/>
    <n v="0.171990909"/>
    <n v="5.6899756359999998"/>
    <n v="1023.8451679999999"/>
    <n v="16.926363640000002"/>
    <n v="6.496272727"/>
    <n v="36.340959089999998"/>
    <n v="0.269381818"/>
    <x v="0"/>
    <n v="26.93086667"/>
    <n v="0"/>
    <n v="2.2859999999999996"/>
    <x v="1"/>
    <x v="1"/>
    <n v="15.273059"/>
    <n v="11.114020999999999"/>
    <n v="44.757572809999999"/>
    <n v="2.8727692220000001"/>
    <n v="0"/>
    <s v="12_Apr-13"/>
    <n v="0"/>
    <n v="217"/>
  </r>
  <r>
    <x v="0"/>
    <s v="BPT"/>
    <n v="18.34403"/>
    <n v="-64.984350000000006"/>
    <s v="Shallow-low"/>
    <x v="1"/>
    <s v="May"/>
    <n v="5"/>
    <n v="13"/>
    <n v="2"/>
    <n v="1.162183333"/>
    <n v="5.7458540420000004"/>
    <n v="1024.0027250000001"/>
    <n v="18.321583329999999"/>
    <n v="5.5409583329999998"/>
    <n v="36.612483330000003"/>
    <n v="0.34887083299999999"/>
    <x v="0"/>
    <n v="27.714571939999999"/>
    <n v="0"/>
    <n v="4.2145185203999995"/>
    <x v="1"/>
    <x v="1"/>
    <n v="15.273059"/>
    <n v="11.114020999999999"/>
    <n v="44.757572809999999"/>
    <n v="2.8727692220000001"/>
    <n v="0"/>
    <s v="13_May-13"/>
    <n v="0"/>
    <n v="279"/>
  </r>
  <r>
    <x v="0"/>
    <s v="BPT"/>
    <n v="18.34403"/>
    <n v="-64.984350000000006"/>
    <s v="Shallow-low"/>
    <x v="1"/>
    <s v="July"/>
    <n v="7"/>
    <n v="14"/>
    <n v="3"/>
    <n v="0.243809524"/>
    <n v="5.7495678100000003"/>
    <n v="1022.88361"/>
    <n v="15.779523810000001"/>
    <n v="5.7639476189999996"/>
    <n v="35.679042860000003"/>
    <n v="0.86628095199999999"/>
    <x v="0"/>
    <n v="28.545438709999999"/>
    <n v="0"/>
    <n v="5.1888571356000002"/>
    <x v="1"/>
    <x v="1"/>
    <n v="15.273059"/>
    <n v="11.114020999999999"/>
    <n v="44.757572809999999"/>
    <n v="2.8727692220000001"/>
    <n v="7.1942450000000002E-3"/>
    <s v="14_Jul-13"/>
    <n v="1"/>
    <n v="139"/>
  </r>
  <r>
    <x v="0"/>
    <s v="BPT"/>
    <n v="18.34403"/>
    <n v="-64.984350000000006"/>
    <s v="Shallow-low"/>
    <x v="1"/>
    <s v="August"/>
    <n v="8"/>
    <n v="15"/>
    <n v="3"/>
    <n v="0.380128358"/>
    <n v="5.7064767160000001"/>
    <n v="1022.107751"/>
    <n v="16.62807463"/>
    <n v="5.6529894030000003"/>
    <n v="34.91640597"/>
    <n v="0.83239253700000004"/>
    <x v="0"/>
    <n v="29.097894190000002"/>
    <n v="0"/>
    <n v="7.5125384673999998"/>
    <x v="1"/>
    <x v="1"/>
    <n v="15.273059"/>
    <n v="11.114020999999999"/>
    <n v="44.757572809999999"/>
    <n v="2.8727692220000001"/>
    <n v="1.6528925999999999E-2"/>
    <s v="15_Aug-13"/>
    <n v="6"/>
    <n v="363"/>
  </r>
  <r>
    <x v="0"/>
    <s v="BPT"/>
    <n v="18.34403"/>
    <n v="-64.984350000000006"/>
    <s v="Shallow-low"/>
    <x v="1"/>
    <s v="September"/>
    <n v="9"/>
    <n v="16"/>
    <n v="4"/>
    <n v="0.94475571400000002"/>
    <n v="5.761054229"/>
    <n v="1022.193004"/>
    <n v="16.260614289999999"/>
    <n v="5.845401571"/>
    <n v="35.13040857"/>
    <n v="0.907014286"/>
    <x v="0"/>
    <n v="29.364133330000001"/>
    <n v="0.82091000000000003"/>
    <n v="9.5933846231999986"/>
    <x v="1"/>
    <x v="1"/>
    <n v="15.273059"/>
    <n v="11.114020999999999"/>
    <n v="44.757572809999999"/>
    <n v="2.8727692220000001"/>
    <n v="0"/>
    <s v="16_Sep-13"/>
    <n v="0"/>
    <n v="372"/>
  </r>
  <r>
    <x v="0"/>
    <s v="BPT"/>
    <n v="18.34403"/>
    <n v="-64.984350000000006"/>
    <s v="Shallow-low"/>
    <x v="1"/>
    <s v="November"/>
    <n v="11"/>
    <n v="17"/>
    <n v="4"/>
    <n v="0.30473181799999999"/>
    <n v="5.6473945910000003"/>
    <n v="1021.958289"/>
    <n v="7.4218787879999999"/>
    <n v="5.6772990910000001"/>
    <n v="34.672403029999998"/>
    <n v="1.125725758"/>
    <x v="0"/>
    <n v="28.475000000000001"/>
    <n v="2.8816999999999999"/>
    <n v="10.301111122399998"/>
    <x v="1"/>
    <x v="1"/>
    <n v="15.273059"/>
    <n v="11.114020999999999"/>
    <n v="44.757572809999999"/>
    <n v="2.8727692220000001"/>
    <n v="5.1282051000000002E-2"/>
    <s v="17_Nov-13"/>
    <n v="2"/>
    <n v="39"/>
  </r>
  <r>
    <x v="0"/>
    <s v="BPT"/>
    <n v="18.34403"/>
    <n v="-64.984350000000006"/>
    <s v="Shallow-low"/>
    <x v="1"/>
    <s v="December"/>
    <n v="12"/>
    <n v="18"/>
    <n v="1"/>
    <n v="0.50781500000000002"/>
    <n v="5.5251011500000002"/>
    <n v="1022.67909"/>
    <n v="13.871725"/>
    <n v="6.5159824999999998"/>
    <n v="34.935540000000003"/>
    <n v="1.2017525"/>
    <x v="0"/>
    <n v="27.24783871"/>
    <n v="2.8816999999999999"/>
    <n v="6.4288275792"/>
    <x v="1"/>
    <x v="1"/>
    <n v="15.273059"/>
    <n v="11.114020999999999"/>
    <n v="44.757572809999999"/>
    <n v="2.8727692220000001"/>
    <n v="5.6497179999999998E-3"/>
    <s v="18_Dec-13"/>
    <n v="1"/>
    <n v="177"/>
  </r>
  <r>
    <x v="1"/>
    <s v="BWR"/>
    <n v="18.34404"/>
    <n v="-64.983760000000004"/>
    <s v="Shallow-high"/>
    <x v="0"/>
    <s v="March"/>
    <n v="3"/>
    <n v="2"/>
    <n v="1"/>
    <n v="0.20497391300000001"/>
    <n v="5.5622060329999998"/>
    <n v="1023.623307"/>
    <n v="8.2012826089999997"/>
    <n v="5.818491087"/>
    <n v="35.859607609999998"/>
    <n v="0.85242341799999999"/>
    <x v="1"/>
    <n v="26.133248389999999"/>
    <n v="0"/>
    <n v="3.7513846231999994"/>
    <x v="2"/>
    <x v="2"/>
    <n v="31.56731688"/>
    <n v="3.1957332940000001"/>
    <n v="22.023076369999998"/>
    <n v="1.8338684599999999"/>
    <n v="0"/>
    <s v="02_Mar-12"/>
    <n v="0"/>
    <n v="60"/>
  </r>
  <r>
    <x v="1"/>
    <s v="BWR"/>
    <n v="18.34404"/>
    <n v="-64.983760000000004"/>
    <s v="Shallow-high"/>
    <x v="0"/>
    <s v="April"/>
    <n v="4"/>
    <n v="3"/>
    <n v="2"/>
    <n v="0.229851429"/>
    <n v="5.6515262570000004"/>
    <n v="1023.713471"/>
    <n v="14.6866"/>
    <n v="7.5271414290000003"/>
    <n v="36.13883714"/>
    <n v="0.74466250899999997"/>
    <x v="1"/>
    <n v="26.949268329999999"/>
    <n v="0"/>
    <n v="2.8823478293999996"/>
    <x v="2"/>
    <x v="2"/>
    <n v="31.56731688"/>
    <n v="3.1957332940000001"/>
    <n v="22.023076369999998"/>
    <n v="1.8338684599999999"/>
    <n v="0"/>
    <s v="03_Apr-12"/>
    <n v="0"/>
    <n v="185"/>
  </r>
  <r>
    <x v="1"/>
    <s v="BWR"/>
    <n v="18.34404"/>
    <n v="-64.983760000000004"/>
    <s v="Shallow-high"/>
    <x v="0"/>
    <s v="August"/>
    <n v="8"/>
    <n v="5"/>
    <n v="3"/>
    <n v="0.20012692300000001"/>
    <n v="5.7301743079999996"/>
    <n v="1022.240465"/>
    <n v="13.5985"/>
    <n v="5.873653462"/>
    <n v="35.099311540000002"/>
    <n v="0.75738235799999998"/>
    <x v="1"/>
    <n v="28.857309350000001"/>
    <n v="0"/>
    <n v="2.7256153767999995"/>
    <x v="2"/>
    <x v="2"/>
    <n v="31.56731688"/>
    <n v="3.1957332940000001"/>
    <n v="22.023076369999998"/>
    <n v="1.8338684599999999"/>
    <n v="0"/>
    <s v="05_Aug-12"/>
    <n v="0"/>
    <n v="268"/>
  </r>
  <r>
    <x v="1"/>
    <s v="BWR"/>
    <n v="18.34404"/>
    <n v="-64.983760000000004"/>
    <s v="Shallow-high"/>
    <x v="0"/>
    <s v="September"/>
    <n v="9"/>
    <n v="6"/>
    <n v="4"/>
    <n v="0.22470140799999999"/>
    <n v="5.7990313100000002"/>
    <n v="1022.6231309999999"/>
    <n v="11.57543662"/>
    <n v="4.928818873"/>
    <n v="35.603801410000003"/>
    <n v="0.738068583"/>
    <x v="1"/>
    <n v="29.50124967"/>
    <n v="0.43790000000000001"/>
    <n v="0.97366665819999987"/>
    <x v="2"/>
    <x v="2"/>
    <n v="31.56731688"/>
    <n v="3.1957332940000001"/>
    <n v="22.023076369999998"/>
    <n v="1.8338684599999999"/>
    <n v="0"/>
    <s v="06_Sep-12"/>
    <n v="0"/>
    <n v="200"/>
  </r>
  <r>
    <x v="1"/>
    <s v="BWR"/>
    <n v="18.34404"/>
    <n v="-64.983760000000004"/>
    <s v="Shallow-high"/>
    <x v="0"/>
    <s v="October"/>
    <n v="10"/>
    <n v="7"/>
    <n v="4"/>
    <n v="0.271883333"/>
    <n v="5.8608642829999997"/>
    <n v="1022.305943"/>
    <n v="14.229283329999999"/>
    <n v="5.0533754999999996"/>
    <n v="35.490540000000003"/>
    <n v="0.75624746300000001"/>
    <x v="1"/>
    <n v="29.411927420000001"/>
    <n v="0.58487999999999996"/>
    <n v="5.3339999999999996"/>
    <x v="2"/>
    <x v="2"/>
    <n v="31.56731688"/>
    <n v="3.1957332940000001"/>
    <n v="22.023076369999998"/>
    <n v="1.8338684599999999"/>
    <n v="0"/>
    <s v="07_Oct-12"/>
    <n v="0"/>
    <n v="73"/>
  </r>
  <r>
    <x v="1"/>
    <s v="BWR"/>
    <n v="18.34404"/>
    <n v="-64.983760000000004"/>
    <s v="Shallow-high"/>
    <x v="0"/>
    <s v="November"/>
    <n v="11"/>
    <n v="8"/>
    <n v="4"/>
    <n v="0.20627234"/>
    <n v="5.7649000209999999"/>
    <n v="1022.230085"/>
    <n v="13.53551064"/>
    <n v="5.7274900000000004"/>
    <n v="35.18114894"/>
    <n v="0.72891566799999996"/>
    <x v="1"/>
    <n v="28.971263669999999"/>
    <n v="0.58487999999999996"/>
    <n v="4.8768000000000002"/>
    <x v="2"/>
    <x v="2"/>
    <n v="31.56731688"/>
    <n v="3.1957332940000001"/>
    <n v="22.023076369999998"/>
    <n v="1.8338684599999999"/>
    <n v="1.4285714E-2"/>
    <s v="08_Nov-12"/>
    <n v="1"/>
    <n v="70"/>
  </r>
  <r>
    <x v="1"/>
    <s v="BWR"/>
    <n v="18.34404"/>
    <n v="-64.983760000000004"/>
    <s v="Shallow-high"/>
    <x v="0"/>
    <s v="December"/>
    <n v="12"/>
    <n v="9"/>
    <n v="1"/>
    <n v="0.19864000000000001"/>
    <n v="5.5784652110000001"/>
    <n v="1022.5228959999999"/>
    <n v="8.6504736839999996"/>
    <n v="6.4643574739999998"/>
    <n v="34.960904210000002"/>
    <n v="0.31568000000000002"/>
    <x v="1"/>
    <n v="27.65499419"/>
    <n v="0.58487999999999996"/>
    <n v="2.0954999999999999"/>
    <x v="2"/>
    <x v="2"/>
    <n v="31.56731688"/>
    <n v="3.1957332940000001"/>
    <n v="22.023076369999998"/>
    <n v="1.8338684599999999"/>
    <n v="0"/>
    <s v="09_Dec-12"/>
    <n v="0"/>
    <n v="102"/>
  </r>
  <r>
    <x v="1"/>
    <s v="BWR"/>
    <n v="18.34404"/>
    <n v="-64.983760000000004"/>
    <s v="Shallow-high"/>
    <x v="1"/>
    <s v="February"/>
    <n v="2"/>
    <n v="10"/>
    <n v="1"/>
    <n v="0.18312233"/>
    <n v="5.5096782519999996"/>
    <n v="1023.655188"/>
    <n v="12.374893200000001"/>
    <n v="6.616914854"/>
    <n v="35.73803204"/>
    <n v="0.30624951500000003"/>
    <x v="1"/>
    <n v="26.00169571"/>
    <n v="0"/>
    <n v="0"/>
    <x v="3"/>
    <x v="3"/>
    <n v="32.70757931"/>
    <n v="3.690203645"/>
    <n v="21.709743370000002"/>
    <n v="1.0530057049999999"/>
    <n v="0"/>
    <s v="10_Feb-13"/>
    <n v="0"/>
    <n v="855"/>
  </r>
  <r>
    <x v="1"/>
    <s v="BWR"/>
    <n v="18.34404"/>
    <n v="-64.983760000000004"/>
    <s v="Shallow-high"/>
    <x v="1"/>
    <s v="March"/>
    <n v="3"/>
    <n v="11"/>
    <n v="1"/>
    <n v="0.19502449899999999"/>
    <n v="5.5422984550000001"/>
    <n v="1023.814973"/>
    <n v="5.9882499999999999"/>
    <n v="6.6084513640000004"/>
    <n v="35.983672730000002"/>
    <n v="0.29134475799999998"/>
    <x v="1"/>
    <n v="26.31298194"/>
    <n v="0"/>
    <n v="1.5330714321999999"/>
    <x v="3"/>
    <x v="3"/>
    <n v="32.70757931"/>
    <n v="3.690203645"/>
    <n v="21.709743370000002"/>
    <n v="1.0530057049999999"/>
    <n v="0"/>
    <s v="11_Mar-13"/>
    <n v="0"/>
    <n v="179"/>
  </r>
  <r>
    <x v="1"/>
    <s v="BWR"/>
    <n v="18.34404"/>
    <n v="-64.983760000000004"/>
    <s v="Shallow-high"/>
    <x v="1"/>
    <s v="April"/>
    <n v="4"/>
    <n v="12"/>
    <n v="2"/>
    <n v="0.20692666700000001"/>
    <n v="5.6792959329999997"/>
    <n v="1023.85366"/>
    <n v="11.669166669999999"/>
    <n v="6.5066603330000001"/>
    <n v="36.341389999999997"/>
    <n v="0.27644000000000002"/>
    <x v="1"/>
    <n v="26.93086667"/>
    <n v="0"/>
    <n v="2.2859999999999996"/>
    <x v="3"/>
    <x v="3"/>
    <n v="32.70757931"/>
    <n v="3.690203645"/>
    <n v="21.709743370000002"/>
    <n v="1.0530057049999999"/>
    <n v="0"/>
    <s v="12_Apr-13"/>
    <n v="0"/>
    <n v="169"/>
  </r>
  <r>
    <x v="1"/>
    <s v="BWR"/>
    <n v="18.34404"/>
    <n v="-64.983760000000004"/>
    <s v="Shallow-high"/>
    <x v="1"/>
    <s v="May"/>
    <n v="5"/>
    <n v="13"/>
    <n v="2"/>
    <n v="1.1669285709999999"/>
    <n v="5.7485902859999998"/>
    <n v="1023.961357"/>
    <n v="9.9664761899999998"/>
    <n v="5.6240804759999996"/>
    <n v="36.61571429"/>
    <n v="0.39437619000000002"/>
    <x v="1"/>
    <n v="27.714571939999999"/>
    <n v="0"/>
    <n v="4.2145185203999995"/>
    <x v="3"/>
    <x v="3"/>
    <n v="32.70757931"/>
    <n v="3.690203645"/>
    <n v="21.709743370000002"/>
    <n v="1.0530057049999999"/>
    <n v="0"/>
    <s v="13_May-13"/>
    <n v="0"/>
    <n v="96"/>
  </r>
  <r>
    <x v="1"/>
    <s v="BWR"/>
    <n v="18.34404"/>
    <n v="-64.983760000000004"/>
    <s v="Shallow-high"/>
    <x v="1"/>
    <s v="July"/>
    <n v="7"/>
    <n v="14"/>
    <n v="3"/>
    <n v="0.251216667"/>
    <n v="5.7466656670000003"/>
    <n v="1022.864"/>
    <n v="9.1953750000000003"/>
    <n v="5.7013316669999998"/>
    <n v="35.679645829999998"/>
    <n v="0.96330000000000005"/>
    <x v="1"/>
    <n v="28.545438709999999"/>
    <n v="0"/>
    <n v="5.1888571356000002"/>
    <x v="3"/>
    <x v="3"/>
    <n v="32.70757931"/>
    <n v="3.690203645"/>
    <n v="21.709743370000002"/>
    <n v="1.0530057049999999"/>
    <n v="7.2727272999999995E-2"/>
    <s v="14_Jul-13"/>
    <n v="4"/>
    <n v="55"/>
  </r>
  <r>
    <x v="1"/>
    <s v="BWR"/>
    <n v="18.34404"/>
    <n v="-64.983760000000004"/>
    <s v="Shallow-high"/>
    <x v="1"/>
    <s v="August"/>
    <n v="8"/>
    <n v="15"/>
    <n v="3"/>
    <n v="0.368972727"/>
    <n v="5.6975675680000002"/>
    <n v="1022.111466"/>
    <n v="14.28934091"/>
    <n v="5.4696645449999997"/>
    <n v="34.904899999999998"/>
    <n v="0.98288409099999996"/>
    <x v="1"/>
    <n v="29.097894190000002"/>
    <n v="0"/>
    <n v="7.5125384673999998"/>
    <x v="3"/>
    <x v="3"/>
    <n v="32.70757931"/>
    <n v="3.690203645"/>
    <n v="21.709743370000002"/>
    <n v="1.0530057049999999"/>
    <n v="0"/>
    <s v="15_Aug-13"/>
    <n v="0"/>
    <n v="279"/>
  </r>
  <r>
    <x v="1"/>
    <s v="BWR"/>
    <n v="18.34404"/>
    <n v="-64.983760000000004"/>
    <s v="Shallow-high"/>
    <x v="1"/>
    <s v="September"/>
    <n v="9"/>
    <n v="16"/>
    <n v="4"/>
    <n v="0.28909855099999998"/>
    <n v="5.7228790719999996"/>
    <n v="1021.480906"/>
    <n v="6.8813768120000001"/>
    <n v="5.3316233329999996"/>
    <n v="34.47882319"/>
    <n v="1.0131637680000001"/>
    <x v="1"/>
    <n v="29.364133330000001"/>
    <n v="0.82091000000000003"/>
    <n v="9.5933846231999986"/>
    <x v="3"/>
    <x v="3"/>
    <n v="32.70757931"/>
    <n v="3.690203645"/>
    <n v="21.709743370000002"/>
    <n v="1.0530057049999999"/>
    <n v="0"/>
    <s v="16_Sep-13"/>
    <n v="0"/>
    <n v="79"/>
  </r>
  <r>
    <x v="1"/>
    <s v="BWR"/>
    <n v="18.34404"/>
    <n v="-64.983760000000004"/>
    <s v="Shallow-high"/>
    <x v="1"/>
    <s v="November"/>
    <n v="11"/>
    <n v="17"/>
    <n v="4"/>
    <n v="0.36208352900000002"/>
    <n v="5.6343037999999996"/>
    <n v="1021.984598"/>
    <n v="7.1045529409999997"/>
    <n v="5.6155184709999997"/>
    <n v="34.661279999999998"/>
    <n v="1.1146282350000001"/>
    <x v="1"/>
    <n v="28.475000000000001"/>
    <n v="2.8816999999999999"/>
    <n v="10.301111122399998"/>
    <x v="3"/>
    <x v="3"/>
    <n v="32.70757931"/>
    <n v="3.690203645"/>
    <n v="21.709743370000002"/>
    <n v="1.0530057049999999"/>
    <n v="2.7210884000000001E-2"/>
    <s v="17_Nov-13"/>
    <n v="4"/>
    <n v="147"/>
  </r>
  <r>
    <x v="1"/>
    <s v="BWR"/>
    <n v="18.34404"/>
    <n v="-64.983760000000004"/>
    <s v="Shallow-high"/>
    <x v="1"/>
    <s v="December"/>
    <n v="12"/>
    <n v="18"/>
    <n v="1"/>
    <n v="0.417386957"/>
    <n v="5.5110999420000004"/>
    <n v="1022.725596"/>
    <n v="15.866615940000001"/>
    <n v="6.5299779710000001"/>
    <n v="34.931378260000002"/>
    <n v="1.1630536229999999"/>
    <x v="1"/>
    <n v="27.24783871"/>
    <n v="2.8816999999999999"/>
    <n v="6.4288275792"/>
    <x v="3"/>
    <x v="3"/>
    <n v="32.70757931"/>
    <n v="3.690203645"/>
    <n v="21.709743370000002"/>
    <n v="1.0530057049999999"/>
    <n v="0"/>
    <s v="18_Dec-13"/>
    <n v="0"/>
    <n v="349"/>
  </r>
  <r>
    <x v="2"/>
    <s v="CSC"/>
    <n v="18.303024000000001"/>
    <n v="-64.869151000000002"/>
    <s v="Shallow-low"/>
    <x v="0"/>
    <s v="February"/>
    <n v="2"/>
    <n v="1"/>
    <n v="1"/>
    <n v="0.17590930199999999"/>
    <n v="5.5344507910000003"/>
    <n v="1023.428944"/>
    <n v="4.8636511630000001"/>
    <n v="5.8084706979999998"/>
    <n v="35.634388370000003"/>
    <n v="0.64393191400000005"/>
    <x v="2"/>
    <n v="26.331800000000001"/>
    <n v="0"/>
    <n v="1.1043478293999998"/>
    <x v="4"/>
    <x v="4"/>
    <n v="13.36560847"/>
    <n v="3.9429773930000001"/>
    <n v="55.355796060000003"/>
    <n v="1.32977393"/>
    <n v="0"/>
    <s v="01_Feb-12"/>
    <n v="0"/>
    <n v="217"/>
  </r>
  <r>
    <x v="2"/>
    <s v="CSC"/>
    <n v="18.303024000000001"/>
    <n v="-64.869151000000002"/>
    <s v="Shallow-low"/>
    <x v="0"/>
    <s v="March"/>
    <n v="3"/>
    <n v="2"/>
    <n v="1"/>
    <n v="0.14156285699999999"/>
    <n v="5.5798440859999996"/>
    <n v="1023.648634"/>
    <n v="5.4100285709999998"/>
    <n v="5.6577762859999998"/>
    <n v="35.936885709999999"/>
    <n v="0.63198152900000004"/>
    <x v="2"/>
    <n v="26.36624857"/>
    <n v="0"/>
    <n v="3.7513846231999994"/>
    <x v="4"/>
    <x v="4"/>
    <n v="13.36560847"/>
    <n v="3.9429773930000001"/>
    <n v="55.355796060000003"/>
    <n v="1.32977393"/>
    <n v="5.0505050000000003E-3"/>
    <s v="02_Mar-12"/>
    <n v="2"/>
    <n v="396"/>
  </r>
  <r>
    <x v="2"/>
    <s v="CSC"/>
    <n v="18.303024000000001"/>
    <n v="-64.869151000000002"/>
    <s v="Shallow-low"/>
    <x v="0"/>
    <s v="April"/>
    <n v="4"/>
    <n v="3"/>
    <n v="2"/>
    <n v="0.178342424"/>
    <n v="5.6345807270000003"/>
    <n v="1023.809473"/>
    <n v="14.43321212"/>
    <n v="7.440885303"/>
    <n v="36.179612120000002"/>
    <n v="0.65694861199999999"/>
    <x v="2"/>
    <n v="26.559533330000001"/>
    <n v="0"/>
    <n v="2.8823478293999996"/>
    <x v="4"/>
    <x v="4"/>
    <n v="13.36560847"/>
    <n v="3.9429773930000001"/>
    <n v="55.355796060000003"/>
    <n v="1.32977393"/>
    <n v="4.7318610000000004E-3"/>
    <s v="03_Apr-12"/>
    <n v="3"/>
    <n v="634"/>
  </r>
  <r>
    <x v="2"/>
    <s v="CSC"/>
    <n v="18.303024000000001"/>
    <n v="-64.869151000000002"/>
    <s v="Shallow-low"/>
    <x v="0"/>
    <s v="May"/>
    <n v="5"/>
    <n v="4"/>
    <n v="2"/>
    <n v="0.157617647"/>
    <n v="5.7754051759999996"/>
    <n v="1022.995013"/>
    <n v="6.903573529"/>
    <n v="7.1805698529999997"/>
    <n v="35.872374999999998"/>
    <n v="0.63516485"/>
    <x v="2"/>
    <n v="28.26015147"/>
    <n v="0"/>
    <n v="6.0959999999999992"/>
    <x v="4"/>
    <x v="4"/>
    <n v="13.36560847"/>
    <n v="3.9429773930000001"/>
    <n v="55.355796060000003"/>
    <n v="1.32977393"/>
    <n v="0"/>
    <s v="04_May-12"/>
    <n v="0"/>
    <n v="391"/>
  </r>
  <r>
    <x v="2"/>
    <s v="CSC"/>
    <n v="18.303024000000001"/>
    <n v="-64.869151000000002"/>
    <s v="Shallow-low"/>
    <x v="0"/>
    <s v="August"/>
    <n v="8"/>
    <n v="5"/>
    <n v="3"/>
    <n v="0.175675887"/>
    <n v="5.718034823"/>
    <n v="1022.263993"/>
    <n v="9.6431134749999998"/>
    <n v="5.8587995739999998"/>
    <n v="35.101944680000003"/>
    <n v="0.65894620599999998"/>
    <x v="2"/>
    <n v="28.754555320000001"/>
    <n v="0"/>
    <n v="2.7256153767999995"/>
    <x v="4"/>
    <x v="4"/>
    <n v="13.36560847"/>
    <n v="3.9429773930000001"/>
    <n v="55.355796060000003"/>
    <n v="1.32977393"/>
    <n v="4.6153849999999996E-3"/>
    <s v="05_Aug-12"/>
    <n v="3"/>
    <n v="650"/>
  </r>
  <r>
    <x v="2"/>
    <s v="CSC"/>
    <n v="18.303024000000001"/>
    <n v="-64.869151000000002"/>
    <s v="Shallow-low"/>
    <x v="0"/>
    <s v="September"/>
    <n v="9"/>
    <n v="6"/>
    <n v="4"/>
    <n v="0.22409999999999999"/>
    <n v="5.7946929689999997"/>
    <n v="1022.619769"/>
    <n v="14.171374999999999"/>
    <n v="5.7709393750000002"/>
    <n v="35.580171880000002"/>
    <n v="0.70632630600000001"/>
    <x v="2"/>
    <n v="28.82342813"/>
    <n v="0"/>
    <n v="0.97366665819999987"/>
    <x v="4"/>
    <x v="4"/>
    <n v="13.36560847"/>
    <n v="3.9429773930000001"/>
    <n v="55.355796060000003"/>
    <n v="1.32977393"/>
    <n v="0"/>
    <s v="06_Sep-12"/>
    <n v="0"/>
    <n v="153"/>
  </r>
  <r>
    <x v="2"/>
    <s v="CSC"/>
    <n v="18.303024000000001"/>
    <n v="-64.869151000000002"/>
    <s v="Shallow-low"/>
    <x v="0"/>
    <s v="October"/>
    <n v="10"/>
    <n v="7"/>
    <n v="4"/>
    <n v="0.21861"/>
    <n v="5.8537325500000001"/>
    <n v="1022.242715"/>
    <n v="15.79575"/>
    <n v="5.7931549999999996"/>
    <n v="35.414050000000003"/>
    <n v="0.65256409999999998"/>
    <x v="2"/>
    <n v="29.594155000000001"/>
    <n v="0"/>
    <n v="5.3339999999999996"/>
    <x v="4"/>
    <x v="4"/>
    <n v="13.36560847"/>
    <n v="3.9429773930000001"/>
    <n v="55.355796060000003"/>
    <n v="1.32977393"/>
    <n v="0"/>
    <s v="07_Oct-12"/>
    <n v="0"/>
    <n v="74"/>
  </r>
  <r>
    <x v="2"/>
    <s v="CSC"/>
    <n v="18.303024000000001"/>
    <n v="-64.869151000000002"/>
    <s v="Shallow-low"/>
    <x v="0"/>
    <s v="November"/>
    <n v="11"/>
    <n v="8"/>
    <n v="4"/>
    <n v="0.19411500000000001"/>
    <n v="5.77862615"/>
    <n v="1022.35115"/>
    <n v="15.21105"/>
    <n v="6.4934190000000003"/>
    <n v="35.311084999999999"/>
    <n v="0.64859584999999997"/>
    <x v="2"/>
    <n v="29.035715"/>
    <n v="0"/>
    <n v="4.8768000000000002"/>
    <x v="4"/>
    <x v="4"/>
    <n v="13.36560847"/>
    <n v="3.9429773930000001"/>
    <n v="55.355796060000003"/>
    <n v="1.32977393"/>
    <n v="1.0141987999999999E-2"/>
    <s v="08_Nov-12"/>
    <n v="5"/>
    <n v="493"/>
  </r>
  <r>
    <x v="2"/>
    <s v="CSC"/>
    <n v="18.303024000000001"/>
    <n v="-64.869151000000002"/>
    <s v="Shallow-low"/>
    <x v="0"/>
    <s v="December"/>
    <n v="12"/>
    <n v="9"/>
    <n v="1"/>
    <n v="0.14358918900000001"/>
    <n v="5.6036340539999996"/>
    <n v="1022.555795"/>
    <n v="16.812081079999999"/>
    <n v="6.4460967570000003"/>
    <n v="35.023097300000003"/>
    <n v="0.18823243200000001"/>
    <x v="2"/>
    <n v="27.781459460000001"/>
    <n v="0"/>
    <n v="2.0954999999999999"/>
    <x v="4"/>
    <x v="4"/>
    <n v="13.36560847"/>
    <n v="3.9429773930000001"/>
    <n v="55.355796060000003"/>
    <n v="1.32977393"/>
    <n v="0"/>
    <s v="09_Dec-12"/>
    <n v="0"/>
    <n v="406"/>
  </r>
  <r>
    <x v="2"/>
    <s v="CSC"/>
    <n v="18.303024000000001"/>
    <n v="-64.869151000000002"/>
    <s v="Shallow-low"/>
    <x v="1"/>
    <s v="February"/>
    <n v="2"/>
    <n v="10"/>
    <n v="1"/>
    <n v="0.17453529400000001"/>
    <n v="5.5025999710000004"/>
    <n v="1023.689015"/>
    <n v="14.25379412"/>
    <n v="6.6248105879999999"/>
    <n v="35.742179409999999"/>
    <n v="0.18049705899999999"/>
    <x v="2"/>
    <n v="25.891308819999999"/>
    <n v="0"/>
    <n v="0"/>
    <x v="5"/>
    <x v="5"/>
    <n v="10.36418011"/>
    <n v="6.8117240309999998"/>
    <n v="52.056587270000001"/>
    <n v="0.76159128399999998"/>
    <n v="0"/>
    <s v="10_Feb-13"/>
    <n v="0"/>
    <n v="1010"/>
  </r>
  <r>
    <x v="2"/>
    <s v="CSC"/>
    <n v="18.303024000000001"/>
    <n v="-64.869151000000002"/>
    <s v="Shallow-low"/>
    <x v="1"/>
    <s v="March"/>
    <n v="3"/>
    <n v="11"/>
    <n v="1"/>
    <n v="8.6658065000000006E-2"/>
    <n v="5.5641801290000004"/>
    <n v="1023.90401"/>
    <n v="13.89303226"/>
    <n v="6.5968106449999997"/>
    <n v="36.085612900000001"/>
    <n v="0.29902258100000001"/>
    <x v="2"/>
    <n v="26.02783226"/>
    <n v="0"/>
    <n v="1.5330714321999999"/>
    <x v="5"/>
    <x v="5"/>
    <n v="10.36418011"/>
    <n v="6.8117240309999998"/>
    <n v="52.056587270000001"/>
    <n v="0.76159128399999998"/>
    <n v="0"/>
    <s v="11_Mar-13"/>
    <n v="0"/>
    <n v="119"/>
  </r>
  <r>
    <x v="2"/>
    <s v="CSC"/>
    <n v="18.303024000000001"/>
    <n v="-64.869151000000002"/>
    <s v="Shallow-low"/>
    <x v="1"/>
    <s v="April"/>
    <n v="4"/>
    <n v="12"/>
    <n v="2"/>
    <n v="7.3515788999999998E-2"/>
    <n v="5.6870392890000003"/>
    <n v="1023.8915050000001"/>
    <n v="14.710894740000001"/>
    <n v="6.5031978949999996"/>
    <n v="36.381926319999998"/>
    <n v="0.16326315799999999"/>
    <x v="2"/>
    <n v="26.78470789"/>
    <n v="0"/>
    <n v="2.2859999999999996"/>
    <x v="5"/>
    <x v="5"/>
    <n v="10.36418011"/>
    <n v="6.8117240309999998"/>
    <n v="52.056587270000001"/>
    <n v="0.76159128399999998"/>
    <n v="0"/>
    <s v="12_Apr-13"/>
    <n v="0"/>
    <n v="250"/>
  </r>
  <r>
    <x v="2"/>
    <s v="CSC"/>
    <n v="18.303024000000001"/>
    <n v="-64.869151000000002"/>
    <s v="Shallow-low"/>
    <x v="1"/>
    <s v="May"/>
    <n v="5"/>
    <n v="13"/>
    <n v="2"/>
    <n v="0.91732000000000002"/>
    <n v="5.7478208000000004"/>
    <n v="1024.02341"/>
    <n v="16.004850000000001"/>
    <n v="5.8916515"/>
    <n v="36.644109999999998"/>
    <n v="0.24471000000000001"/>
    <x v="2"/>
    <n v="27.007335000000001"/>
    <n v="0"/>
    <n v="4.2145185203999995"/>
    <x v="5"/>
    <x v="5"/>
    <n v="10.36418011"/>
    <n v="6.8117240309999998"/>
    <n v="52.056587270000001"/>
    <n v="0.76159128399999998"/>
    <n v="0"/>
    <s v="13_May-13"/>
    <n v="0"/>
    <n v="216"/>
  </r>
  <r>
    <x v="2"/>
    <s v="CSC"/>
    <n v="18.303024000000001"/>
    <n v="-64.869151000000002"/>
    <s v="Shallow-low"/>
    <x v="1"/>
    <s v="August"/>
    <n v="8"/>
    <n v="15"/>
    <n v="3"/>
    <n v="0.224715517"/>
    <n v="5.697903052"/>
    <n v="1022.102879"/>
    <n v="18.617189660000001"/>
    <n v="5.8255732760000001"/>
    <n v="34.882725860000001"/>
    <n v="0.80830000000000002"/>
    <x v="2"/>
    <n v="28.860006899999998"/>
    <n v="0"/>
    <n v="7.5125384673999998"/>
    <x v="5"/>
    <x v="5"/>
    <n v="10.36418011"/>
    <n v="6.8117240309999998"/>
    <n v="52.056587270000001"/>
    <n v="0.76159128399999998"/>
    <n v="2.4019219999999999E-3"/>
    <s v="15_Aug-13"/>
    <n v="3"/>
    <n v="1249"/>
  </r>
  <r>
    <x v="2"/>
    <s v="CSC"/>
    <n v="18.303024000000001"/>
    <n v="-64.869151000000002"/>
    <s v="Shallow-low"/>
    <x v="1"/>
    <s v="September"/>
    <n v="9"/>
    <n v="16"/>
    <n v="4"/>
    <n v="0.2915625"/>
    <n v="5.7547052360000004"/>
    <n v="1021.750913"/>
    <n v="12.363972220000001"/>
    <n v="6.3879827779999996"/>
    <n v="34.763537499999998"/>
    <n v="0.77973055599999996"/>
    <x v="2"/>
    <n v="29.56185417"/>
    <n v="0"/>
    <n v="9.5933846231999986"/>
    <x v="5"/>
    <x v="5"/>
    <n v="10.36418011"/>
    <n v="6.8117240309999998"/>
    <n v="52.056587270000001"/>
    <n v="0.76159128399999998"/>
    <n v="0"/>
    <s v="16_Sep-13"/>
    <n v="2"/>
    <n v="124"/>
  </r>
  <r>
    <x v="2"/>
    <s v="CSC"/>
    <n v="18.303024000000001"/>
    <n v="-64.869151000000002"/>
    <s v="Shallow-low"/>
    <x v="1"/>
    <s v="November"/>
    <n v="11"/>
    <n v="17"/>
    <n v="4"/>
    <n v="0.37210273999999999"/>
    <n v="5.6511636709999999"/>
    <n v="1021.978147"/>
    <n v="10.506986299999999"/>
    <n v="5.899651918"/>
    <n v="34.687345209999997"/>
    <n v="0.90870684899999998"/>
    <x v="2"/>
    <n v="28.688812330000001"/>
    <n v="0"/>
    <n v="10.301111122399998"/>
    <x v="5"/>
    <x v="5"/>
    <n v="10.36418011"/>
    <n v="6.8117240309999998"/>
    <n v="52.056587270000001"/>
    <n v="0.76159128399999998"/>
    <n v="0"/>
    <s v="17_Nov-13"/>
    <n v="0"/>
    <n v="426"/>
  </r>
  <r>
    <x v="2"/>
    <s v="CSC"/>
    <n v="18.303024000000001"/>
    <n v="-64.869151000000002"/>
    <s v="Shallow-low"/>
    <x v="1"/>
    <s v="December"/>
    <n v="12"/>
    <n v="18"/>
    <n v="1"/>
    <n v="0.733714545"/>
    <n v="5.4771501640000002"/>
    <n v="1022.693236"/>
    <n v="11.03212727"/>
    <n v="6.5544203640000003"/>
    <n v="34.834738180000002"/>
    <n v="0.94054545499999997"/>
    <x v="2"/>
    <n v="26.83590182"/>
    <n v="0"/>
    <n v="6.4288275792"/>
    <x v="5"/>
    <x v="5"/>
    <n v="10.36418011"/>
    <n v="6.8117240309999998"/>
    <n v="52.056587270000001"/>
    <n v="0.76159128399999998"/>
    <n v="0"/>
    <s v="18_Dec-13"/>
    <n v="0"/>
    <n v="394"/>
  </r>
  <r>
    <x v="3"/>
    <s v="CSE"/>
    <n v="18.185680000000001"/>
    <n v="-65.076769999999996"/>
    <s v="Deep-high"/>
    <x v="0"/>
    <s v="February"/>
    <n v="2"/>
    <n v="1"/>
    <n v="1"/>
    <n v="0.135710526"/>
    <n v="5.4897199470000002"/>
    <n v="1023.4725"/>
    <n v="28.303842110000001"/>
    <n v="5.8682526319999999"/>
    <n v="35.468252630000002"/>
    <n v="0.57756889499999997"/>
    <x v="3"/>
    <n v="26.147908210000001"/>
    <n v="0"/>
    <n v="1.1043478293999998"/>
    <x v="6"/>
    <x v="6"/>
    <n v="33.728243859999999"/>
    <n v="0.95329238900000002"/>
    <n v="36.79573164"/>
    <n v="3.1815533619999998"/>
    <n v="1.6164993999999999E-2"/>
    <s v="01_Feb-12"/>
    <n v="29"/>
    <n v="1794"/>
  </r>
  <r>
    <x v="3"/>
    <s v="CSE"/>
    <n v="18.185680000000001"/>
    <n v="-65.076769999999996"/>
    <s v="Deep-high"/>
    <x v="0"/>
    <s v="March"/>
    <n v="3"/>
    <n v="2"/>
    <n v="1"/>
    <n v="0.161883099"/>
    <n v="5.5815765629999996"/>
    <n v="1023.741717"/>
    <n v="15.174760559999999"/>
    <n v="5.8188030990000001"/>
    <n v="35.984130989999997"/>
    <n v="0.59438601000000002"/>
    <x v="3"/>
    <n v="26.27431258"/>
    <n v="0"/>
    <n v="3.7513846231999994"/>
    <x v="6"/>
    <x v="6"/>
    <n v="33.728243859999999"/>
    <n v="0.95329238900000002"/>
    <n v="36.79573164"/>
    <n v="3.1815533619999998"/>
    <n v="4.0064969999999998E-2"/>
    <s v="02_Mar-12"/>
    <n v="74"/>
    <n v="1847"/>
  </r>
  <r>
    <x v="3"/>
    <s v="CSE"/>
    <n v="18.185680000000001"/>
    <n v="-65.076769999999996"/>
    <s v="Deep-high"/>
    <x v="0"/>
    <s v="April"/>
    <n v="4"/>
    <n v="3"/>
    <n v="2"/>
    <n v="0.211336364"/>
    <n v="5.6395200000000001"/>
    <n v="1023.859377"/>
    <n v="24.052954549999999"/>
    <n v="6.7157049999999998"/>
    <n v="36.198259090000001"/>
    <n v="0.59811859999999994"/>
    <x v="3"/>
    <n v="26.492542669999999"/>
    <n v="0"/>
    <n v="2.8823478293999996"/>
    <x v="6"/>
    <x v="6"/>
    <n v="33.728243859999999"/>
    <n v="0.95329238900000002"/>
    <n v="36.79573164"/>
    <n v="3.1815533619999998"/>
    <n v="2.0833332999999999E-2"/>
    <s v="03_Apr-12"/>
    <n v="26"/>
    <n v="1248"/>
  </r>
  <r>
    <x v="3"/>
    <s v="CSE"/>
    <n v="18.185680000000001"/>
    <n v="-65.076769999999996"/>
    <s v="Deep-high"/>
    <x v="0"/>
    <s v="May"/>
    <n v="5"/>
    <n v="4"/>
    <n v="2"/>
    <n v="0.26659322000000002"/>
    <n v="5.6577454239999998"/>
    <n v="1023.650844"/>
    <n v="23.151796610000002"/>
    <n v="6.4452940679999999"/>
    <n v="36.068455929999999"/>
    <n v="0.60399313399999999"/>
    <x v="3"/>
    <n v="26.739888059999998"/>
    <n v="0"/>
    <n v="6.0959999999999992"/>
    <x v="6"/>
    <x v="6"/>
    <n v="33.728243859999999"/>
    <n v="0.95329238900000002"/>
    <n v="36.79573164"/>
    <n v="3.1815533619999998"/>
    <n v="8.1818180000000004E-3"/>
    <s v="04_May-12"/>
    <n v="9"/>
    <n v="1100"/>
  </r>
  <r>
    <x v="3"/>
    <s v="CSE"/>
    <n v="18.185680000000001"/>
    <n v="-65.076769999999996"/>
    <s v="Deep-high"/>
    <x v="0"/>
    <s v="August"/>
    <n v="8"/>
    <n v="5"/>
    <n v="3"/>
    <n v="0.213511538"/>
    <n v="5.6899674229999997"/>
    <n v="1022.505004"/>
    <n v="30.85111538"/>
    <n v="5.4989713460000003"/>
    <n v="35.15167692"/>
    <n v="0.57857609600000004"/>
    <x v="3"/>
    <n v="28.014231939999998"/>
    <n v="0"/>
    <n v="2.7256153767999995"/>
    <x v="6"/>
    <x v="6"/>
    <n v="33.728243859999999"/>
    <n v="0.95329238900000002"/>
    <n v="36.79573164"/>
    <n v="3.1815533619999998"/>
    <n v="2.5910931000000002E-2"/>
    <s v="05_Aug-12"/>
    <n v="32"/>
    <n v="1235"/>
  </r>
  <r>
    <x v="3"/>
    <s v="CSE"/>
    <n v="18.185680000000001"/>
    <n v="-65.076769999999996"/>
    <s v="Deep-high"/>
    <x v="0"/>
    <s v="September"/>
    <n v="9"/>
    <n v="6"/>
    <n v="4"/>
    <n v="0.257504762"/>
    <n v="5.7766539999999997"/>
    <n v="1022.833705"/>
    <n v="38.009476190000001"/>
    <n v="5.1109461899999999"/>
    <n v="35.624133329999999"/>
    <n v="0.61459681399999999"/>
    <x v="3"/>
    <n v="28.85995333"/>
    <n v="0.45383000000000001"/>
    <n v="0.97366665819999987"/>
    <x v="6"/>
    <x v="6"/>
    <n v="33.728243859999999"/>
    <n v="0.95329238900000002"/>
    <n v="36.79573164"/>
    <n v="3.1815533619999998"/>
    <n v="1.9279128E-2"/>
    <s v="06_Sep-12"/>
    <n v="23"/>
    <n v="1193"/>
  </r>
  <r>
    <x v="3"/>
    <s v="CSE"/>
    <n v="18.185680000000001"/>
    <n v="-65.076769999999996"/>
    <s v="Deep-high"/>
    <x v="0"/>
    <s v="October"/>
    <n v="10"/>
    <n v="7"/>
    <n v="4"/>
    <n v="0.36449999999999999"/>
    <n v="5.8447709999999997"/>
    <n v="1022.424614"/>
    <n v="25.43609524"/>
    <n v="5.1454847619999997"/>
    <n v="35.505909520000003"/>
    <n v="0.62128324300000004"/>
    <x v="3"/>
    <n v="29.005345479999999"/>
    <n v="1.6947000000000001"/>
    <n v="5.3339999999999996"/>
    <x v="6"/>
    <x v="6"/>
    <n v="33.728243859999999"/>
    <n v="0.95329238900000002"/>
    <n v="36.79573164"/>
    <n v="3.1815533619999998"/>
    <n v="1.1190234E-2"/>
    <s v="07_Oct-12"/>
    <n v="11"/>
    <n v="983"/>
  </r>
  <r>
    <x v="3"/>
    <s v="CSE"/>
    <n v="18.185680000000001"/>
    <n v="-65.076769999999996"/>
    <s v="Deep-high"/>
    <x v="0"/>
    <s v="November"/>
    <n v="11"/>
    <n v="8"/>
    <n v="4"/>
    <n v="0.31656153799999998"/>
    <n v="5.8464461920000002"/>
    <n v="1022.758346"/>
    <n v="29.93"/>
    <n v="5.4839223080000004"/>
    <n v="35.771123080000002"/>
    <n v="0.69586270800000005"/>
    <x v="3"/>
    <n v="28.806182669999998"/>
    <n v="1.6947000000000001"/>
    <n v="4.8768000000000002"/>
    <x v="6"/>
    <x v="6"/>
    <n v="33.728243859999999"/>
    <n v="0.95329238900000002"/>
    <n v="36.79573164"/>
    <n v="3.1815533619999998"/>
    <n v="2.0325199999999999E-3"/>
    <s v="08_Nov-12"/>
    <n v="3"/>
    <n v="1476"/>
  </r>
  <r>
    <x v="3"/>
    <s v="CSE"/>
    <n v="18.185680000000001"/>
    <n v="-65.076769999999996"/>
    <s v="Deep-high"/>
    <x v="0"/>
    <s v="December"/>
    <n v="12"/>
    <n v="9"/>
    <n v="1"/>
    <n v="7.4937500000000004E-2"/>
    <n v="5.6557555209999997"/>
    <n v="1022.607298"/>
    <n v="32.056125000000002"/>
    <n v="6.4078845830000004"/>
    <n v="35.144254170000004"/>
    <n v="0.13599166700000001"/>
    <x v="3"/>
    <n v="28.03272613"/>
    <n v="1.6947000000000001"/>
    <n v="2.0954999999999999"/>
    <x v="6"/>
    <x v="6"/>
    <n v="33.728243859999999"/>
    <n v="0.95329238900000002"/>
    <n v="36.79573164"/>
    <n v="3.1815533619999998"/>
    <n v="8.2437280000000005E-3"/>
    <s v="09_Dec-12"/>
    <n v="23"/>
    <n v="2790"/>
  </r>
  <r>
    <x v="3"/>
    <s v="CSE"/>
    <n v="18.185680000000001"/>
    <n v="-65.076769999999996"/>
    <s v="Deep-high"/>
    <x v="1"/>
    <s v="February"/>
    <n v="2"/>
    <n v="10"/>
    <n v="1"/>
    <n v="0.16649166700000001"/>
    <n v="5.5333498749999999"/>
    <n v="1023.756746"/>
    <n v="30.523583330000001"/>
    <n v="6.6013408330000001"/>
    <n v="35.815966670000002"/>
    <n v="0.11397500000000001"/>
    <x v="3"/>
    <n v="26.099559289999998"/>
    <n v="0"/>
    <n v="0"/>
    <x v="7"/>
    <x v="7"/>
    <n v="33.720493879999999"/>
    <n v="1.4083753080000001"/>
    <n v="27.01723359"/>
    <n v="1.007302897"/>
    <n v="6.4226099999999998E-4"/>
    <s v="10_Feb-13"/>
    <n v="1"/>
    <n v="1557"/>
  </r>
  <r>
    <x v="3"/>
    <s v="CSE"/>
    <n v="18.185680000000001"/>
    <n v="-65.076769999999996"/>
    <s v="Deep-high"/>
    <x v="1"/>
    <s v="March"/>
    <n v="3"/>
    <n v="11"/>
    <n v="1"/>
    <n v="6.5244443999999999E-2"/>
    <n v="5.5685487040000003"/>
    <n v="1024.0520779999999"/>
    <n v="29.984148149999999"/>
    <n v="6.6010237040000002"/>
    <n v="36.163025930000003"/>
    <n v="0.14237037"/>
    <x v="3"/>
    <n v="26.09950323"/>
    <n v="0"/>
    <n v="1.5330714321999999"/>
    <x v="7"/>
    <x v="7"/>
    <n v="33.720493879999999"/>
    <n v="1.4083753080000001"/>
    <n v="27.01723359"/>
    <n v="1.007302897"/>
    <n v="1.0466988999999999E-2"/>
    <s v="11_Mar-13"/>
    <n v="13"/>
    <n v="1242"/>
  </r>
  <r>
    <x v="3"/>
    <s v="CSE"/>
    <n v="18.185680000000001"/>
    <n v="-65.076769999999996"/>
    <s v="Deep-high"/>
    <x v="1"/>
    <s v="April"/>
    <n v="4"/>
    <n v="12"/>
    <n v="2"/>
    <n v="0.102144737"/>
    <n v="5.6783381579999999"/>
    <n v="1024.0408110000001"/>
    <n v="30.573289469999999"/>
    <n v="6.5171400000000004"/>
    <n v="36.427939469999998"/>
    <n v="0.13528421099999999"/>
    <x v="3"/>
    <n v="26.59943333"/>
    <n v="0"/>
    <n v="2.2859999999999996"/>
    <x v="7"/>
    <x v="7"/>
    <n v="33.720493879999999"/>
    <n v="1.4083753080000001"/>
    <n v="27.01723359"/>
    <n v="1.007302897"/>
    <n v="2.5354969999999998E-3"/>
    <s v="12_Apr-13"/>
    <n v="5"/>
    <n v="1972"/>
  </r>
  <r>
    <x v="3"/>
    <s v="CSE"/>
    <n v="18.185680000000001"/>
    <n v="-65.076769999999996"/>
    <s v="Deep-high"/>
    <x v="1"/>
    <s v="May"/>
    <n v="5"/>
    <n v="13"/>
    <n v="2"/>
    <n v="0.85170769199999996"/>
    <n v="5.719718308"/>
    <n v="1024.1773619999999"/>
    <n v="32.517538459999997"/>
    <n v="5.916256154"/>
    <n v="36.642796150000002"/>
    <n v="0.27272307699999998"/>
    <x v="3"/>
    <n v="26.891783230000001"/>
    <n v="0"/>
    <n v="4.2145185203999995"/>
    <x v="7"/>
    <x v="7"/>
    <n v="33.720493879999999"/>
    <n v="1.4083753080000001"/>
    <n v="27.01723359"/>
    <n v="1.007302897"/>
    <n v="1.0338346E-2"/>
    <s v="13_May-13"/>
    <n v="33"/>
    <n v="3192"/>
  </r>
  <r>
    <x v="3"/>
    <s v="CSE"/>
    <n v="18.185680000000001"/>
    <n v="-65.076769999999996"/>
    <s v="Deep-high"/>
    <x v="1"/>
    <s v="July"/>
    <n v="7"/>
    <n v="14"/>
    <n v="3"/>
    <n v="0.67334090899999999"/>
    <n v="5.7022655909999997"/>
    <n v="1023.82855"/>
    <n v="28.22504545"/>
    <n v="5.680628864"/>
    <n v="36.314627270000003"/>
    <n v="0.92511818199999996"/>
    <x v="3"/>
    <n v="27.48575516"/>
    <n v="0"/>
    <n v="5.1888571356000002"/>
    <x v="7"/>
    <x v="7"/>
    <n v="33.720493879999999"/>
    <n v="1.4083753080000001"/>
    <n v="27.01723359"/>
    <n v="1.007302897"/>
    <n v="1.5197568E-2"/>
    <s v="14_Jul-13"/>
    <n v="25"/>
    <n v="1645"/>
  </r>
  <r>
    <x v="3"/>
    <s v="CSE"/>
    <n v="18.185680000000001"/>
    <n v="-65.076769999999996"/>
    <s v="Deep-high"/>
    <x v="1"/>
    <s v="August"/>
    <n v="8"/>
    <n v="15"/>
    <n v="3"/>
    <n v="0.28153725499999999"/>
    <n v="5.6999342349999997"/>
    <n v="1022.292786"/>
    <n v="26.64788235"/>
    <n v="5.7621347060000003"/>
    <n v="35.016121570000003"/>
    <n v="0.77188039200000003"/>
    <x v="3"/>
    <n v="27.50148226"/>
    <n v="0"/>
    <n v="7.5125384673999998"/>
    <x v="7"/>
    <x v="7"/>
    <n v="33.720493879999999"/>
    <n v="1.4083753080000001"/>
    <n v="27.01723359"/>
    <n v="1.007302897"/>
    <n v="1.7564402999999999E-2"/>
    <s v="15_Aug-13"/>
    <n v="15"/>
    <n v="854"/>
  </r>
  <r>
    <x v="3"/>
    <s v="CSE"/>
    <n v="18.185680000000001"/>
    <n v="-65.076769999999996"/>
    <s v="Deep-high"/>
    <x v="1"/>
    <s v="September"/>
    <n v="9"/>
    <n v="16"/>
    <n v="4"/>
    <n v="0.91443888900000003"/>
    <n v="5.7662630000000004"/>
    <n v="1023.3266640000001"/>
    <n v="27.73722222"/>
    <n v="5.2286091670000001"/>
    <n v="36.051279170000001"/>
    <n v="0.87131250000000005"/>
    <x v="3"/>
    <n v="27.87926667"/>
    <n v="0"/>
    <n v="9.5933846231999986"/>
    <x v="7"/>
    <x v="7"/>
    <n v="33.720493879999999"/>
    <n v="1.4083753080000001"/>
    <n v="27.01723359"/>
    <n v="1.007302897"/>
    <n v="1.5037594E-2"/>
    <s v="16_Sep-13"/>
    <n v="10"/>
    <n v="665"/>
  </r>
  <r>
    <x v="3"/>
    <s v="CSE"/>
    <n v="18.185680000000001"/>
    <n v="-65.076769999999996"/>
    <s v="Deep-high"/>
    <x v="1"/>
    <s v="November"/>
    <n v="11"/>
    <n v="17"/>
    <n v="4"/>
    <n v="0.92321836700000004"/>
    <n v="5.7749944290000004"/>
    <n v="1022.633057"/>
    <n v="30.79997959"/>
    <n v="5.3172442860000002"/>
    <n v="35.478826529999999"/>
    <n v="0.862255102"/>
    <x v="3"/>
    <n v="28.76976531"/>
    <n v="0"/>
    <n v="10.301111122399998"/>
    <x v="7"/>
    <x v="7"/>
    <n v="33.720493879999999"/>
    <n v="1.4083753080000001"/>
    <n v="27.01723359"/>
    <n v="1.007302897"/>
    <n v="6.1559509999999998E-3"/>
    <s v="17_Nov-13"/>
    <n v="9"/>
    <n v="1462"/>
  </r>
  <r>
    <x v="3"/>
    <s v="CSE"/>
    <n v="18.185680000000001"/>
    <n v="-65.076769999999996"/>
    <s v="Deep-high"/>
    <x v="1"/>
    <s v="December"/>
    <n v="12"/>
    <n v="18"/>
    <n v="1"/>
    <n v="0.46595344799999999"/>
    <n v="5.5559983280000003"/>
    <n v="1022.838703"/>
    <n v="30.95655172"/>
    <n v="6.5012970689999996"/>
    <n v="35.086025859999999"/>
    <n v="0.81758620699999995"/>
    <x v="3"/>
    <n v="27.24187414"/>
    <n v="0"/>
    <n v="6.4288275792"/>
    <x v="7"/>
    <x v="7"/>
    <n v="33.720493879999999"/>
    <n v="1.4083753080000001"/>
    <n v="27.01723359"/>
    <n v="1.007302897"/>
    <n v="1.7261220000000001E-2"/>
    <s v="18_Dec-13"/>
    <n v="15"/>
    <n v="869"/>
  </r>
  <r>
    <x v="3"/>
    <s v="CSE"/>
    <n v="18.185680000000001"/>
    <n v="-65.076769999999996"/>
    <s v="Deep-high"/>
    <x v="2"/>
    <s v="March"/>
    <n v="3"/>
    <n v="19"/>
    <n v="1"/>
    <n v="0.183"/>
    <n v="5.553037733"/>
    <n v="1023.865413"/>
    <n v="28.279766670000001"/>
    <n v="6.5968043329999997"/>
    <n v="35.96851333"/>
    <n v="0.88778000000000001"/>
    <x v="3"/>
    <n v="26.325258059999999"/>
    <n v="0"/>
    <n v="2.0897272658000001"/>
    <x v="8"/>
    <x v="8"/>
    <n v="35.196054220000001"/>
    <n v="0.81743852500000003"/>
    <n v="28.765822979999999"/>
    <n v="0.30671817600000001"/>
    <n v="1.2917115E-2"/>
    <s v="19_Mar-14"/>
    <n v="12"/>
    <n v="929"/>
  </r>
  <r>
    <x v="3"/>
    <s v="CSE"/>
    <n v="18.185680000000001"/>
    <n v="-65.076769999999996"/>
    <s v="Deep-high"/>
    <x v="2"/>
    <s v="April"/>
    <n v="4"/>
    <n v="20"/>
    <n v="2"/>
    <n v="0.183"/>
    <n v="5.553037733"/>
    <n v="1023.865413"/>
    <n v="28.279766670000001"/>
    <n v="6.5968043329999997"/>
    <n v="35.96851333"/>
    <n v="0.88778000000000001"/>
    <x v="3"/>
    <n v="26.66813333"/>
    <n v="0"/>
    <n v="2.1199230652000001"/>
    <x v="8"/>
    <x v="8"/>
    <n v="35.196054220000001"/>
    <n v="0.81743852500000003"/>
    <n v="28.765822979999999"/>
    <n v="0.30671817600000001"/>
    <n v="2.1297192999999999E-2"/>
    <s v="20_Apr-14"/>
    <n v="22"/>
    <n v="1033"/>
  </r>
  <r>
    <x v="3"/>
    <s v="CSE"/>
    <n v="18.185680000000001"/>
    <n v="-65.076769999999996"/>
    <s v="Deep-high"/>
    <x v="2"/>
    <s v="June"/>
    <n v="6"/>
    <n v="21"/>
    <n v="3"/>
    <n v="0.56576410300000002"/>
    <n v="5.6748459999999996"/>
    <n v="1023.788787"/>
    <n v="27.25082051"/>
    <n v="5.7049453850000003"/>
    <n v="36.214702559999999"/>
    <n v="0.98007179499999997"/>
    <x v="3"/>
    <n v="27.510866669999999"/>
    <n v="0"/>
    <n v="0.15460870779999999"/>
    <x v="8"/>
    <x v="8"/>
    <n v="35.196054220000001"/>
    <n v="0.81743852500000003"/>
    <n v="28.765822979999999"/>
    <n v="0.30671817600000001"/>
    <n v="3.9513678000000003E-2"/>
    <s v="21_Jun-14"/>
    <n v="13"/>
    <n v="329"/>
  </r>
  <r>
    <x v="3"/>
    <s v="CSE"/>
    <n v="18.185680000000001"/>
    <n v="-65.076769999999996"/>
    <s v="Deep-high"/>
    <x v="2"/>
    <s v="August"/>
    <n v="8"/>
    <n v="22"/>
    <n v="3"/>
    <n v="0.19977777799999999"/>
    <n v="5.7651237780000004"/>
    <n v="1023.069133"/>
    <n v="30.430888889999999"/>
    <n v="6.1199925930000001"/>
    <n v="35.820485189999999"/>
    <n v="0.38269444400000002"/>
    <x v="3"/>
    <n v="27.91106452"/>
    <n v="0"/>
    <n v="7.238999999999999"/>
    <x v="8"/>
    <x v="8"/>
    <n v="35.196054220000001"/>
    <n v="0.81743852500000003"/>
    <n v="28.765822979999999"/>
    <n v="0.30671817600000001"/>
    <n v="0"/>
    <s v="22_Aug-14"/>
    <n v="0"/>
    <n v="185"/>
  </r>
  <r>
    <x v="3"/>
    <s v="CSE"/>
    <n v="18.185680000000001"/>
    <n v="-65.076769999999996"/>
    <s v="Deep-high"/>
    <x v="2"/>
    <s v="September"/>
    <n v="9"/>
    <n v="23"/>
    <n v="4"/>
    <n v="1.483211458"/>
    <n v="5.8172547290000001"/>
    <n v="1022.5272670000001"/>
    <n v="26.864666669999998"/>
    <n v="4.9879113540000004"/>
    <n v="35.51457396"/>
    <n v="0.5899375"/>
    <x v="3"/>
    <n v="28.520433329999999"/>
    <n v="0"/>
    <n v="1.6462963009999998"/>
    <x v="8"/>
    <x v="8"/>
    <n v="35.196054220000001"/>
    <n v="0.81743852500000003"/>
    <n v="28.765822979999999"/>
    <n v="0.30671817600000001"/>
    <n v="5.4404145000000001E-2"/>
    <s v="23_Sep-14"/>
    <n v="42"/>
    <n v="772"/>
  </r>
  <r>
    <x v="3"/>
    <s v="CSE"/>
    <n v="18.185680000000001"/>
    <n v="-65.076769999999996"/>
    <s v="Deep-high"/>
    <x v="3"/>
    <s v="January"/>
    <n v="1"/>
    <n v="25"/>
    <n v="1"/>
    <n v="0.14671176499999999"/>
    <n v="5.5442941179999998"/>
    <n v="1023.176771"/>
    <n v="32.704117650000001"/>
    <n v="6.2552823530000001"/>
    <n v="35.33698235"/>
    <n v="0.45912941200000001"/>
    <x v="3"/>
    <n v="27.000645160000001"/>
    <n v="0.43470999999999999"/>
    <n v="1.8553043411999999"/>
    <x v="9"/>
    <x v="9"/>
    <n v="35.656439980000002"/>
    <n v="2.1972035710000002"/>
    <n v="42.676715160000001"/>
    <n v="0.13282409100000001"/>
    <n v="4.2424242000000001E-2"/>
    <s v="25_Jan-15"/>
    <n v="14"/>
    <n v="330"/>
  </r>
  <r>
    <x v="3"/>
    <s v="CSE"/>
    <n v="18.185680000000001"/>
    <n v="-65.076769999999996"/>
    <s v="Deep-high"/>
    <x v="3"/>
    <s v="February"/>
    <n v="2"/>
    <n v="26"/>
    <n v="1"/>
    <n v="0.16680588199999999"/>
    <n v="5.608163824"/>
    <n v="1023.511841"/>
    <n v="28.933764709999998"/>
    <n v="6.3001941180000003"/>
    <n v="35.801111759999998"/>
    <n v="0.47384117599999998"/>
    <x v="3"/>
    <n v="26.998285710000001"/>
    <n v="0"/>
    <n v="14.720956511799999"/>
    <x v="9"/>
    <x v="9"/>
    <n v="35.656439980000002"/>
    <n v="2.1972035710000002"/>
    <n v="42.676715160000001"/>
    <n v="0.13282409100000001"/>
    <n v="2.4734981999999999E-2"/>
    <s v="26_Feb-15"/>
    <n v="7"/>
    <n v="283"/>
  </r>
  <r>
    <x v="4"/>
    <s v="EFC"/>
    <n v="18.246344000000001"/>
    <n v="-64.825039000000004"/>
    <s v="Middepth-low"/>
    <x v="0"/>
    <s v="April"/>
    <n v="4"/>
    <n v="3"/>
    <n v="2"/>
    <n v="0.15110499999999999"/>
    <n v="5.6328938749999997"/>
    <n v="1023.8247280000001"/>
    <n v="14.698625"/>
    <n v="7.7912270000000001"/>
    <n v="36.187474999999999"/>
    <n v="0.58907204000000002"/>
    <x v="4"/>
    <n v="26.760941670000001"/>
    <n v="0"/>
    <n v="2.8823478293999996"/>
    <x v="10"/>
    <x v="10"/>
    <n v="3.8019871620000001"/>
    <n v="6.7926080119999996"/>
    <n v="49.751379419999999"/>
    <n v="8.6782082440000003"/>
    <n v="0"/>
    <s v="03_Apr-12"/>
    <n v="0"/>
    <n v="149"/>
  </r>
  <r>
    <x v="4"/>
    <s v="EFC"/>
    <n v="18.246344000000001"/>
    <n v="-64.825039000000004"/>
    <s v="Middepth-low"/>
    <x v="0"/>
    <s v="May"/>
    <n v="5"/>
    <n v="4"/>
    <n v="2"/>
    <n v="0.13217027000000001"/>
    <n v="5.7130292430000003"/>
    <n v="1023.128092"/>
    <n v="15.02137838"/>
    <n v="7.4064527030000002"/>
    <n v="35.794510809999998"/>
    <n v="0.58917102200000004"/>
    <x v="4"/>
    <n v="27.31124032"/>
    <n v="0"/>
    <n v="6.0959999999999992"/>
    <x v="10"/>
    <x v="10"/>
    <n v="3.8019871620000001"/>
    <n v="6.7926080119999996"/>
    <n v="49.751379419999999"/>
    <n v="8.6782082440000003"/>
    <n v="0"/>
    <s v="04_May-12"/>
    <n v="0"/>
    <n v="118"/>
  </r>
  <r>
    <x v="4"/>
    <s v="EFC"/>
    <n v="18.246344000000001"/>
    <n v="-64.825039000000004"/>
    <s v="Middepth-low"/>
    <x v="0"/>
    <s v="August"/>
    <n v="8"/>
    <n v="5"/>
    <n v="3"/>
    <n v="0.16300000000000001"/>
    <n v="5.7146314330000001"/>
    <n v="1022.370253"/>
    <n v="18.40046667"/>
    <n v="5.7284043330000003"/>
    <n v="35.149230000000003"/>
    <n v="0.61349206999999994"/>
    <x v="4"/>
    <n v="28.787520650000001"/>
    <n v="0"/>
    <n v="2.7256153767999995"/>
    <x v="10"/>
    <x v="10"/>
    <n v="3.8019871620000001"/>
    <n v="6.7926080119999996"/>
    <n v="49.751379419999999"/>
    <n v="8.6782082440000003"/>
    <n v="0"/>
    <s v="05_Aug-12"/>
    <n v="0"/>
    <n v="123"/>
  </r>
  <r>
    <x v="4"/>
    <s v="EFC"/>
    <n v="18.246344000000001"/>
    <n v="-64.825039000000004"/>
    <s v="Middepth-low"/>
    <x v="0"/>
    <s v="September"/>
    <n v="9"/>
    <n v="6"/>
    <n v="4"/>
    <n v="0.19278235299999999"/>
    <n v="5.7972310589999996"/>
    <n v="1022.638547"/>
    <n v="14.275352939999999"/>
    <n v="6.0538558819999997"/>
    <n v="35.602011760000003"/>
    <n v="0.61514404099999997"/>
    <x v="4"/>
    <n v="29.32772207"/>
    <n v="1.6462000000000001"/>
    <n v="0.97366665819999987"/>
    <x v="10"/>
    <x v="10"/>
    <n v="3.8019871620000001"/>
    <n v="6.7926080119999996"/>
    <n v="49.751379419999999"/>
    <n v="8.6782082440000003"/>
    <n v="0"/>
    <s v="06_Sep-12"/>
    <n v="0"/>
    <n v="114"/>
  </r>
  <r>
    <x v="4"/>
    <s v="EFC"/>
    <n v="18.246344000000001"/>
    <n v="-64.825039000000004"/>
    <s v="Middepth-low"/>
    <x v="0"/>
    <s v="October"/>
    <n v="10"/>
    <n v="7"/>
    <n v="4"/>
    <n v="0.18076956499999999"/>
    <n v="5.8335428699999996"/>
    <n v="1022.235713"/>
    <n v="16.832913040000001"/>
    <n v="5.8299704349999999"/>
    <n v="35.352047829999997"/>
    <n v="0.62395023000000005"/>
    <x v="4"/>
    <n v="29.263745969999999"/>
    <n v="2.6996000000000002"/>
    <n v="5.3339999999999996"/>
    <x v="10"/>
    <x v="10"/>
    <n v="3.8019871620000001"/>
    <n v="6.7926080119999996"/>
    <n v="49.751379419999999"/>
    <n v="8.6782082440000003"/>
    <n v="0"/>
    <s v="07_Oct-12"/>
    <n v="0"/>
    <n v="141"/>
  </r>
  <r>
    <x v="4"/>
    <s v="EFC"/>
    <n v="18.246344000000001"/>
    <n v="-64.825039000000004"/>
    <s v="Middepth-low"/>
    <x v="0"/>
    <s v="November"/>
    <n v="11"/>
    <n v="8"/>
    <n v="4"/>
    <n v="0.185181818"/>
    <n v="5.7708638639999998"/>
    <n v="1022.340182"/>
    <n v="19.006318180000001"/>
    <n v="6.184253182"/>
    <n v="35.267854550000003"/>
    <n v="0.61005109999999996"/>
    <x v="4"/>
    <n v="28.898434380000001"/>
    <n v="2.6996000000000002"/>
    <n v="4.8768000000000002"/>
    <x v="10"/>
    <x v="10"/>
    <n v="3.8019871620000001"/>
    <n v="6.7926080119999996"/>
    <n v="49.751379419999999"/>
    <n v="8.6782082440000003"/>
    <n v="3.6363635999999998E-2"/>
    <s v="08_Nov-12"/>
    <n v="2"/>
    <n v="55"/>
  </r>
  <r>
    <x v="4"/>
    <s v="EFC"/>
    <n v="18.246344000000001"/>
    <n v="-64.825039000000004"/>
    <s v="Middepth-low"/>
    <x v="0"/>
    <s v="December"/>
    <n v="12"/>
    <n v="9"/>
    <n v="1"/>
    <n v="5.6023529000000002E-2"/>
    <n v="5.6420206180000001"/>
    <n v="1022.5709880000001"/>
    <n v="22.245676469999999"/>
    <n v="6.4179091179999999"/>
    <n v="35.114829409999999"/>
    <n v="0.13709411799999999"/>
    <x v="4"/>
    <n v="27.78567103"/>
    <n v="2.6996000000000002"/>
    <n v="2.0954999999999999"/>
    <x v="10"/>
    <x v="10"/>
    <n v="3.8019871620000001"/>
    <n v="6.7926080119999996"/>
    <n v="49.751379419999999"/>
    <n v="8.6782082440000003"/>
    <n v="1.0752688E-2"/>
    <s v="09_Dec-12"/>
    <n v="1"/>
    <n v="93"/>
  </r>
  <r>
    <x v="4"/>
    <s v="EFC"/>
    <n v="18.246344000000001"/>
    <n v="-64.825039000000004"/>
    <s v="Middepth-low"/>
    <x v="1"/>
    <s v="February"/>
    <n v="2"/>
    <n v="10"/>
    <n v="1"/>
    <n v="8.7662500000000004E-2"/>
    <n v="5.529353167"/>
    <n v="1023.7039"/>
    <n v="20.957125000000001"/>
    <n v="6.6030591669999996"/>
    <n v="35.796958330000002"/>
    <n v="0.12945833300000001"/>
    <x v="4"/>
    <n v="26.013282740000001"/>
    <n v="0"/>
    <n v="0"/>
    <x v="11"/>
    <x v="11"/>
    <n v="3.2880955310000002"/>
    <n v="7.089060345"/>
    <n v="58.576173949999998"/>
    <n v="13.84392077"/>
    <n v="0"/>
    <s v="10_Feb-13"/>
    <n v="0"/>
    <n v="491"/>
  </r>
  <r>
    <x v="4"/>
    <s v="EFC"/>
    <n v="18.246344000000001"/>
    <n v="-64.825039000000004"/>
    <s v="Middepth-low"/>
    <x v="1"/>
    <s v="March"/>
    <n v="3"/>
    <n v="11"/>
    <n v="1"/>
    <n v="0.11180952399999999"/>
    <n v="5.6718073809999998"/>
    <n v="1023.983952"/>
    <n v="23.3802381"/>
    <n v="6.5194933329999998"/>
    <n v="36.389942859999998"/>
    <n v="0.15331428599999999"/>
    <x v="4"/>
    <n v="26.170129029999998"/>
    <n v="0"/>
    <n v="1.5330714321999999"/>
    <x v="11"/>
    <x v="11"/>
    <n v="3.2880955310000002"/>
    <n v="7.089060345"/>
    <n v="58.576173949999998"/>
    <n v="13.84392077"/>
    <n v="0"/>
    <s v="11_Mar-13"/>
    <n v="0"/>
    <n v="105"/>
  </r>
  <r>
    <x v="4"/>
    <s v="EFC"/>
    <n v="18.246344000000001"/>
    <n v="-64.825039000000004"/>
    <s v="Middepth-low"/>
    <x v="1"/>
    <s v="April"/>
    <n v="4"/>
    <n v="12"/>
    <n v="2"/>
    <n v="0.11180952399999999"/>
    <n v="5.6718073809999998"/>
    <n v="1023.983952"/>
    <n v="23.3802381"/>
    <n v="6.5194933329999998"/>
    <n v="36.389942859999998"/>
    <n v="0.15331428599999999"/>
    <x v="4"/>
    <n v="26.695966670000001"/>
    <n v="0"/>
    <n v="2.2859999999999996"/>
    <x v="11"/>
    <x v="11"/>
    <n v="3.2880955310000002"/>
    <n v="7.089060345"/>
    <n v="58.576173949999998"/>
    <n v="13.84392077"/>
    <n v="0"/>
    <s v="12_Apr-13"/>
    <n v="0"/>
    <n v="85"/>
  </r>
  <r>
    <x v="4"/>
    <s v="EFC"/>
    <n v="18.246344000000001"/>
    <n v="-64.825039000000004"/>
    <s v="Middepth-low"/>
    <x v="1"/>
    <s v="May"/>
    <n v="5"/>
    <n v="13"/>
    <n v="2"/>
    <n v="0.87161428600000002"/>
    <n v="5.7314425240000002"/>
    <n v="1024.039914"/>
    <n v="16.733666670000002"/>
    <n v="5.9681614290000002"/>
    <n v="36.614219050000003"/>
    <n v="0.137395238"/>
    <x v="4"/>
    <n v="27.353522510000001"/>
    <n v="0"/>
    <n v="4.2145185203999995"/>
    <x v="11"/>
    <x v="11"/>
    <n v="3.2880955310000002"/>
    <n v="7.089060345"/>
    <n v="58.576173949999998"/>
    <n v="13.84392077"/>
    <n v="0"/>
    <s v="13_May-13"/>
    <n v="0"/>
    <n v="251"/>
  </r>
  <r>
    <x v="4"/>
    <s v="EFC"/>
    <n v="18.246344000000001"/>
    <n v="-64.825039000000004"/>
    <s v="Middepth-low"/>
    <x v="1"/>
    <s v="August"/>
    <n v="8"/>
    <n v="15"/>
    <n v="3"/>
    <n v="0.297989157"/>
    <n v="5.6929373730000004"/>
    <n v="1022.058657"/>
    <n v="15.80271084"/>
    <n v="5.7096926510000001"/>
    <n v="34.843493979999998"/>
    <n v="0.882696386"/>
    <x v="4"/>
    <n v="28.847427079999999"/>
    <n v="0"/>
    <n v="7.5125384673999998"/>
    <x v="11"/>
    <x v="11"/>
    <n v="3.2880955310000002"/>
    <n v="7.089060345"/>
    <n v="58.576173949999998"/>
    <n v="13.84392077"/>
    <n v="0"/>
    <s v="15_Aug-13"/>
    <n v="0"/>
    <n v="82"/>
  </r>
  <r>
    <x v="4"/>
    <s v="EFC"/>
    <n v="18.246344000000001"/>
    <n v="-64.825039000000004"/>
    <s v="Middepth-low"/>
    <x v="1"/>
    <s v="September"/>
    <n v="9"/>
    <n v="16"/>
    <n v="4"/>
    <n v="0.33201891900000002"/>
    <n v="5.758849541"/>
    <n v="1022.202268"/>
    <n v="17.510675679999999"/>
    <n v="5.8079337840000003"/>
    <n v="35.127770269999999"/>
    <n v="0.77911351399999995"/>
    <x v="4"/>
    <n v="28.817"/>
    <n v="0"/>
    <n v="9.5933846231999986"/>
    <x v="11"/>
    <x v="11"/>
    <n v="3.2880955310000002"/>
    <n v="7.089060345"/>
    <n v="58.576173949999998"/>
    <n v="13.84392077"/>
    <n v="1.7543860000000001E-2"/>
    <s v="16_Sep-13"/>
    <n v="1"/>
    <n v="57"/>
  </r>
  <r>
    <x v="4"/>
    <s v="EFC"/>
    <n v="18.246344000000001"/>
    <n v="-64.825039000000004"/>
    <s v="Middepth-low"/>
    <x v="1"/>
    <s v="November"/>
    <n v="11"/>
    <n v="17"/>
    <n v="4"/>
    <n v="0.58987943899999995"/>
    <n v="5.7173329160000002"/>
    <n v="1022.35173"/>
    <n v="19.138168220000001"/>
    <n v="5.7449109350000001"/>
    <n v="35.138086919999999"/>
    <n v="0.92212897199999999"/>
    <x v="4"/>
    <n v="28.515366669999999"/>
    <n v="0.14599999999999999"/>
    <n v="10.301111122399998"/>
    <x v="11"/>
    <x v="11"/>
    <n v="3.2880955310000002"/>
    <n v="7.089060345"/>
    <n v="58.576173949999998"/>
    <n v="13.84392077"/>
    <n v="0"/>
    <s v="17_Nov-13"/>
    <n v="0"/>
    <n v="367"/>
  </r>
  <r>
    <x v="4"/>
    <s v="EFC"/>
    <n v="18.246344000000001"/>
    <n v="-64.825039000000004"/>
    <s v="Middepth-low"/>
    <x v="1"/>
    <s v="December"/>
    <n v="12"/>
    <n v="18"/>
    <n v="1"/>
    <n v="0.25656521700000001"/>
    <n v="5.5300520869999996"/>
    <n v="1022.693304"/>
    <n v="16.239826090000001"/>
    <n v="6.5127234779999998"/>
    <n v="34.95143478"/>
    <n v="0.72463913000000002"/>
    <x v="4"/>
    <n v="27.42651613"/>
    <n v="0.14599999999999999"/>
    <n v="6.4288275792"/>
    <x v="11"/>
    <x v="11"/>
    <n v="3.2880955310000002"/>
    <n v="7.089060345"/>
    <n v="58.576173949999998"/>
    <n v="13.84392077"/>
    <n v="0"/>
    <s v="18_Dec-13"/>
    <n v="0"/>
    <n v="94"/>
  </r>
  <r>
    <x v="5"/>
    <s v="FLC"/>
    <n v="18.31822"/>
    <n v="-64.991039999999998"/>
    <s v="Shallow-low"/>
    <x v="0"/>
    <s v="April"/>
    <n v="4"/>
    <n v="3"/>
    <n v="2"/>
    <n v="0.18659999999999999"/>
    <n v="5.6516930329999999"/>
    <n v="1023.709297"/>
    <n v="11.50863333"/>
    <n v="7.7041443330000003"/>
    <n v="36.147806670000001"/>
    <n v="0.6370981"/>
    <x v="2"/>
    <n v="26.956466670000001"/>
    <n v="0"/>
    <n v="2.8823478293999996"/>
    <x v="12"/>
    <x v="12"/>
    <n v="19.34513389"/>
    <n v="8.220024059"/>
    <n v="51.981554039999999"/>
    <n v="2.9527738600000002"/>
    <n v="0"/>
    <s v="03_Apr-12"/>
    <n v="0"/>
    <n v="526"/>
  </r>
  <r>
    <x v="5"/>
    <s v="FLC"/>
    <n v="18.31822"/>
    <n v="-64.991039999999998"/>
    <s v="Shallow-low"/>
    <x v="0"/>
    <s v="August"/>
    <n v="8"/>
    <n v="5"/>
    <n v="3"/>
    <n v="0.23630000000000001"/>
    <n v="5.7374402079999998"/>
    <n v="1022.345042"/>
    <n v="20.418125"/>
    <n v="5.5107704169999998"/>
    <n v="35.179962500000002"/>
    <n v="0.68514956699999996"/>
    <x v="2"/>
    <n v="28.86480645"/>
    <n v="0"/>
    <n v="2.7256153767999995"/>
    <x v="12"/>
    <x v="12"/>
    <n v="19.34513389"/>
    <n v="8.220024059"/>
    <n v="51.981554039999999"/>
    <n v="2.9527738600000002"/>
    <n v="1.5723270000000001E-3"/>
    <s v="05_Aug-12"/>
    <n v="1"/>
    <n v="636"/>
  </r>
  <r>
    <x v="5"/>
    <s v="FLC"/>
    <n v="18.31822"/>
    <n v="-64.991039999999998"/>
    <s v="Shallow-low"/>
    <x v="0"/>
    <s v="September"/>
    <n v="9"/>
    <n v="6"/>
    <n v="4"/>
    <n v="0.235830769"/>
    <n v="5.7759853850000002"/>
    <n v="1021.864569"/>
    <n v="16.934307690000001"/>
    <n v="5.2950076920000004"/>
    <n v="34.895884619999997"/>
    <n v="0.67178723299999998"/>
    <x v="2"/>
    <n v="28.816749999999999"/>
    <n v="0"/>
    <n v="0.97366665819999987"/>
    <x v="12"/>
    <x v="12"/>
    <n v="19.34513389"/>
    <n v="8.220024059"/>
    <n v="51.981554039999999"/>
    <n v="2.9527738600000002"/>
    <n v="0"/>
    <s v="06_Sep-12"/>
    <n v="0"/>
    <n v="78"/>
  </r>
  <r>
    <x v="5"/>
    <s v="FLC"/>
    <n v="18.31822"/>
    <n v="-64.991039999999998"/>
    <s v="Shallow-low"/>
    <x v="0"/>
    <s v="November"/>
    <n v="11"/>
    <n v="8"/>
    <n v="4"/>
    <n v="0.258992"/>
    <n v="5.7780805600000003"/>
    <n v="1022.265768"/>
    <n v="19.739159999999998"/>
    <n v="6.0160875999999996"/>
    <n v="35.222175999999997"/>
    <n v="0.65842489999999998"/>
    <x v="2"/>
    <n v="29.149319999999999"/>
    <n v="0"/>
    <n v="4.8768000000000002"/>
    <x v="12"/>
    <x v="12"/>
    <n v="19.34513389"/>
    <n v="8.220024059"/>
    <n v="51.981554039999999"/>
    <n v="2.9527738600000002"/>
    <n v="0"/>
    <s v="08_Nov-12"/>
    <n v="0"/>
    <n v="138"/>
  </r>
  <r>
    <x v="5"/>
    <s v="FLC"/>
    <n v="18.31822"/>
    <n v="-64.991039999999998"/>
    <s v="Shallow-low"/>
    <x v="0"/>
    <s v="December"/>
    <n v="12"/>
    <n v="9"/>
    <n v="1"/>
    <n v="0.27689999999999998"/>
    <n v="5.612406676"/>
    <n v="1022.5479350000001"/>
    <n v="21.154441179999999"/>
    <n v="6.4375273530000001"/>
    <n v="35.022950000000002"/>
    <n v="0.25752941200000001"/>
    <x v="2"/>
    <n v="27.862720589999999"/>
    <n v="0"/>
    <n v="2.0954999999999999"/>
    <x v="12"/>
    <x v="12"/>
    <n v="19.34513389"/>
    <n v="8.220024059"/>
    <n v="51.981554039999999"/>
    <n v="2.9527738600000002"/>
    <n v="7.7519379999999999E-3"/>
    <s v="09_Dec-12"/>
    <n v="1"/>
    <n v="129"/>
  </r>
  <r>
    <x v="5"/>
    <s v="FLC"/>
    <n v="18.31822"/>
    <n v="-64.991039999999998"/>
    <s v="Shallow-low"/>
    <x v="1"/>
    <s v="February"/>
    <n v="2"/>
    <n v="10"/>
    <n v="1"/>
    <n v="0.290455556"/>
    <n v="5.5138237779999999"/>
    <n v="1023.686978"/>
    <n v="20.57416667"/>
    <n v="6.613647222"/>
    <n v="35.744444440000002"/>
    <n v="0.27805555599999998"/>
    <x v="2"/>
    <n v="25.990861110000001"/>
    <n v="0"/>
    <n v="0"/>
    <x v="13"/>
    <x v="13"/>
    <n v="18.435000599999999"/>
    <n v="7.699896699"/>
    <n v="54.60630149"/>
    <n v="7.1310726610000001"/>
    <n v="0"/>
    <s v="10_Feb-13"/>
    <n v="0"/>
    <n v="675"/>
  </r>
  <r>
    <x v="5"/>
    <s v="FLC"/>
    <n v="18.31822"/>
    <n v="-64.991039999999998"/>
    <s v="Shallow-low"/>
    <x v="1"/>
    <s v="March"/>
    <n v="3"/>
    <n v="11"/>
    <n v="1"/>
    <n v="0.18090344799999999"/>
    <n v="5.5630424139999999"/>
    <n v="1023.850234"/>
    <n v="19.626344830000001"/>
    <n v="6.5908417239999997"/>
    <n v="36.013996550000002"/>
    <n v="0.227993103"/>
    <x v="2"/>
    <n v="26.105924139999999"/>
    <n v="0"/>
    <n v="1.5330714321999999"/>
    <x v="13"/>
    <x v="13"/>
    <n v="18.435000599999999"/>
    <n v="7.699896699"/>
    <n v="54.60630149"/>
    <n v="7.1310726610000001"/>
    <n v="0"/>
    <s v="11_Mar-13"/>
    <n v="0"/>
    <n v="156"/>
  </r>
  <r>
    <x v="5"/>
    <s v="FLC"/>
    <n v="18.31822"/>
    <n v="-64.991039999999998"/>
    <s v="Shallow-low"/>
    <x v="1"/>
    <s v="May"/>
    <n v="5"/>
    <n v="13"/>
    <n v="2"/>
    <n v="0.99034642900000003"/>
    <n v="5.7616481070000001"/>
    <n v="1023.983807"/>
    <n v="19.354785710000002"/>
    <n v="5.9699842859999999"/>
    <n v="36.632139289999998"/>
    <n v="0.31817142900000001"/>
    <x v="2"/>
    <n v="27.147092860000001"/>
    <n v="0"/>
    <n v="4.2145185203999995"/>
    <x v="13"/>
    <x v="13"/>
    <n v="18.435000599999999"/>
    <n v="7.699896699"/>
    <n v="54.60630149"/>
    <n v="7.1310726610000001"/>
    <n v="8.5470089999999995E-3"/>
    <s v="13_May-13"/>
    <n v="3"/>
    <n v="351"/>
  </r>
  <r>
    <x v="5"/>
    <s v="FLC"/>
    <n v="18.31822"/>
    <n v="-64.991039999999998"/>
    <s v="Shallow-low"/>
    <x v="1"/>
    <s v="July"/>
    <n v="7"/>
    <n v="14"/>
    <n v="3"/>
    <n v="0.303412766"/>
    <n v="5.7622978399999996"/>
    <n v="1022.932559"/>
    <n v="14.500425529999999"/>
    <n v="5.7665142549999997"/>
    <n v="35.75771383"/>
    <n v="0.90687978700000005"/>
    <x v="2"/>
    <n v="28.287257449999998"/>
    <n v="0"/>
    <n v="5.1888571356000002"/>
    <x v="13"/>
    <x v="13"/>
    <n v="18.435000599999999"/>
    <n v="7.699896699"/>
    <n v="54.60630149"/>
    <n v="7.1310726610000001"/>
    <n v="2.1141649999999999E-3"/>
    <s v="14_Jul-13"/>
    <n v="1"/>
    <n v="473"/>
  </r>
  <r>
    <x v="5"/>
    <s v="FLC"/>
    <n v="18.31822"/>
    <n v="-64.991039999999998"/>
    <s v="Shallow-low"/>
    <x v="1"/>
    <s v="August"/>
    <n v="8"/>
    <n v="15"/>
    <n v="3"/>
    <n v="0.57523773600000006"/>
    <n v="5.7198316790000003"/>
    <n v="1022.297953"/>
    <n v="17.678245279999999"/>
    <n v="5.6547586790000004"/>
    <n v="35.105215090000002"/>
    <n v="0.77329811299999995"/>
    <x v="2"/>
    <n v="28.763788680000001"/>
    <n v="0"/>
    <n v="7.5125384673999998"/>
    <x v="13"/>
    <x v="13"/>
    <n v="18.435000599999999"/>
    <n v="7.699896699"/>
    <n v="54.60630149"/>
    <n v="7.1310726610000001"/>
    <n v="6.6518849999999997E-3"/>
    <s v="15_Aug-13"/>
    <n v="3"/>
    <n v="451"/>
  </r>
  <r>
    <x v="5"/>
    <s v="FLC"/>
    <n v="18.31822"/>
    <n v="-64.991039999999998"/>
    <s v="Shallow-low"/>
    <x v="1"/>
    <s v="September"/>
    <n v="9"/>
    <n v="16"/>
    <n v="4"/>
    <n v="0.70834090900000002"/>
    <n v="5.7742239319999999"/>
    <n v="1022.3090110000001"/>
    <n v="20.063454549999999"/>
    <n v="5.683016136"/>
    <n v="35.246809089999999"/>
    <n v="0.87988636399999998"/>
    <x v="2"/>
    <n v="29.07975227"/>
    <n v="0"/>
    <n v="9.5933846231999986"/>
    <x v="13"/>
    <x v="13"/>
    <n v="18.435000599999999"/>
    <n v="7.699896699"/>
    <n v="54.60630149"/>
    <n v="7.1310726610000001"/>
    <n v="0"/>
    <s v="16_Sep-13"/>
    <n v="7"/>
    <n v="253"/>
  </r>
  <r>
    <x v="5"/>
    <s v="FLC"/>
    <n v="18.31822"/>
    <n v="-64.991039999999998"/>
    <s v="Shallow-low"/>
    <x v="1"/>
    <s v="November"/>
    <n v="11"/>
    <n v="17"/>
    <n v="4"/>
    <n v="0.559257895"/>
    <n v="5.663167316"/>
    <n v="1021.989904"/>
    <n v="8.2569298250000003"/>
    <n v="5.8105147370000001"/>
    <n v="34.736666669999998"/>
    <n v="0.95248947399999995"/>
    <x v="2"/>
    <n v="28.735819299999999"/>
    <n v="0"/>
    <n v="10.301111122399998"/>
    <x v="13"/>
    <x v="13"/>
    <n v="18.435000599999999"/>
    <n v="7.699896699"/>
    <n v="54.60630149"/>
    <n v="7.1310726610000001"/>
    <n v="0"/>
    <s v="17_Nov-13"/>
    <n v="0"/>
    <n v="120"/>
  </r>
  <r>
    <x v="5"/>
    <s v="FLC"/>
    <n v="18.31822"/>
    <n v="-64.991039999999998"/>
    <s v="Shallow-low"/>
    <x v="1"/>
    <s v="December"/>
    <n v="12"/>
    <n v="18"/>
    <n v="1"/>
    <n v="0.736917241"/>
    <n v="5.5210299660000004"/>
    <n v="1022.714066"/>
    <n v="15.41891379"/>
    <n v="6.521643793"/>
    <n v="34.948868969999999"/>
    <n v="0.95736206899999998"/>
    <x v="2"/>
    <n v="27.09942586"/>
    <n v="0"/>
    <n v="6.4288275792"/>
    <x v="13"/>
    <x v="13"/>
    <n v="18.435000599999999"/>
    <n v="7.699896699"/>
    <n v="54.60630149"/>
    <n v="7.1310726610000001"/>
    <n v="2.3923439999999998E-3"/>
    <s v="18_Dec-13"/>
    <n v="1"/>
    <n v="418"/>
  </r>
  <r>
    <x v="6"/>
    <s v="GKT"/>
    <n v="18.188847760000002"/>
    <n v="-64.956586819999998"/>
    <s v="Deep-high"/>
    <x v="0"/>
    <s v="February"/>
    <n v="2"/>
    <n v="1"/>
    <n v="1"/>
    <n v="0.14521914899999999"/>
    <n v="5.4978726599999996"/>
    <n v="1023.500768"/>
    <n v="33.808489360000003"/>
    <n v="5.7936761700000003"/>
    <n v="35.49224255"/>
    <n v="0.58837060399999996"/>
    <x v="5"/>
    <n v="26.09913143"/>
    <n v="0"/>
    <n v="1.1043478293999998"/>
    <x v="14"/>
    <x v="14"/>
    <n v="32.204469189999998"/>
    <n v="1.786461844"/>
    <n v="34.281616059999998"/>
    <n v="2.8564147069999999"/>
    <n v="2.12766E-3"/>
    <s v="01_Feb-12"/>
    <n v="1"/>
    <n v="470"/>
  </r>
  <r>
    <x v="6"/>
    <s v="GKT"/>
    <n v="18.188847760000002"/>
    <n v="-64.956586819999998"/>
    <s v="Deep-high"/>
    <x v="0"/>
    <s v="March"/>
    <n v="3"/>
    <n v="2"/>
    <n v="1"/>
    <n v="0.1378375"/>
    <n v="5.6103409170000003"/>
    <n v="1023.900179"/>
    <n v="32.641166669999997"/>
    <n v="5.7918647920000002"/>
    <n v="36.12670833"/>
    <n v="0.57907506200000003"/>
    <x v="5"/>
    <n v="26.201326770000001"/>
    <n v="0"/>
    <n v="3.7513846231999994"/>
    <x v="14"/>
    <x v="14"/>
    <n v="32.204469189999998"/>
    <n v="1.786461844"/>
    <n v="34.281616059999998"/>
    <n v="2.8564147069999999"/>
    <n v="8.2079340000000001E-3"/>
    <s v="02_Mar-12"/>
    <n v="6"/>
    <n v="731"/>
  </r>
  <r>
    <x v="6"/>
    <s v="GKT"/>
    <n v="18.188847760000002"/>
    <n v="-64.956586819999998"/>
    <s v="Deep-high"/>
    <x v="0"/>
    <s v="April"/>
    <n v="4"/>
    <n v="3"/>
    <n v="2"/>
    <n v="0.148185714"/>
    <n v="5.6362098100000004"/>
    <n v="1023.895852"/>
    <n v="32.214857139999999"/>
    <n v="6.1785376190000001"/>
    <n v="36.190047620000001"/>
    <n v="0.58552528999999998"/>
    <x v="5"/>
    <n v="26.395106330000001"/>
    <n v="0"/>
    <n v="2.8823478293999996"/>
    <x v="14"/>
    <x v="14"/>
    <n v="32.204469189999998"/>
    <n v="1.786461844"/>
    <n v="34.281616059999998"/>
    <n v="2.8564147069999999"/>
    <n v="1.4814815E-2"/>
    <s v="03_Apr-12"/>
    <n v="10"/>
    <n v="675"/>
  </r>
  <r>
    <x v="6"/>
    <s v="GKT"/>
    <n v="18.188847760000002"/>
    <n v="-64.956586819999998"/>
    <s v="Deep-high"/>
    <x v="0"/>
    <s v="May"/>
    <n v="5"/>
    <n v="4"/>
    <n v="2"/>
    <n v="0.13141071400000001"/>
    <n v="5.6933918390000002"/>
    <n v="1023.2180980000001"/>
    <n v="30.703749999999999"/>
    <n v="6.0280258929999997"/>
    <n v="35.76148929"/>
    <n v="0.573133589"/>
    <x v="5"/>
    <n v="26.58773742"/>
    <n v="0"/>
    <n v="6.0959999999999992"/>
    <x v="14"/>
    <x v="14"/>
    <n v="32.204469189999998"/>
    <n v="1.786461844"/>
    <n v="34.281616059999998"/>
    <n v="2.8564147069999999"/>
    <n v="1.5736766999999999E-2"/>
    <s v="04_May-12"/>
    <n v="11"/>
    <n v="699"/>
  </r>
  <r>
    <x v="6"/>
    <s v="GKT"/>
    <n v="18.188847760000002"/>
    <n v="-64.956586819999998"/>
    <s v="Deep-high"/>
    <x v="0"/>
    <s v="August"/>
    <n v="8"/>
    <n v="5"/>
    <n v="3"/>
    <n v="0.21933333299999999"/>
    <n v="5.6874451940000004"/>
    <n v="1022.852458"/>
    <n v="38.57983333"/>
    <n v="5.5159122219999999"/>
    <n v="35.407897220000002"/>
    <n v="0.57937185599999996"/>
    <x v="5"/>
    <n v="27.594972259999999"/>
    <n v="0"/>
    <n v="2.7256153767999995"/>
    <x v="14"/>
    <x v="14"/>
    <n v="32.204469189999998"/>
    <n v="1.786461844"/>
    <n v="34.281616059999998"/>
    <n v="2.8564147069999999"/>
    <n v="1.0610079999999999E-2"/>
    <s v="05_Aug-12"/>
    <n v="4"/>
    <n v="377"/>
  </r>
  <r>
    <x v="6"/>
    <s v="GKT"/>
    <n v="18.188847760000002"/>
    <n v="-64.956586819999998"/>
    <s v="Deep-high"/>
    <x v="0"/>
    <s v="September"/>
    <n v="9"/>
    <n v="6"/>
    <n v="4"/>
    <n v="0.23629500000000001"/>
    <n v="5.7840939000000002"/>
    <n v="1023.0183950000001"/>
    <n v="36.581299999999999"/>
    <n v="5.3973395000000002"/>
    <n v="35.803550000000001"/>
    <n v="0.59304030500000005"/>
    <x v="5"/>
    <n v="28.657914000000002"/>
    <n v="2.3896999999999999"/>
    <n v="0.97366665819999987"/>
    <x v="14"/>
    <x v="14"/>
    <n v="32.204469189999998"/>
    <n v="1.786461844"/>
    <n v="34.281616059999998"/>
    <n v="2.8564147069999999"/>
    <n v="4.9572650000000003E-2"/>
    <s v="06_Sep-12"/>
    <n v="29"/>
    <n v="585"/>
  </r>
  <r>
    <x v="6"/>
    <s v="GKT"/>
    <n v="18.188847760000002"/>
    <n v="-64.956586819999998"/>
    <s v="Deep-high"/>
    <x v="0"/>
    <s v="October"/>
    <n v="10"/>
    <n v="7"/>
    <n v="4"/>
    <n v="0.29028999999999999"/>
    <n v="5.8375939499999996"/>
    <n v="1022.550148"/>
    <n v="34.628950000000003"/>
    <n v="5.2512794999999999"/>
    <n v="35.557684999999999"/>
    <n v="0.61394997500000004"/>
    <x v="5"/>
    <n v="28.65959806"/>
    <n v="4.9866999999999999"/>
    <n v="5.3339999999999996"/>
    <x v="14"/>
    <x v="14"/>
    <n v="32.204469189999998"/>
    <n v="1.786461844"/>
    <n v="34.281616059999998"/>
    <n v="2.8564147069999999"/>
    <n v="0"/>
    <s v="07_Oct-12"/>
    <n v="0"/>
    <n v="129"/>
  </r>
  <r>
    <x v="6"/>
    <s v="GKT"/>
    <n v="18.188847760000002"/>
    <n v="-64.956586819999998"/>
    <s v="Deep-high"/>
    <x v="0"/>
    <s v="November"/>
    <n v="11"/>
    <n v="8"/>
    <n v="4"/>
    <n v="0.36523939399999999"/>
    <n v="5.8636411820000003"/>
    <n v="1022.846303"/>
    <n v="35.437424239999999"/>
    <n v="5.0350806060000002"/>
    <n v="35.868484850000002"/>
    <n v="0.61893109999999996"/>
    <x v="5"/>
    <n v="28.616220330000001"/>
    <n v="6.7182000000000004"/>
    <n v="4.8768000000000002"/>
    <x v="14"/>
    <x v="14"/>
    <n v="32.204469189999998"/>
    <n v="1.786461844"/>
    <n v="34.281616059999998"/>
    <n v="2.8564147069999999"/>
    <n v="2.1988528E-2"/>
    <s v="08_Nov-12"/>
    <n v="23"/>
    <n v="1046"/>
  </r>
  <r>
    <x v="6"/>
    <s v="GKT"/>
    <n v="18.188847760000002"/>
    <n v="-64.956586819999998"/>
    <s v="Deep-high"/>
    <x v="0"/>
    <s v="December"/>
    <n v="12"/>
    <n v="9"/>
    <n v="1"/>
    <n v="0.12933913"/>
    <n v="5.6674151300000002"/>
    <n v="1022.6774"/>
    <n v="42.21"/>
    <n v="6.4022165219999998"/>
    <n v="35.195408700000002"/>
    <n v="0.13234347799999999"/>
    <x v="5"/>
    <n v="27.882608390000001"/>
    <n v="6.7182000000000004"/>
    <n v="2.0954999999999999"/>
    <x v="14"/>
    <x v="14"/>
    <n v="32.204469189999998"/>
    <n v="1.786461844"/>
    <n v="34.281616059999998"/>
    <n v="2.8564147069999999"/>
    <n v="2.7088035999999999E-2"/>
    <s v="09_Dec-12"/>
    <n v="24"/>
    <n v="886"/>
  </r>
  <r>
    <x v="6"/>
    <s v="GKT"/>
    <n v="18.188847760000002"/>
    <n v="-64.956586819999998"/>
    <s v="Deep-high"/>
    <x v="1"/>
    <s v="February"/>
    <n v="2"/>
    <n v="10"/>
    <n v="1"/>
    <n v="0.106488"/>
    <n v="5.54278096"/>
    <n v="1023.813296"/>
    <n v="41.858640000000001"/>
    <n v="6.5951604000000001"/>
    <n v="35.845151999999999"/>
    <n v="0.10931200000000001"/>
    <x v="5"/>
    <n v="25.991260359999998"/>
    <n v="0.63009999999999999"/>
    <n v="0"/>
    <x v="15"/>
    <x v="15"/>
    <n v="31.704153059999999"/>
    <n v="2.3078728339999999"/>
    <n v="23.06176559"/>
    <n v="0.66888830399999999"/>
    <n v="2.6755849999999999E-3"/>
    <s v="10_Feb-13"/>
    <n v="8"/>
    <n v="2990"/>
  </r>
  <r>
    <x v="6"/>
    <s v="GKT"/>
    <n v="18.188847760000002"/>
    <n v="-64.956586819999998"/>
    <s v="Deep-high"/>
    <x v="1"/>
    <s v="March"/>
    <n v="3"/>
    <n v="11"/>
    <n v="1"/>
    <n v="0.48463650000000003"/>
    <n v="5.5676130810000002"/>
    <n v="1024.1167620000001"/>
    <n v="41.452135140000003"/>
    <n v="6.6034802700000004"/>
    <n v="36.17254054"/>
    <n v="0.13873243199999999"/>
    <x v="5"/>
    <n v="25.96317097"/>
    <n v="0"/>
    <n v="1.5330714321999999"/>
    <x v="15"/>
    <x v="15"/>
    <n v="31.704153059999999"/>
    <n v="2.3078728339999999"/>
    <n v="23.06176559"/>
    <n v="0.66888830399999999"/>
    <n v="3.2948930000000001E-3"/>
    <s v="11_Mar-13"/>
    <n v="2"/>
    <n v="607"/>
  </r>
  <r>
    <x v="6"/>
    <s v="GKT"/>
    <n v="18.188847760000002"/>
    <n v="-64.956586819999998"/>
    <s v="Deep-high"/>
    <x v="1"/>
    <s v="April"/>
    <n v="4"/>
    <n v="12"/>
    <n v="2"/>
    <n v="0.48463650000000003"/>
    <n v="5.6647114350000001"/>
    <n v="1024.0650780000001"/>
    <n v="32.177130429999998"/>
    <n v="6.5287991300000003"/>
    <n v="36.408360870000003"/>
    <n v="0.114678261"/>
    <x v="5"/>
    <n v="26.470266670000001"/>
    <n v="0"/>
    <n v="2.2859999999999996"/>
    <x v="15"/>
    <x v="15"/>
    <n v="31.704153059999999"/>
    <n v="2.3078728339999999"/>
    <n v="23.06176559"/>
    <n v="0.66888830399999999"/>
    <n v="3.0959749999999999E-3"/>
    <s v="12_Apr-13"/>
    <n v="2"/>
    <n v="646"/>
  </r>
  <r>
    <x v="6"/>
    <s v="GKT"/>
    <n v="18.188847760000002"/>
    <n v="-64.956586819999998"/>
    <s v="Deep-high"/>
    <x v="1"/>
    <s v="May"/>
    <n v="5"/>
    <n v="13"/>
    <n v="2"/>
    <n v="0.86278500000000002"/>
    <n v="5.6771279999999997"/>
    <n v="1024.440445"/>
    <n v="39.101750000000003"/>
    <n v="6.0484115000000003"/>
    <n v="36.738424999999999"/>
    <n v="0.20008000000000001"/>
    <x v="5"/>
    <n v="26.643404520000001"/>
    <n v="0"/>
    <n v="4.2145185203999995"/>
    <x v="15"/>
    <x v="15"/>
    <n v="31.704153059999999"/>
    <n v="2.3078728339999999"/>
    <n v="23.06176559"/>
    <n v="0.66888830399999999"/>
    <n v="6.4350060000000001E-3"/>
    <s v="13_May-13"/>
    <n v="5"/>
    <n v="777"/>
  </r>
  <r>
    <x v="6"/>
    <s v="GKT"/>
    <n v="18.188847760000002"/>
    <n v="-64.956586819999998"/>
    <s v="Deep-high"/>
    <x v="1"/>
    <s v="July"/>
    <n v="7"/>
    <n v="14"/>
    <n v="3"/>
    <n v="0.35242916699999999"/>
    <n v="5.6995465830000001"/>
    <n v="1023.7494830000001"/>
    <n v="38.276708329999998"/>
    <n v="5.7939883329999997"/>
    <n v="36.202241669999999"/>
    <n v="0.88337916699999997"/>
    <x v="5"/>
    <n v="27.119021610000001"/>
    <n v="0"/>
    <n v="5.1888571356000002"/>
    <x v="15"/>
    <x v="15"/>
    <n v="31.704153059999999"/>
    <n v="2.3078728339999999"/>
    <n v="23.06176559"/>
    <n v="0.66888830399999999"/>
    <n v="1.9960080000000002E-2"/>
    <s v="14_Jul-13"/>
    <n v="20"/>
    <n v="1002"/>
  </r>
  <r>
    <x v="6"/>
    <s v="GKT"/>
    <n v="18.188847760000002"/>
    <n v="-64.956586819999998"/>
    <s v="Deep-high"/>
    <x v="1"/>
    <s v="August"/>
    <n v="8"/>
    <n v="15"/>
    <n v="3"/>
    <n v="0.83889117599999996"/>
    <n v="5.6301567449999999"/>
    <n v="1024.2884650000001"/>
    <n v="36.783980390000004"/>
    <n v="5.086368137"/>
    <n v="36.497277449999999"/>
    <n v="0.82210294100000003"/>
    <x v="5"/>
    <n v="26.948715809999999"/>
    <n v="0"/>
    <n v="7.5125384673999998"/>
    <x v="15"/>
    <x v="15"/>
    <n v="31.704153059999999"/>
    <n v="2.3078728339999999"/>
    <n v="23.06176559"/>
    <n v="0.66888830399999999"/>
    <n v="3.7037037000000002E-2"/>
    <s v="15_Aug-13"/>
    <n v="21"/>
    <n v="567"/>
  </r>
  <r>
    <x v="6"/>
    <s v="GKT"/>
    <n v="18.188847760000002"/>
    <n v="-64.956586819999998"/>
    <s v="Deep-high"/>
    <x v="1"/>
    <s v="September"/>
    <n v="9"/>
    <n v="16"/>
    <n v="4"/>
    <n v="0.90225624999999998"/>
    <n v="5.7742777810000003"/>
    <n v="1023.842656"/>
    <n v="40.071062499999996"/>
    <n v="5.7115450000000001"/>
    <n v="36.464284380000002"/>
    <n v="0.9042"/>
    <x v="5"/>
    <n v="27.2989"/>
    <n v="0"/>
    <n v="9.5933846231999986"/>
    <x v="15"/>
    <x v="15"/>
    <n v="31.704153059999999"/>
    <n v="2.3078728339999999"/>
    <n v="23.06176559"/>
    <n v="0.66888830399999999"/>
    <n v="1.2526096E-2"/>
    <s v="16_Sep-13"/>
    <n v="6"/>
    <n v="479"/>
  </r>
  <r>
    <x v="6"/>
    <s v="GKT"/>
    <n v="18.188847760000002"/>
    <n v="-64.956586819999998"/>
    <s v="Deep-high"/>
    <x v="1"/>
    <s v="November"/>
    <n v="11"/>
    <n v="17"/>
    <n v="4"/>
    <n v="0.80934218700000005"/>
    <n v="5.7804258749999997"/>
    <n v="1022.895244"/>
    <n v="34.140703129999999"/>
    <n v="5.2510745310000004"/>
    <n v="35.699823440000003"/>
    <n v="0.89312812500000005"/>
    <x v="5"/>
    <n v="28.523903130000001"/>
    <n v="0"/>
    <n v="10.301111122399998"/>
    <x v="15"/>
    <x v="15"/>
    <n v="31.704153059999999"/>
    <n v="2.3078728339999999"/>
    <n v="23.06176559"/>
    <n v="0.66888830399999999"/>
    <n v="8.443908E-3"/>
    <s v="17_Nov-13"/>
    <n v="7"/>
    <n v="829"/>
  </r>
  <r>
    <x v="6"/>
    <s v="GKT"/>
    <n v="18.188847760000002"/>
    <n v="-64.956586819999998"/>
    <s v="Deep-high"/>
    <x v="1"/>
    <s v="December"/>
    <n v="12"/>
    <n v="18"/>
    <n v="1"/>
    <n v="0.2875625"/>
    <n v="5.5369812920000001"/>
    <n v="1022.759998"/>
    <n v="37.1253125"/>
    <n v="6.5061008329999996"/>
    <n v="34.947120830000003"/>
    <n v="0.84632499999999999"/>
    <x v="5"/>
    <n v="27.24427292"/>
    <n v="0"/>
    <n v="6.4288275792"/>
    <x v="15"/>
    <x v="15"/>
    <n v="31.704153059999999"/>
    <n v="2.3078728339999999"/>
    <n v="23.06176559"/>
    <n v="0.66888830399999999"/>
    <n v="3.3807828999999998E-2"/>
    <s v="18_Dec-13"/>
    <n v="19"/>
    <n v="562"/>
  </r>
  <r>
    <x v="6"/>
    <s v="GKT"/>
    <n v="18.188847760000002"/>
    <n v="-64.956586819999998"/>
    <s v="Deep-high"/>
    <x v="2"/>
    <s v="March"/>
    <n v="3"/>
    <n v="19"/>
    <n v="1"/>
    <n v="0.16127543899999999"/>
    <n v="5.5525444559999997"/>
    <n v="1023.917598"/>
    <n v="32.95489474"/>
    <n v="6.6002110529999998"/>
    <n v="35.994461399999999"/>
    <n v="0.858840351"/>
    <x v="5"/>
    <n v="26.259741940000001"/>
    <n v="0"/>
    <n v="2.0897272658000001"/>
    <x v="16"/>
    <x v="16"/>
    <n v="31.124921199999999"/>
    <n v="1.4961109640000001"/>
    <n v="39.812531210000003"/>
    <n v="0.47802690399999997"/>
    <n v="9.5846649999999992E-3"/>
    <s v="19_Mar-14"/>
    <n v="3"/>
    <n v="313"/>
  </r>
  <r>
    <x v="6"/>
    <s v="GKT"/>
    <n v="18.188847760000002"/>
    <n v="-64.956586819999998"/>
    <s v="Deep-high"/>
    <x v="2"/>
    <s v="April"/>
    <n v="4"/>
    <n v="20"/>
    <n v="2"/>
    <n v="0.22653541699999999"/>
    <n v="5.6419434580000001"/>
    <n v="1023.973967"/>
    <n v="36.761104170000003"/>
    <n v="6.5362129170000003"/>
    <n v="36.254535420000003"/>
    <n v="0.95443124999999995"/>
    <x v="5"/>
    <n v="26.648199999999999"/>
    <n v="0"/>
    <n v="2.1199230652000001"/>
    <x v="16"/>
    <x v="16"/>
    <n v="31.124921199999999"/>
    <n v="1.4961109640000001"/>
    <n v="39.812531210000003"/>
    <n v="0.47802690399999997"/>
    <n v="3.7359900000000001E-2"/>
    <s v="20_Apr-14"/>
    <n v="30"/>
    <n v="803"/>
  </r>
  <r>
    <x v="6"/>
    <s v="GKT"/>
    <n v="18.188847760000002"/>
    <n v="-64.956586819999998"/>
    <s v="Deep-high"/>
    <x v="2"/>
    <s v="June"/>
    <n v="6"/>
    <n v="21"/>
    <n v="3"/>
    <n v="0.46354473699999998"/>
    <n v="5.6774989739999997"/>
    <n v="1023.789458"/>
    <n v="34.347973680000003"/>
    <n v="5.6636621050000002"/>
    <n v="36.19495526"/>
    <n v="1.0384105260000001"/>
    <x v="5"/>
    <n v="27.432866669999999"/>
    <n v="0"/>
    <n v="0.15460870779999999"/>
    <x v="16"/>
    <x v="16"/>
    <n v="31.124921199999999"/>
    <n v="1.4961109640000001"/>
    <n v="39.812531210000003"/>
    <n v="0.47802690399999997"/>
    <n v="2.2277228E-2"/>
    <s v="21_Jun-14"/>
    <n v="9"/>
    <n v="404"/>
  </r>
  <r>
    <x v="6"/>
    <s v="GKT"/>
    <n v="18.188847760000002"/>
    <n v="-64.956586819999998"/>
    <s v="Deep-high"/>
    <x v="2"/>
    <s v="August"/>
    <n v="8"/>
    <n v="22"/>
    <n v="3"/>
    <n v="0.13843888900000001"/>
    <n v="5.7504189999999999"/>
    <n v="1022.696147"/>
    <n v="30.776916669999999"/>
    <n v="6.2678922220000004"/>
    <n v="35.468111110000002"/>
    <n v="0.37552777799999998"/>
    <x v="5"/>
    <n v="27.585483870000001"/>
    <n v="0"/>
    <n v="7.238999999999999"/>
    <x v="16"/>
    <x v="16"/>
    <n v="31.124921199999999"/>
    <n v="1.4961109640000001"/>
    <n v="39.812531210000003"/>
    <n v="0.47802690399999997"/>
    <n v="6.8965520000000002E-3"/>
    <s v="22_Aug-14"/>
    <n v="2"/>
    <n v="290"/>
  </r>
  <r>
    <x v="6"/>
    <s v="GKT"/>
    <n v="18.188847760000002"/>
    <n v="-64.956586819999998"/>
    <s v="Deep-high"/>
    <x v="2"/>
    <s v="September"/>
    <n v="9"/>
    <n v="23"/>
    <n v="4"/>
    <n v="0.78859148899999998"/>
    <n v="5.8211318509999996"/>
    <n v="1022.597406"/>
    <n v="36.981787230000002"/>
    <n v="5.6759908509999999"/>
    <n v="35.545665960000001"/>
    <n v="0.56209148900000006"/>
    <x v="5"/>
    <n v="28.327500000000001"/>
    <n v="1.1264000000000001"/>
    <n v="1.6462963009999998"/>
    <x v="16"/>
    <x v="16"/>
    <n v="31.124921199999999"/>
    <n v="1.4961109640000001"/>
    <n v="39.812531210000003"/>
    <n v="0.47802690399999997"/>
    <n v="3.7735849000000002E-2"/>
    <s v="23_Sep-14"/>
    <n v="6"/>
    <n v="159"/>
  </r>
  <r>
    <x v="6"/>
    <s v="GKT"/>
    <n v="18.188847760000002"/>
    <n v="-64.956586819999998"/>
    <s v="Deep-high"/>
    <x v="2"/>
    <s v="October"/>
    <n v="10"/>
    <n v="24"/>
    <n v="4"/>
    <n v="0.78859148899999998"/>
    <n v="5.8211318509999996"/>
    <n v="1022.597406"/>
    <n v="36.981787230000002"/>
    <n v="5.6759908509999999"/>
    <n v="35.545665960000001"/>
    <n v="0.56209148900000006"/>
    <x v="5"/>
    <n v="28.862677420000001"/>
    <n v="3.827"/>
    <n v="1.6872857033999999"/>
    <x v="16"/>
    <x v="16"/>
    <n v="31.124921199999999"/>
    <n v="1.4961109640000001"/>
    <n v="39.812531210000003"/>
    <n v="0.47802690399999997"/>
    <n v="2.1276595999999998E-2"/>
    <s v="24_Oct-14"/>
    <n v="1"/>
    <n v="47"/>
  </r>
  <r>
    <x v="6"/>
    <s v="GKT"/>
    <n v="18.188847760000002"/>
    <n v="-64.956586819999998"/>
    <s v="Deep-high"/>
    <x v="3"/>
    <s v="January"/>
    <n v="1"/>
    <n v="25"/>
    <n v="1"/>
    <n v="0.25003333300000002"/>
    <n v="5.5404364670000001"/>
    <n v="1023.22635"/>
    <n v="42.112466670000003"/>
    <n v="5.8103100000000003"/>
    <n v="35.333696670000002"/>
    <n v="0.47765666699999998"/>
    <x v="5"/>
    <n v="26.92103226"/>
    <n v="3.0276999999999998"/>
    <n v="1.8553043411999999"/>
    <x v="17"/>
    <x v="17"/>
    <n v="29.202883740000001"/>
    <n v="2.1351607750000001"/>
    <n v="40.211970489999999"/>
    <n v="0.79865438300000002"/>
    <n v="1.1320755E-2"/>
    <s v="25_Jan-15"/>
    <n v="6"/>
    <n v="530"/>
  </r>
  <r>
    <x v="6"/>
    <s v="GKT"/>
    <n v="18.188847760000002"/>
    <n v="-64.956586819999998"/>
    <s v="Deep-high"/>
    <x v="3"/>
    <s v="February"/>
    <n v="2"/>
    <n v="26"/>
    <n v="1"/>
    <n v="0.189118182"/>
    <n v="5.6027378179999996"/>
    <n v="1023.539536"/>
    <n v="33.29181818"/>
    <n v="6.252813636"/>
    <n v="35.794440909999999"/>
    <n v="0.45922727299999999"/>
    <x v="5"/>
    <n v="26.91510714"/>
    <n v="0"/>
    <n v="14.720956511799999"/>
    <x v="17"/>
    <x v="17"/>
    <n v="29.202883740000001"/>
    <n v="2.1351607750000001"/>
    <n v="40.211970489999999"/>
    <n v="0.79865438300000002"/>
    <n v="0"/>
    <s v="26_Feb-15"/>
    <n v="0"/>
    <n v="292"/>
  </r>
  <r>
    <x v="7"/>
    <s v="HKA"/>
    <n v="18.199311439999999"/>
    <n v="-65.086045900000002"/>
    <s v="Deep-low"/>
    <x v="0"/>
    <s v="March"/>
    <n v="3"/>
    <n v="2"/>
    <n v="1"/>
    <n v="0.21190000000000001"/>
    <n v="5.58030735"/>
    <n v="1023.837685"/>
    <n v="37.135199999999998"/>
    <n v="5.6970029999999996"/>
    <n v="35.979444999999998"/>
    <n v="0.59151405000000001"/>
    <x v="6"/>
    <n v="26.30322"/>
    <n v="0"/>
    <n v="3.7513846231999994"/>
    <x v="18"/>
    <x v="18"/>
    <n v="10.027275339999999"/>
    <n v="0.11627907"/>
    <n v="45.598621880000003"/>
    <n v="0"/>
    <n v="0"/>
    <s v="02_Mar-12"/>
    <n v="0"/>
    <n v="115"/>
  </r>
  <r>
    <x v="7"/>
    <s v="HKA"/>
    <n v="18.199311439999999"/>
    <n v="-65.086045900000002"/>
    <s v="Deep-low"/>
    <x v="0"/>
    <s v="April"/>
    <n v="4"/>
    <n v="3"/>
    <n v="2"/>
    <n v="0.20954230800000001"/>
    <n v="5.6467739229999996"/>
    <n v="1023.879319"/>
    <n v="37.14303846"/>
    <n v="6.1141146150000001"/>
    <n v="36.183661540000003"/>
    <n v="0.60780975400000004"/>
    <x v="6"/>
    <n v="26.657719230000001"/>
    <n v="0"/>
    <n v="2.8823478293999996"/>
    <x v="18"/>
    <x v="18"/>
    <n v="10.027275339999999"/>
    <n v="0.11627907"/>
    <n v="45.598621880000003"/>
    <n v="0"/>
    <n v="2.1276595999999998E-2"/>
    <s v="03_Apr-12"/>
    <n v="9"/>
    <n v="423"/>
  </r>
  <r>
    <x v="7"/>
    <s v="HKA"/>
    <n v="18.199311439999999"/>
    <n v="-65.086045900000002"/>
    <s v="Deep-low"/>
    <x v="0"/>
    <s v="May"/>
    <n v="5"/>
    <n v="4"/>
    <n v="2"/>
    <n v="0.30220666699999998"/>
    <n v="5.6556292670000001"/>
    <n v="1023.738183"/>
    <n v="34.588666670000002"/>
    <n v="6.0393656670000002"/>
    <n v="36.094450000000002"/>
    <n v="0.60575909999999999"/>
    <x v="6"/>
    <n v="26.85466667"/>
    <n v="0"/>
    <n v="6.0959999999999992"/>
    <x v="18"/>
    <x v="18"/>
    <n v="10.027275339999999"/>
    <n v="0.11627907"/>
    <n v="45.598621880000003"/>
    <n v="0"/>
    <n v="3.6036036E-2"/>
    <s v="04_May-12"/>
    <n v="4"/>
    <n v="111"/>
  </r>
  <r>
    <x v="7"/>
    <s v="HKA"/>
    <n v="18.199311439999999"/>
    <n v="-65.086045900000002"/>
    <s v="Deep-low"/>
    <x v="0"/>
    <s v="August"/>
    <n v="8"/>
    <n v="5"/>
    <n v="3"/>
    <n v="0.30951818199999998"/>
    <n v="5.6852071820000001"/>
    <n v="1023.104091"/>
    <n v="38.825568179999998"/>
    <n v="5.4581425000000001"/>
    <n v="35.613377270000001"/>
    <n v="0.59020978899999998"/>
    <x v="6"/>
    <n v="27.752729550000002"/>
    <n v="0"/>
    <n v="2.7256153767999995"/>
    <x v="18"/>
    <x v="18"/>
    <n v="10.027275339999999"/>
    <n v="0.11627907"/>
    <n v="45.598621880000003"/>
    <n v="0"/>
    <n v="2.5210084000000001E-2"/>
    <s v="05_Aug-12"/>
    <n v="6"/>
    <n v="238"/>
  </r>
  <r>
    <x v="7"/>
    <s v="HKA"/>
    <n v="18.199311439999999"/>
    <n v="-65.086045900000002"/>
    <s v="Deep-low"/>
    <x v="0"/>
    <s v="September"/>
    <n v="9"/>
    <n v="6"/>
    <n v="4"/>
    <n v="0.26496999999999998"/>
    <n v="5.7745777499999997"/>
    <n v="1022.873285"/>
    <n v="41.788200000000003"/>
    <n v="5.2394267499999998"/>
    <n v="35.637889999999999"/>
    <n v="0.62173385000000003"/>
    <x v="6"/>
    <n v="28.54898"/>
    <n v="1.5328999999999999"/>
    <n v="0.97366665819999987"/>
    <x v="18"/>
    <x v="18"/>
    <n v="10.027275339999999"/>
    <n v="0.11627907"/>
    <n v="45.598621880000003"/>
    <n v="0"/>
    <n v="9.478673E-3"/>
    <s v="06_Sep-12"/>
    <n v="2"/>
    <n v="211"/>
  </r>
  <r>
    <x v="7"/>
    <s v="HKA"/>
    <n v="18.199311439999999"/>
    <n v="-65.086045900000002"/>
    <s v="Deep-low"/>
    <x v="0"/>
    <s v="October"/>
    <n v="10"/>
    <n v="7"/>
    <n v="4"/>
    <n v="0.33893809499999999"/>
    <n v="5.8522580949999998"/>
    <n v="1022.5121"/>
    <n v="38.311428569999997"/>
    <n v="4.927512857"/>
    <n v="35.550557140000002"/>
    <n v="0.62331824300000005"/>
    <x v="6"/>
    <n v="29.38671905"/>
    <n v="2.9931000000000001"/>
    <n v="5.3339999999999996"/>
    <x v="18"/>
    <x v="18"/>
    <n v="10.027275339999999"/>
    <n v="0.11627907"/>
    <n v="45.598621880000003"/>
    <n v="0"/>
    <n v="9.8360659999999992E-3"/>
    <s v="07_Oct-12"/>
    <n v="3"/>
    <n v="305"/>
  </r>
  <r>
    <x v="7"/>
    <s v="HKA"/>
    <n v="18.199311439999999"/>
    <n v="-65.086045900000002"/>
    <s v="Deep-low"/>
    <x v="0"/>
    <s v="December"/>
    <n v="12"/>
    <n v="9"/>
    <n v="1"/>
    <n v="6.3334693999999997E-2"/>
    <n v="5.6460497959999998"/>
    <n v="1022.656314"/>
    <n v="42.301285710000002"/>
    <n v="6.4155436730000002"/>
    <n v="35.122114289999999"/>
    <n v="0.141461224"/>
    <x v="6"/>
    <n v="28.038124490000001"/>
    <n v="4.3520000000000003"/>
    <n v="2.0954999999999999"/>
    <x v="18"/>
    <x v="18"/>
    <n v="10.027275339999999"/>
    <n v="0.11627907"/>
    <n v="45.598621880000003"/>
    <n v="0"/>
    <n v="2.8846153999999999E-2"/>
    <s v="09_Dec-12"/>
    <n v="3"/>
    <n v="104"/>
  </r>
  <r>
    <x v="7"/>
    <s v="HKA"/>
    <n v="18.199311439999999"/>
    <n v="-65.086045900000002"/>
    <s v="Deep-low"/>
    <x v="1"/>
    <s v="February"/>
    <n v="2"/>
    <n v="10"/>
    <n v="1"/>
    <n v="0.175486957"/>
    <n v="5.5293623040000002"/>
    <n v="1023.793735"/>
    <n v="45.186391299999997"/>
    <n v="6.6025169569999997"/>
    <n v="35.781426089999997"/>
    <n v="0.128791304"/>
    <x v="6"/>
    <n v="26.078739129999999"/>
    <n v="0.46254000000000001"/>
    <n v="0"/>
    <x v="18"/>
    <x v="18"/>
    <n v="10.027275339999999"/>
    <n v="0.11627907"/>
    <n v="45.598621880000003"/>
    <n v="0"/>
    <n v="3.5087719999999998E-3"/>
    <s v="10_Feb-13"/>
    <n v="1"/>
    <n v="285"/>
  </r>
  <r>
    <x v="7"/>
    <s v="HKA"/>
    <n v="18.199311439999999"/>
    <n v="-65.086045900000002"/>
    <s v="Deep-low"/>
    <x v="1"/>
    <s v="March"/>
    <n v="3"/>
    <n v="11"/>
    <n v="1"/>
    <n v="0.22491304300000001"/>
    <n v="5.6561587830000004"/>
    <n v="1024.0352130000001"/>
    <n v="33.77278261"/>
    <n v="6.5320565220000004"/>
    <n v="36.354782610000001"/>
    <n v="0.156413043"/>
    <x v="6"/>
    <n v="26.527560869999999"/>
    <n v="0"/>
    <n v="1.5330714321999999"/>
    <x v="18"/>
    <x v="18"/>
    <n v="10.027275339999999"/>
    <n v="0.11627907"/>
    <n v="45.598621880000003"/>
    <n v="0"/>
    <n v="6.9444440000000001E-3"/>
    <s v="11_Mar-13"/>
    <n v="1"/>
    <n v="144"/>
  </r>
  <r>
    <x v="7"/>
    <s v="HKA"/>
    <n v="18.199311439999999"/>
    <n v="-65.086045900000002"/>
    <s v="Deep-low"/>
    <x v="1"/>
    <s v="April"/>
    <n v="4"/>
    <n v="12"/>
    <n v="2"/>
    <n v="0.22754545500000001"/>
    <n v="5.6619113179999996"/>
    <n v="1024.0460410000001"/>
    <n v="33.215909089999997"/>
    <n v="6.5288622729999997"/>
    <n v="36.380831819999997"/>
    <n v="0.15731363600000001"/>
    <x v="6"/>
    <n v="26.54788636"/>
    <n v="0"/>
    <n v="2.2859999999999996"/>
    <x v="18"/>
    <x v="18"/>
    <n v="10.027275339999999"/>
    <n v="0.11627907"/>
    <n v="45.598621880000003"/>
    <n v="0"/>
    <n v="0"/>
    <s v="12_Apr-13"/>
    <n v="0"/>
    <n v="21"/>
  </r>
  <r>
    <x v="7"/>
    <s v="HKA"/>
    <n v="18.199311439999999"/>
    <n v="-65.086045900000002"/>
    <s v="Deep-low"/>
    <x v="1"/>
    <s v="May"/>
    <n v="5"/>
    <n v="13"/>
    <n v="2"/>
    <n v="0.31119999999999998"/>
    <n v="5.7410253750000004"/>
    <n v="1024.1481670000001"/>
    <n v="37.80929167"/>
    <n v="5.9183112500000004"/>
    <n v="36.651054170000002"/>
    <n v="0.92614583299999997"/>
    <x v="6"/>
    <n v="26.927837499999999"/>
    <n v="0"/>
    <n v="4.2145185203999995"/>
    <x v="18"/>
    <x v="18"/>
    <n v="10.027275339999999"/>
    <n v="0.11627907"/>
    <n v="45.598621880000003"/>
    <n v="0"/>
    <n v="1.3245033E-2"/>
    <s v="13_May-13"/>
    <n v="2"/>
    <n v="151"/>
  </r>
  <r>
    <x v="7"/>
    <s v="HKA"/>
    <n v="18.199311439999999"/>
    <n v="-65.086045900000002"/>
    <s v="Deep-low"/>
    <x v="1"/>
    <s v="August"/>
    <n v="8"/>
    <n v="15"/>
    <n v="3"/>
    <n v="0.74730163900000002"/>
    <n v="5.7259825739999997"/>
    <n v="1023.358239"/>
    <n v="37.222721309999997"/>
    <n v="4.9089850820000001"/>
    <n v="35.939265570000003"/>
    <n v="0.85649508200000002"/>
    <x v="6"/>
    <n v="27.704178689999999"/>
    <n v="0"/>
    <n v="7.5125384673999998"/>
    <x v="18"/>
    <x v="18"/>
    <n v="10.027275339999999"/>
    <n v="0.11627907"/>
    <n v="45.598621880000003"/>
    <n v="0"/>
    <n v="2.0408163E-2"/>
    <s v="15_Aug-13"/>
    <n v="8"/>
    <n v="392"/>
  </r>
  <r>
    <x v="7"/>
    <s v="HKA"/>
    <n v="18.199311439999999"/>
    <n v="-65.086045900000002"/>
    <s v="Deep-low"/>
    <x v="1"/>
    <s v="September"/>
    <n v="9"/>
    <n v="16"/>
    <n v="4"/>
    <n v="0.91248947400000002"/>
    <n v="5.7541968419999998"/>
    <n v="1023.509367"/>
    <n v="42.708543859999999"/>
    <n v="4.6979008770000004"/>
    <n v="36.119015789999999"/>
    <n v="0.48559649100000002"/>
    <x v="6"/>
    <n v="27.728075440000001"/>
    <n v="0"/>
    <n v="9.5933846231999986"/>
    <x v="18"/>
    <x v="18"/>
    <n v="10.027275339999999"/>
    <n v="0.11627907"/>
    <n v="45.598621880000003"/>
    <n v="0"/>
    <n v="4.6931408000000001E-2"/>
    <s v="16_Sep-13"/>
    <n v="13"/>
    <n v="277"/>
  </r>
  <r>
    <x v="7"/>
    <s v="HKA"/>
    <n v="18.199311439999999"/>
    <n v="-65.086045900000002"/>
    <s v="Deep-low"/>
    <x v="1"/>
    <s v="November"/>
    <n v="11"/>
    <n v="17"/>
    <n v="4"/>
    <n v="0.96760675699999998"/>
    <n v="5.7664001220000003"/>
    <n v="1022.582524"/>
    <n v="39.169594590000003"/>
    <n v="5.4510121619999996"/>
    <n v="35.383514859999998"/>
    <n v="0.85521891900000002"/>
    <x v="6"/>
    <n v="28.814540539999999"/>
    <n v="0"/>
    <n v="10.301111122399998"/>
    <x v="18"/>
    <x v="18"/>
    <n v="10.027275339999999"/>
    <n v="0.11627907"/>
    <n v="45.598621880000003"/>
    <n v="0"/>
    <n v="0"/>
    <s v="17_Nov-13"/>
    <n v="0"/>
    <n v="93"/>
  </r>
  <r>
    <x v="7"/>
    <s v="HKA"/>
    <n v="18.199311439999999"/>
    <n v="-65.086045900000002"/>
    <s v="Deep-low"/>
    <x v="1"/>
    <s v="December"/>
    <n v="12"/>
    <n v="18"/>
    <n v="1"/>
    <n v="0.89177799999999996"/>
    <n v="5.5738368600000001"/>
    <n v="1023.083206"/>
    <n v="42.324179999999998"/>
    <n v="6.5059826000000003"/>
    <n v="35.296531999999999"/>
    <n v="0.75860799999999995"/>
    <x v="6"/>
    <n v="27.126888000000001"/>
    <n v="0"/>
    <n v="6.4288275792"/>
    <x v="18"/>
    <x v="18"/>
    <n v="10.027275339999999"/>
    <n v="0.11627907"/>
    <n v="45.598621880000003"/>
    <n v="0"/>
    <n v="5.0847457999999998E-2"/>
    <s v="18_Dec-13"/>
    <n v="9"/>
    <n v="177"/>
  </r>
  <r>
    <x v="8"/>
    <s v="MSR"/>
    <n v="18.244330000000001"/>
    <n v="-64.758319999999998"/>
    <s v="Deep-high"/>
    <x v="0"/>
    <s v="February"/>
    <n v="2"/>
    <n v="1"/>
    <n v="1"/>
    <n v="0.17885999999999999"/>
    <n v="5.4988854399999996"/>
    <n v="1023.581668"/>
    <n v="21.24372"/>
    <n v="5.8584367999999998"/>
    <n v="35.612920000000003"/>
    <n v="0.59786329999999999"/>
    <x v="3"/>
    <n v="26.083963180000001"/>
    <n v="0"/>
    <n v="1.1043478293999998"/>
    <x v="19"/>
    <x v="19"/>
    <n v="36.297980430000003"/>
    <n v="0.88071555999999995"/>
    <n v="45.785263579999999"/>
    <n v="0.85057786800000001"/>
    <n v="3.8994799999999999E-3"/>
    <s v="01_Feb-12"/>
    <n v="9"/>
    <n v="2308"/>
  </r>
  <r>
    <x v="8"/>
    <s v="MSR"/>
    <n v="18.244330000000001"/>
    <n v="-64.758319999999998"/>
    <s v="Deep-high"/>
    <x v="0"/>
    <s v="April"/>
    <n v="4"/>
    <n v="3"/>
    <n v="2"/>
    <n v="0.16133636400000001"/>
    <n v="5.6306468179999998"/>
    <n v="1023.858161"/>
    <n v="22.893454550000001"/>
    <n v="6.4683606060000001"/>
    <n v="36.179212120000003"/>
    <n v="0.59710104200000003"/>
    <x v="3"/>
    <n v="26.612387290000001"/>
    <n v="0"/>
    <n v="2.8823478293999996"/>
    <x v="19"/>
    <x v="19"/>
    <n v="36.297980430000003"/>
    <n v="0.88071555999999995"/>
    <n v="45.785263579999999"/>
    <n v="0.85057786800000001"/>
    <n v="1.6264721999999999E-2"/>
    <s v="03_Apr-12"/>
    <n v="29"/>
    <n v="1783"/>
  </r>
  <r>
    <x v="8"/>
    <s v="MSR"/>
    <n v="18.244330000000001"/>
    <n v="-64.758319999999998"/>
    <s v="Deep-high"/>
    <x v="0"/>
    <s v="May"/>
    <n v="5"/>
    <n v="4"/>
    <n v="2"/>
    <n v="0.138295"/>
    <n v="5.7034102750000004"/>
    <n v="1023.221558"/>
    <n v="21.915700000000001"/>
    <n v="6.1710364999999996"/>
    <n v="35.823172499999998"/>
    <n v="0.58769839000000001"/>
    <x v="3"/>
    <n v="27.105094780000002"/>
    <n v="0"/>
    <n v="6.0959999999999992"/>
    <x v="19"/>
    <x v="19"/>
    <n v="36.297980430000003"/>
    <n v="0.88071555999999995"/>
    <n v="45.785263579999999"/>
    <n v="0.85057786800000001"/>
    <n v="1.2490816E-2"/>
    <s v="04_May-12"/>
    <n v="17"/>
    <n v="1361"/>
  </r>
  <r>
    <x v="8"/>
    <s v="MSR"/>
    <n v="18.244330000000001"/>
    <n v="-64.758319999999998"/>
    <s v="Deep-high"/>
    <x v="0"/>
    <s v="September"/>
    <n v="9"/>
    <n v="6"/>
    <n v="4"/>
    <n v="0.37161666700000001"/>
    <n v="5.8047033749999999"/>
    <n v="1022.733238"/>
    <n v="29.851708330000001"/>
    <n v="5.4045191670000001"/>
    <n v="35.642733329999999"/>
    <n v="0.64635736300000002"/>
    <x v="3"/>
    <n v="29.219228520000001"/>
    <n v="1.8404"/>
    <n v="0.97366665819999987"/>
    <x v="19"/>
    <x v="19"/>
    <n v="36.297980430000003"/>
    <n v="0.88071555999999995"/>
    <n v="45.785263579999999"/>
    <n v="0.85057786800000001"/>
    <n v="9.3167700000000003E-3"/>
    <s v="06_Sep-12"/>
    <n v="6"/>
    <n v="644"/>
  </r>
  <r>
    <x v="8"/>
    <s v="MSR"/>
    <n v="18.244330000000001"/>
    <n v="-64.758319999999998"/>
    <s v="Deep-high"/>
    <x v="0"/>
    <s v="October"/>
    <n v="10"/>
    <n v="7"/>
    <n v="4"/>
    <n v="0.370334783"/>
    <n v="5.8411714349999997"/>
    <n v="1022.483365"/>
    <n v="28.032"/>
    <n v="5.2829956520000003"/>
    <n v="35.535765220000002"/>
    <n v="0.63164783899999999"/>
    <x v="3"/>
    <n v="29.24543731"/>
    <n v="3.1044999999999998"/>
    <n v="5.3339999999999996"/>
    <x v="19"/>
    <x v="19"/>
    <n v="36.297980430000003"/>
    <n v="0.88071555999999995"/>
    <n v="45.785263579999999"/>
    <n v="0.85057786800000001"/>
    <n v="3.7735849000000002E-2"/>
    <s v="07_Oct-12"/>
    <n v="34"/>
    <n v="901"/>
  </r>
  <r>
    <x v="8"/>
    <s v="MSR"/>
    <n v="18.244330000000001"/>
    <n v="-64.758319999999998"/>
    <s v="Deep-high"/>
    <x v="0"/>
    <s v="November"/>
    <n v="11"/>
    <n v="8"/>
    <n v="4"/>
    <n v="0.189455556"/>
    <n v="5.7778595189999997"/>
    <n v="1022.366644"/>
    <n v="25.159074069999999"/>
    <n v="5.5988777780000003"/>
    <n v="35.285322219999998"/>
    <n v="0.63216887799999999"/>
    <x v="3"/>
    <n v="28.921585570000001"/>
    <n v="3.1044999999999998"/>
    <n v="4.8768000000000002"/>
    <x v="19"/>
    <x v="19"/>
    <n v="36.297980430000003"/>
    <n v="0.88071555999999995"/>
    <n v="45.785263579999999"/>
    <n v="0.85057786800000001"/>
    <n v="1.7834394999999999E-2"/>
    <s v="08_Nov-12"/>
    <n v="28"/>
    <n v="1570"/>
  </r>
  <r>
    <x v="8"/>
    <s v="MSR"/>
    <n v="18.244330000000001"/>
    <n v="-64.758319999999998"/>
    <s v="Deep-high"/>
    <x v="0"/>
    <s v="December"/>
    <n v="12"/>
    <n v="9"/>
    <n v="1"/>
    <n v="0.36461818200000001"/>
    <n v="5.5970595909999998"/>
    <n v="1022.731632"/>
    <n v="31.660045449999998"/>
    <n v="6.4612836360000001"/>
    <n v="35.098686360000002"/>
    <n v="0.201354545"/>
    <x v="3"/>
    <n v="27.86742529"/>
    <n v="3.1044999999999998"/>
    <n v="2.0954999999999999"/>
    <x v="19"/>
    <x v="19"/>
    <n v="36.297980430000003"/>
    <n v="0.88071555999999995"/>
    <n v="45.785263579999999"/>
    <n v="0.85057786800000001"/>
    <n v="7.6997109999999997E-3"/>
    <s v="09_Dec-12"/>
    <n v="8"/>
    <n v="1039"/>
  </r>
  <r>
    <x v="8"/>
    <s v="MSR"/>
    <n v="18.244330000000001"/>
    <n v="-64.758319999999998"/>
    <s v="Deep-high"/>
    <x v="1"/>
    <s v="February"/>
    <n v="2"/>
    <n v="10"/>
    <n v="1"/>
    <n v="0.54118693200000001"/>
    <n v="5.5354104360000003"/>
    <n v="1023.7479"/>
    <n v="32.77994872"/>
    <n v="6.5981553850000001"/>
    <n v="35.804864100000003"/>
    <n v="0.13048717900000001"/>
    <x v="3"/>
    <n v="26.104378870000001"/>
    <n v="0"/>
    <n v="0"/>
    <x v="20"/>
    <x v="20"/>
    <n v="32.342378420000003"/>
    <n v="1.109959025"/>
    <n v="41.58081885"/>
    <n v="4.0880804389999996"/>
    <n v="3.8240919999999999E-3"/>
    <s v="10_Feb-13"/>
    <n v="12"/>
    <n v="3138"/>
  </r>
  <r>
    <x v="8"/>
    <s v="MSR"/>
    <n v="18.244330000000001"/>
    <n v="-64.758319999999998"/>
    <s v="Deep-high"/>
    <x v="1"/>
    <s v="March"/>
    <n v="3"/>
    <n v="11"/>
    <n v="1"/>
    <n v="0.17656875"/>
    <n v="5.6471582810000003"/>
    <n v="1024.1215440000001"/>
    <n v="28.487406249999999"/>
    <n v="6.5480956250000002"/>
    <n v="36.427174999999998"/>
    <n v="0.167278125"/>
    <x v="3"/>
    <n v="26.206801800000001"/>
    <n v="0"/>
    <n v="1.5330714321999999"/>
    <x v="20"/>
    <x v="20"/>
    <n v="32.342378420000003"/>
    <n v="1.109959025"/>
    <n v="41.58081885"/>
    <n v="4.0880804389999996"/>
    <n v="5.9880239999999998E-3"/>
    <s v="11_Mar-13"/>
    <n v="6"/>
    <n v="1002"/>
  </r>
  <r>
    <x v="8"/>
    <s v="MSR"/>
    <n v="18.244330000000001"/>
    <n v="-64.758319999999998"/>
    <s v="Deep-high"/>
    <x v="1"/>
    <s v="April"/>
    <n v="4"/>
    <n v="12"/>
    <n v="2"/>
    <n v="0.52302437499999999"/>
    <n v="5.6831982659999998"/>
    <n v="1024.115417"/>
    <n v="28.570378130000002"/>
    <n v="6.2663988130000003"/>
    <n v="36.512394999999998"/>
    <n v="0.18490156299999999"/>
    <x v="3"/>
    <n v="26.704333330000001"/>
    <n v="0"/>
    <n v="2.2859999999999996"/>
    <x v="20"/>
    <x v="20"/>
    <n v="32.342378420000003"/>
    <n v="1.109959025"/>
    <n v="41.58081885"/>
    <n v="4.0880804389999996"/>
    <n v="5.9880239999999998E-3"/>
    <s v="12_Apr-13"/>
    <n v="8"/>
    <n v="1336"/>
  </r>
  <r>
    <x v="8"/>
    <s v="MSR"/>
    <n v="18.244330000000001"/>
    <n v="-64.758319999999998"/>
    <s v="Deep-high"/>
    <x v="1"/>
    <s v="May"/>
    <n v="5"/>
    <n v="13"/>
    <n v="2"/>
    <n v="0.86948000000000003"/>
    <n v="5.7192382500000001"/>
    <n v="1024.1092900000001"/>
    <n v="28.65335"/>
    <n v="5.9847020000000004"/>
    <n v="36.597614999999998"/>
    <n v="0.20252500000000001"/>
    <x v="3"/>
    <n v="27.220961089999999"/>
    <n v="0"/>
    <n v="4.2145185203999995"/>
    <x v="20"/>
    <x v="20"/>
    <n v="32.342378420000003"/>
    <n v="1.109959025"/>
    <n v="41.58081885"/>
    <n v="4.0880804389999996"/>
    <n v="6.1274509999999999E-3"/>
    <s v="13_May-13"/>
    <n v="10"/>
    <n v="1632"/>
  </r>
  <r>
    <x v="8"/>
    <s v="MSR"/>
    <n v="18.244330000000001"/>
    <n v="-64.758319999999998"/>
    <s v="Deep-high"/>
    <x v="1"/>
    <s v="July"/>
    <n v="7"/>
    <n v="14"/>
    <n v="3"/>
    <n v="0.410383673"/>
    <n v="5.7351378369999999"/>
    <n v="1023.225908"/>
    <n v="28.67"/>
    <n v="5.3174342860000001"/>
    <n v="35.882687760000003"/>
    <n v="0.86364489799999999"/>
    <x v="3"/>
    <n v="28.228576650000001"/>
    <n v="0"/>
    <n v="5.1888571356000002"/>
    <x v="20"/>
    <x v="20"/>
    <n v="32.342378420000003"/>
    <n v="1.109959025"/>
    <n v="41.58081885"/>
    <n v="4.0880804389999996"/>
    <n v="2.9007634000000001E-2"/>
    <s v="14_Jul-13"/>
    <n v="57"/>
    <n v="1965"/>
  </r>
  <r>
    <x v="8"/>
    <s v="MSR"/>
    <n v="18.244330000000001"/>
    <n v="-64.758319999999998"/>
    <s v="Deep-high"/>
    <x v="1"/>
    <s v="August"/>
    <n v="8"/>
    <n v="15"/>
    <n v="3"/>
    <n v="0.68056818200000002"/>
    <n v="5.7355123749999999"/>
    <n v="1022.551335"/>
    <n v="27.03421591"/>
    <n v="5.4224846590000002"/>
    <n v="35.322436359999998"/>
    <n v="0.89962272700000001"/>
    <x v="3"/>
    <n v="28.423439640000002"/>
    <n v="0"/>
    <n v="7.5125384673999998"/>
    <x v="20"/>
    <x v="20"/>
    <n v="32.342378420000003"/>
    <n v="1.109959025"/>
    <n v="41.58081885"/>
    <n v="4.0880804389999996"/>
    <n v="3.1438936000000001E-2"/>
    <s v="15_Aug-13"/>
    <n v="26"/>
    <n v="827"/>
  </r>
  <r>
    <x v="8"/>
    <s v="MSR"/>
    <n v="18.244330000000001"/>
    <n v="-64.758319999999998"/>
    <s v="Deep-high"/>
    <x v="1"/>
    <s v="September"/>
    <n v="9"/>
    <n v="16"/>
    <n v="4"/>
    <n v="0.43467962999999998"/>
    <n v="5.7803868889999999"/>
    <n v="1023.043133"/>
    <n v="28.673999999999999"/>
    <n v="5.591212778"/>
    <n v="35.844381480000003"/>
    <n v="0.76071296300000002"/>
    <x v="3"/>
    <n v="28.398199999999999"/>
    <n v="0"/>
    <n v="9.5933846231999986"/>
    <x v="20"/>
    <x v="20"/>
    <n v="32.342378420000003"/>
    <n v="1.109959025"/>
    <n v="41.58081885"/>
    <n v="4.0880804389999996"/>
    <n v="8.5592010000000007E-3"/>
    <s v="16_Sep-13"/>
    <n v="6"/>
    <n v="701"/>
  </r>
  <r>
    <x v="8"/>
    <s v="MSR"/>
    <n v="18.244330000000001"/>
    <n v="-64.758319999999998"/>
    <s v="Deep-high"/>
    <x v="1"/>
    <s v="November"/>
    <n v="11"/>
    <n v="17"/>
    <n v="4"/>
    <n v="0.61731355899999996"/>
    <n v="5.707225373"/>
    <n v="1022.436434"/>
    <n v="26.282881360000001"/>
    <n v="5.7256923730000002"/>
    <n v="35.15604407"/>
    <n v="0.90215932200000004"/>
    <x v="3"/>
    <n v="28.573350850000001"/>
    <n v="0.29458000000000001"/>
    <n v="10.301111122399998"/>
    <x v="20"/>
    <x v="20"/>
    <n v="32.342378420000003"/>
    <n v="1.109959025"/>
    <n v="41.58081885"/>
    <n v="4.0880804389999996"/>
    <n v="1.7836594000000001E-2"/>
    <s v="17_Nov-13"/>
    <n v="31"/>
    <n v="1738"/>
  </r>
  <r>
    <x v="8"/>
    <s v="MSR"/>
    <n v="18.244330000000001"/>
    <n v="-64.758319999999998"/>
    <s v="Deep-high"/>
    <x v="1"/>
    <s v="December"/>
    <n v="12"/>
    <n v="18"/>
    <n v="1"/>
    <n v="0.450319672"/>
    <n v="5.5577896070000001"/>
    <n v="1022.801341"/>
    <n v="26.79606557"/>
    <n v="6.4980909840000001"/>
    <n v="35.074649180000002"/>
    <n v="0.81002459000000004"/>
    <x v="3"/>
    <n v="27.275593440000002"/>
    <n v="0.29458000000000001"/>
    <n v="6.4288275792"/>
    <x v="20"/>
    <x v="20"/>
    <n v="32.342378420000003"/>
    <n v="1.109959025"/>
    <n v="41.58081885"/>
    <n v="4.0880804389999996"/>
    <n v="1.5018772999999999E-2"/>
    <s v="18_Dec-13"/>
    <n v="12"/>
    <n v="799"/>
  </r>
  <r>
    <x v="8"/>
    <s v="MSR"/>
    <n v="18.244330000000001"/>
    <n v="-64.758319999999998"/>
    <s v="Deep-high"/>
    <x v="2"/>
    <s v="March"/>
    <n v="3"/>
    <n v="19"/>
    <n v="1"/>
    <n v="0.180488235"/>
    <n v="5.5525275880000002"/>
    <n v="1023.85219"/>
    <n v="24.26760784"/>
    <n v="6.597431373"/>
    <n v="35.971233329999997"/>
    <n v="0.88019803900000004"/>
    <x v="3"/>
    <n v="26.368935480000001"/>
    <n v="0"/>
    <n v="2.0897272658000001"/>
    <x v="21"/>
    <x v="21"/>
    <n v="32.401221589999999"/>
    <n v="0.83352637699999998"/>
    <n v="42.277676710000001"/>
    <n v="0.11711316099999999"/>
    <n v="2.0833332999999999E-2"/>
    <s v="19_Mar-14"/>
    <n v="21"/>
    <n v="1008"/>
  </r>
  <r>
    <x v="8"/>
    <s v="MSR"/>
    <n v="18.244330000000001"/>
    <n v="-64.758319999999998"/>
    <s v="Deep-high"/>
    <x v="2"/>
    <s v="April"/>
    <n v="4"/>
    <n v="20"/>
    <n v="2"/>
    <n v="0.161544828"/>
    <n v="5.6601510340000001"/>
    <n v="1023.830417"/>
    <n v="28.898206900000002"/>
    <n v="6.5128439660000002"/>
    <n v="36.206979310000001"/>
    <n v="0.99554482799999999"/>
    <x v="3"/>
    <n v="26.754333330000001"/>
    <n v="0"/>
    <n v="2.1199230652000001"/>
    <x v="21"/>
    <x v="21"/>
    <n v="32.401221589999999"/>
    <n v="0.83352637699999998"/>
    <n v="42.277676710000001"/>
    <n v="0.11711316099999999"/>
    <n v="5.9011163999999998E-2"/>
    <s v="20_Apr-14"/>
    <n v="37"/>
    <n v="627"/>
  </r>
  <r>
    <x v="8"/>
    <s v="MSR"/>
    <n v="18.244330000000001"/>
    <n v="-64.758319999999998"/>
    <s v="Deep-high"/>
    <x v="2"/>
    <s v="June"/>
    <n v="6"/>
    <n v="21"/>
    <n v="3"/>
    <n v="0.44463048799999999"/>
    <n v="5.7222178289999999"/>
    <n v="1023.41033"/>
    <n v="29.699182929999999"/>
    <n v="5.9318578049999999"/>
    <n v="36.002281709999998"/>
    <n v="1.114615854"/>
    <x v="3"/>
    <n v="27.743533330000002"/>
    <n v="0"/>
    <n v="0.15460870779999999"/>
    <x v="21"/>
    <x v="21"/>
    <n v="32.401221589999999"/>
    <n v="0.83352637699999998"/>
    <n v="42.277676710000001"/>
    <n v="0.11711316099999999"/>
    <n v="6.5359476999999999E-2"/>
    <s v="21_Jun-14"/>
    <n v="40"/>
    <n v="612"/>
  </r>
  <r>
    <x v="8"/>
    <s v="MSR"/>
    <n v="18.244330000000001"/>
    <n v="-64.758319999999998"/>
    <s v="Deep-high"/>
    <x v="2"/>
    <s v="August"/>
    <n v="8"/>
    <n v="22"/>
    <n v="3"/>
    <n v="0.14115"/>
    <n v="5.7194624789999997"/>
    <n v="1022.498029"/>
    <n v="25.80952083"/>
    <n v="6.2484620829999997"/>
    <n v="35.240910419999999"/>
    <n v="0.37496458300000002"/>
    <x v="3"/>
    <n v="28.331032260000001"/>
    <n v="0"/>
    <n v="7.238999999999999"/>
    <x v="21"/>
    <x v="21"/>
    <n v="32.401221589999999"/>
    <n v="0.83352637699999998"/>
    <n v="42.277676710000001"/>
    <n v="0.11711316099999999"/>
    <n v="1.1146497E-2"/>
    <s v="22_Aug-14"/>
    <n v="14"/>
    <n v="1256"/>
  </r>
  <r>
    <x v="8"/>
    <s v="MSR"/>
    <n v="18.244330000000001"/>
    <n v="-64.758319999999998"/>
    <s v="Deep-high"/>
    <x v="2"/>
    <s v="September"/>
    <n v="9"/>
    <n v="23"/>
    <n v="4"/>
    <n v="0.341627397"/>
    <n v="5.8192762330000001"/>
    <n v="1022.397497"/>
    <n v="28.37160274"/>
    <n v="5.9143909590000003"/>
    <n v="35.406549320000003"/>
    <n v="0.58617671199999999"/>
    <x v="3"/>
    <n v="28.829766670000001"/>
    <n v="0"/>
    <n v="1.6462963009999998"/>
    <x v="21"/>
    <x v="21"/>
    <n v="32.401221589999999"/>
    <n v="0.83352637699999998"/>
    <n v="42.277676710000001"/>
    <n v="0.11711316099999999"/>
    <n v="5.7259714000000003E-2"/>
    <s v="23_Sep-14"/>
    <n v="28"/>
    <n v="489"/>
  </r>
  <r>
    <x v="8"/>
    <s v="MSR"/>
    <n v="18.244330000000001"/>
    <n v="-64.758319999999998"/>
    <s v="Deep-high"/>
    <x v="2"/>
    <s v="October"/>
    <n v="10"/>
    <n v="24"/>
    <n v="4"/>
    <n v="0.981486792"/>
    <n v="5.9184673019999998"/>
    <n v="1022.702208"/>
    <n v="28.992641509999999"/>
    <n v="5.886692075"/>
    <n v="35.913728300000002"/>
    <n v="0.47544905700000001"/>
    <x v="3"/>
    <n v="29.286999999999999"/>
    <n v="1.1734"/>
    <n v="1.6872857033999999"/>
    <x v="21"/>
    <x v="21"/>
    <n v="32.401221589999999"/>
    <n v="0.83352637699999998"/>
    <n v="42.277676710000001"/>
    <n v="0.11711316099999999"/>
    <n v="1.6949153000000002E-2"/>
    <s v="24_Oct-14"/>
    <n v="5"/>
    <n v="295"/>
  </r>
  <r>
    <x v="8"/>
    <s v="MSR"/>
    <n v="18.244330000000001"/>
    <n v="-64.758319999999998"/>
    <s v="Deep-high"/>
    <x v="3"/>
    <s v="January"/>
    <n v="1"/>
    <n v="25"/>
    <n v="1"/>
    <n v="0.49602105299999999"/>
    <n v="5.5494611049999998"/>
    <n v="1023.212458"/>
    <n v="26.243210529999999"/>
    <n v="6.0162578949999999"/>
    <n v="35.405231579999999"/>
    <n v="0.49635263200000002"/>
    <x v="3"/>
    <n v="26.905774189999999"/>
    <n v="0.88471"/>
    <n v="1.8553043411999999"/>
    <x v="22"/>
    <x v="22"/>
    <n v="32.260517370000002"/>
    <n v="1.2357747189999999"/>
    <n v="40.003447510000001"/>
    <n v="0.47568405200000002"/>
    <n v="1.639344E-3"/>
    <s v="25_Jan-15"/>
    <n v="1"/>
    <n v="610"/>
  </r>
  <r>
    <x v="8"/>
    <s v="MSR"/>
    <n v="18.244330000000001"/>
    <n v="-64.758319999999998"/>
    <s v="Deep-high"/>
    <x v="3"/>
    <s v="February"/>
    <n v="2"/>
    <n v="26"/>
    <n v="1"/>
    <n v="0.35358499999999998"/>
    <n v="5.59991035"/>
    <n v="1023.51306"/>
    <n v="25.54945"/>
    <n v="6.17957"/>
    <n v="35.794065000000003"/>
    <n v="0.52605000000000002"/>
    <x v="3"/>
    <n v="26.915928569999998"/>
    <n v="0"/>
    <n v="14.720956511799999"/>
    <x v="22"/>
    <x v="22"/>
    <n v="32.260517370000002"/>
    <n v="1.2357747189999999"/>
    <n v="40.003447510000001"/>
    <n v="0.47568405200000002"/>
    <n v="2.0202020000000001E-2"/>
    <s v="26_Feb-15"/>
    <n v="10"/>
    <n v="495"/>
  </r>
  <r>
    <x v="9"/>
    <s v="HBE"/>
    <n v="18.202166699999999"/>
    <n v="-65.001583299999993"/>
    <s v="Deep-high"/>
    <x v="0"/>
    <s v="February"/>
    <n v="2"/>
    <n v="1"/>
    <n v="1"/>
    <n v="0.13210645200000001"/>
    <n v="5.4849796130000001"/>
    <n v="1023.440968"/>
    <n v="27.24206452"/>
    <n v="5.9367677419999998"/>
    <n v="35.433083869999997"/>
    <n v="0.59454689699999996"/>
    <x v="7"/>
    <n v="26.102518929999999"/>
    <n v="0"/>
    <n v="1.1043478293999998"/>
    <x v="23"/>
    <x v="23"/>
    <n v="25.21034002"/>
    <n v="4.6425756009999999"/>
    <n v="27.844665859999999"/>
    <n v="1.02853741"/>
    <n v="0"/>
    <s v="01_Feb-12"/>
    <n v="0"/>
    <n v="407"/>
  </r>
  <r>
    <x v="9"/>
    <s v="HBE"/>
    <n v="18.202166699999999"/>
    <n v="-65.001583299999993"/>
    <s v="Deep-high"/>
    <x v="0"/>
    <s v="March"/>
    <n v="3"/>
    <n v="2"/>
    <n v="1"/>
    <n v="0.170625"/>
    <n v="5.6015617500000001"/>
    <n v="1023.915658"/>
    <n v="35.511958329999999"/>
    <n v="5.7646850000000001"/>
    <n v="36.106850000000001"/>
    <n v="0.57487787499999998"/>
    <x v="7"/>
    <n v="26.230305810000001"/>
    <n v="0"/>
    <n v="3.7513846231999994"/>
    <x v="23"/>
    <x v="23"/>
    <n v="25.21034002"/>
    <n v="4.6425756009999999"/>
    <n v="27.844665859999999"/>
    <n v="1.02853741"/>
    <n v="1.2048193E-2"/>
    <s v="02_Mar-12"/>
    <n v="3"/>
    <n v="249"/>
  </r>
  <r>
    <x v="9"/>
    <s v="HBE"/>
    <n v="18.202166699999999"/>
    <n v="-65.001583299999993"/>
    <s v="Deep-high"/>
    <x v="0"/>
    <s v="April"/>
    <n v="4"/>
    <n v="3"/>
    <n v="2"/>
    <n v="0.21138750000000001"/>
    <n v="5.6415107920000001"/>
    <n v="1023.900583"/>
    <n v="34.411375"/>
    <n v="6.1490333330000002"/>
    <n v="36.199104169999998"/>
    <n v="0.59955234999999996"/>
    <x v="7"/>
    <n v="26.37143867"/>
    <n v="0"/>
    <n v="2.8823478293999996"/>
    <x v="23"/>
    <x v="23"/>
    <n v="25.21034002"/>
    <n v="4.6425756009999999"/>
    <n v="27.844665859999999"/>
    <n v="1.02853741"/>
    <n v="1.6806722999999999E-2"/>
    <s v="03_Apr-12"/>
    <n v="6"/>
    <n v="357"/>
  </r>
  <r>
    <x v="9"/>
    <s v="HBE"/>
    <n v="18.202166699999999"/>
    <n v="-65.001583299999993"/>
    <s v="Deep-high"/>
    <x v="0"/>
    <s v="May"/>
    <n v="5"/>
    <n v="4"/>
    <n v="2"/>
    <n v="0.135595522"/>
    <n v="5.69582006"/>
    <n v="1023.2426840000001"/>
    <n v="32.161268659999998"/>
    <n v="6.0592979099999997"/>
    <n v="35.783073129999998"/>
    <n v="0.57846570100000005"/>
    <x v="7"/>
    <n v="26.52160387"/>
    <n v="0"/>
    <n v="6.0959999999999992"/>
    <x v="23"/>
    <x v="23"/>
    <n v="25.21034002"/>
    <n v="4.6425756009999999"/>
    <n v="27.844665859999999"/>
    <n v="1.02853741"/>
    <n v="6.738544E-3"/>
    <s v="04_May-12"/>
    <n v="5"/>
    <n v="742"/>
  </r>
  <r>
    <x v="9"/>
    <s v="HBE"/>
    <n v="18.202166699999999"/>
    <n v="-65.001583299999993"/>
    <s v="Deep-high"/>
    <x v="0"/>
    <s v="August"/>
    <n v="8"/>
    <n v="5"/>
    <n v="3"/>
    <n v="0.140633333"/>
    <n v="5.6950076000000003"/>
    <n v="1022.2393970000001"/>
    <n v="30.461200000000002"/>
    <n v="5.5306576669999998"/>
    <n v="34.944870000000002"/>
    <n v="0.55671550000000003"/>
    <x v="7"/>
    <n v="27.429778389999999"/>
    <n v="0"/>
    <n v="2.7256153767999995"/>
    <x v="23"/>
    <x v="23"/>
    <n v="25.21034002"/>
    <n v="4.6425756009999999"/>
    <n v="27.844665859999999"/>
    <n v="1.02853741"/>
    <n v="1.8891688E-2"/>
    <s v="05_Aug-12"/>
    <n v="15"/>
    <n v="794"/>
  </r>
  <r>
    <x v="9"/>
    <s v="HBE"/>
    <n v="18.202166699999999"/>
    <n v="-65.001583299999993"/>
    <s v="Deep-high"/>
    <x v="0"/>
    <s v="September"/>
    <n v="9"/>
    <n v="6"/>
    <n v="4"/>
    <n v="0.34715789499999999"/>
    <n v="5.8001476319999998"/>
    <n v="1022.8498"/>
    <n v="34.902263159999997"/>
    <n v="4.1898673679999998"/>
    <n v="35.709715789999997"/>
    <n v="0.65115031099999998"/>
    <x v="7"/>
    <n v="28.573986000000001"/>
    <n v="1.53294"/>
    <n v="0.97366665819999987"/>
    <x v="23"/>
    <x v="23"/>
    <n v="25.21034002"/>
    <n v="4.6425756009999999"/>
    <n v="27.844665859999999"/>
    <n v="1.02853741"/>
    <n v="2.0997374999999999E-2"/>
    <s v="06_Sep-12"/>
    <n v="8"/>
    <n v="381"/>
  </r>
  <r>
    <x v="9"/>
    <s v="HBE"/>
    <n v="18.202166699999999"/>
    <n v="-65.001583299999993"/>
    <s v="Deep-high"/>
    <x v="0"/>
    <s v="October"/>
    <n v="10"/>
    <n v="7"/>
    <n v="4"/>
    <n v="0.42260238100000003"/>
    <n v="5.854013524"/>
    <n v="1022.602029"/>
    <n v="35.839571429999999"/>
    <n v="5.0564697619999999"/>
    <n v="35.638823809999998"/>
    <n v="0.61939359999999999"/>
    <x v="7"/>
    <n v="28.474790970000001"/>
    <n v="2.9931000000000001"/>
    <n v="5.3339999999999996"/>
    <x v="23"/>
    <x v="23"/>
    <n v="25.21034002"/>
    <n v="4.6425756009999999"/>
    <n v="27.844665859999999"/>
    <n v="1.02853741"/>
    <n v="0"/>
    <s v="07_Oct-12"/>
    <n v="0"/>
    <n v="124"/>
  </r>
  <r>
    <x v="9"/>
    <s v="HBE"/>
    <n v="18.202166699999999"/>
    <n v="-65.001583299999993"/>
    <s v="Deep-high"/>
    <x v="0"/>
    <s v="November"/>
    <n v="11"/>
    <n v="8"/>
    <n v="4"/>
    <n v="0.31188695700000002"/>
    <n v="5.851806957"/>
    <n v="1022.656022"/>
    <n v="32.822130430000001"/>
    <n v="5.3475495649999996"/>
    <n v="35.689039129999998"/>
    <n v="0.64040718699999999"/>
    <x v="7"/>
    <n v="28.532382670000001"/>
    <n v="4.3519699999999997"/>
    <n v="4.8768000000000002"/>
    <x v="23"/>
    <x v="23"/>
    <n v="25.21034002"/>
    <n v="4.6425756009999999"/>
    <n v="27.844665859999999"/>
    <n v="1.02853741"/>
    <n v="2.2920759999999998E-2"/>
    <s v="08_Nov-12"/>
    <n v="35"/>
    <n v="1527"/>
  </r>
  <r>
    <x v="9"/>
    <s v="HBE"/>
    <n v="18.202166699999999"/>
    <n v="-65.001583299999993"/>
    <s v="Deep-high"/>
    <x v="0"/>
    <s v="December"/>
    <n v="12"/>
    <n v="9"/>
    <n v="1"/>
    <n v="0.44230181800000001"/>
    <n v="5.6964717269999996"/>
    <n v="1024.0840559999999"/>
    <n v="27.249818269999999"/>
    <n v="6.4874499999999999"/>
    <n v="36.286223640000003"/>
    <n v="0.66122181800000002"/>
    <x v="7"/>
    <n v="27.95313226"/>
    <n v="4.3519699999999997"/>
    <n v="2.0954999999999999"/>
    <x v="23"/>
    <x v="23"/>
    <n v="25.21034002"/>
    <n v="4.6425756009999999"/>
    <n v="27.844665859999999"/>
    <n v="1.02853741"/>
    <n v="3.3333333E-2"/>
    <s v="09_Dec-12"/>
    <n v="50"/>
    <n v="1500"/>
  </r>
  <r>
    <x v="9"/>
    <s v="HBE"/>
    <n v="18.202166699999999"/>
    <n v="-65.001583299999993"/>
    <s v="Deep-high"/>
    <x v="1"/>
    <s v="February"/>
    <n v="2"/>
    <n v="10"/>
    <n v="1"/>
    <n v="0.45732272699999998"/>
    <n v="5.5923246820000001"/>
    <n v="1024.8970360000001"/>
    <n v="29.911270909999999"/>
    <n v="6.6340195450000001"/>
    <n v="36.695672729999998"/>
    <n v="0.13329090900000001"/>
    <x v="7"/>
    <n v="26.084468569999999"/>
    <n v="0.46254000000000001"/>
    <n v="0"/>
    <x v="24"/>
    <x v="24"/>
    <n v="21.867655249999999"/>
    <n v="3.3209480459999998"/>
    <n v="22.127972929999999"/>
    <n v="0.80576210800000003"/>
    <n v="9.5377840000000005E-3"/>
    <s v="10_Feb-13"/>
    <n v="13"/>
    <n v="1363"/>
  </r>
  <r>
    <x v="9"/>
    <s v="HBE"/>
    <n v="18.202166699999999"/>
    <n v="-65.001583299999993"/>
    <s v="Deep-high"/>
    <x v="1"/>
    <s v="March"/>
    <n v="3"/>
    <n v="11"/>
    <n v="1"/>
    <n v="0.39551428599999999"/>
    <n v="5.5920230569999996"/>
    <n v="1024.9347170000001"/>
    <n v="97.234657139999996"/>
    <n v="6.6379039999999998"/>
    <n v="36.731502859999999"/>
    <n v="0.141662857"/>
    <x v="7"/>
    <n v="26.03691323"/>
    <n v="0"/>
    <n v="1.5330714321999999"/>
    <x v="24"/>
    <x v="24"/>
    <n v="21.867655249999999"/>
    <n v="3.3209480459999998"/>
    <n v="22.127972929999999"/>
    <n v="0.80576210800000003"/>
    <n v="6.7567570000000004E-3"/>
    <s v="11_Mar-13"/>
    <n v="2"/>
    <n v="296"/>
  </r>
  <r>
    <x v="9"/>
    <s v="HBE"/>
    <n v="18.202166699999999"/>
    <n v="-65.001583299999993"/>
    <s v="Deep-high"/>
    <x v="1"/>
    <s v="April"/>
    <n v="4"/>
    <n v="12"/>
    <n v="2"/>
    <n v="0.117712"/>
    <n v="5.6571254399999997"/>
    <n v="1024.733252"/>
    <n v="89.305639999999997"/>
    <n v="6.5731207999999999"/>
    <n v="36.749000000000002"/>
    <n v="0.12926799999999999"/>
    <x v="7"/>
    <n v="26.544363919999999"/>
    <n v="0"/>
    <n v="2.2859999999999996"/>
    <x v="24"/>
    <x v="24"/>
    <n v="21.867655249999999"/>
    <n v="3.3209480459999998"/>
    <n v="22.127972929999999"/>
    <n v="0.80576210800000003"/>
    <n v="3.8610039999999999E-3"/>
    <s v="12_Apr-13"/>
    <n v="1"/>
    <n v="259"/>
  </r>
  <r>
    <x v="9"/>
    <s v="HBE"/>
    <n v="18.202166699999999"/>
    <n v="-65.001583299999993"/>
    <s v="Deep-high"/>
    <x v="1"/>
    <s v="May"/>
    <n v="5"/>
    <n v="13"/>
    <n v="2"/>
    <n v="0.86391499999999999"/>
    <n v="5.6432199499999998"/>
    <n v="1024.826045"/>
    <n v="25.496687640000001"/>
    <n v="6.1184434999999997"/>
    <n v="36.817129999999999"/>
    <n v="0.32218999999999998"/>
    <x v="7"/>
    <n v="26.659560970000001"/>
    <n v="0"/>
    <n v="4.2145185203999995"/>
    <x v="24"/>
    <x v="24"/>
    <n v="21.867655249999999"/>
    <n v="3.3209480459999998"/>
    <n v="22.127972929999999"/>
    <n v="0.80576210800000003"/>
    <n v="5.5928410000000003E-3"/>
    <s v="13_May-13"/>
    <n v="5"/>
    <n v="894"/>
  </r>
  <r>
    <x v="9"/>
    <s v="HBE"/>
    <n v="18.202166699999999"/>
    <n v="-65.001583299999993"/>
    <s v="Deep-high"/>
    <x v="1"/>
    <s v="July"/>
    <n v="7"/>
    <n v="14"/>
    <n v="3"/>
    <n v="0.38579999999999998"/>
    <n v="5.5185878930000003"/>
    <n v="1025.0346629999999"/>
    <n v="28.440946060000002"/>
    <n v="6.7059992859999999"/>
    <n v="36.651761899999997"/>
    <n v="0.91901309499999995"/>
    <x v="7"/>
    <n v="26.98229452"/>
    <n v="0"/>
    <n v="5.1888571356000002"/>
    <x v="24"/>
    <x v="24"/>
    <n v="21.867655249999999"/>
    <n v="3.3209480459999998"/>
    <n v="22.127972929999999"/>
    <n v="0.80576210800000003"/>
    <n v="8.0071169999999994E-3"/>
    <s v="14_Jul-13"/>
    <n v="9"/>
    <n v="1124"/>
  </r>
  <r>
    <x v="9"/>
    <s v="HBE"/>
    <n v="18.202166699999999"/>
    <n v="-65.001583299999993"/>
    <s v="Deep-high"/>
    <x v="1"/>
    <s v="August"/>
    <n v="8"/>
    <n v="15"/>
    <n v="3"/>
    <n v="0.107312766"/>
    <n v="5.4945500850000002"/>
    <n v="1025.354957"/>
    <n v="31.480645419999998"/>
    <n v="5.7714127660000001"/>
    <n v="36.836574470000002"/>
    <n v="0.85564893600000003"/>
    <x v="7"/>
    <n v="26.838726770000001"/>
    <n v="0"/>
    <n v="7.5125384673999998"/>
    <x v="24"/>
    <x v="24"/>
    <n v="21.867655249999999"/>
    <n v="3.3209480459999998"/>
    <n v="22.127972929999999"/>
    <n v="0.80576210800000003"/>
    <n v="1.2028868999999999E-2"/>
    <s v="15_Aug-13"/>
    <n v="15"/>
    <n v="1247"/>
  </r>
  <r>
    <x v="9"/>
    <s v="HBE"/>
    <n v="18.202166699999999"/>
    <n v="-65.001583299999993"/>
    <s v="Deep-high"/>
    <x v="1"/>
    <s v="September"/>
    <n v="9"/>
    <n v="16"/>
    <n v="4"/>
    <n v="0.25230000000000002"/>
    <n v="5.5067582760000002"/>
    <n v="1025.3037240000001"/>
    <n v="32.387501460000003"/>
    <n v="5.9484403449999999"/>
    <n v="36.809572410000001"/>
    <n v="0.88254137899999996"/>
    <x v="7"/>
    <n v="27.2363921"/>
    <n v="0"/>
    <n v="9.5933846231999986"/>
    <x v="24"/>
    <x v="24"/>
    <n v="21.867655249999999"/>
    <n v="3.3209480459999998"/>
    <n v="22.127972929999999"/>
    <n v="0.80576210800000003"/>
    <n v="5.1746439999999999E-3"/>
    <s v="16_Sep-13"/>
    <n v="4"/>
    <n v="773"/>
  </r>
  <r>
    <x v="9"/>
    <s v="HBE"/>
    <n v="18.202166699999999"/>
    <n v="-65.001583299999993"/>
    <s v="Deep-high"/>
    <x v="1"/>
    <s v="November"/>
    <n v="11"/>
    <n v="17"/>
    <n v="4"/>
    <n v="0.27887000000000001"/>
    <n v="5.6980449499999999"/>
    <n v="1024.7188550000001"/>
    <n v="31.4429394"/>
    <n v="5.7453275000000001"/>
    <n v="36.785679999999999"/>
    <n v="0.86985000000000001"/>
    <x v="7"/>
    <n v="26.340630000000001"/>
    <n v="0"/>
    <n v="10.301111122399998"/>
    <x v="24"/>
    <x v="24"/>
    <n v="21.867655249999999"/>
    <n v="3.3209480459999998"/>
    <n v="22.127972929999999"/>
    <n v="0.80576210800000003"/>
    <n v="2.5104603E-2"/>
    <s v="17_Nov-13"/>
    <n v="6"/>
    <n v="239"/>
  </r>
  <r>
    <x v="9"/>
    <s v="HBE"/>
    <n v="18.202166699999999"/>
    <n v="-65.001583299999993"/>
    <s v="Deep-high"/>
    <x v="1"/>
    <s v="December"/>
    <n v="12"/>
    <n v="18"/>
    <n v="1"/>
    <n v="0.18459130400000001"/>
    <n v="5.508508913"/>
    <n v="1025.6191240000001"/>
    <n v="33.728624660000001"/>
    <n v="6.7607693480000002"/>
    <n v="37.077058700000002"/>
    <n v="0.8548"/>
    <x v="7"/>
    <n v="24.250126089999998"/>
    <n v="0"/>
    <n v="6.4288275792"/>
    <x v="24"/>
    <x v="24"/>
    <n v="21.867655249999999"/>
    <n v="3.3209480459999998"/>
    <n v="22.127972929999999"/>
    <n v="0.80576210800000003"/>
    <n v="1.6913319E-2"/>
    <s v="18_Dec-13"/>
    <n v="8"/>
    <n v="473"/>
  </r>
  <r>
    <x v="9"/>
    <s v="HBE"/>
    <n v="18.202166699999999"/>
    <n v="-65.001583299999993"/>
    <s v="Deep-high"/>
    <x v="2"/>
    <s v="March"/>
    <n v="3"/>
    <n v="19"/>
    <n v="1"/>
    <n v="0.56844222200000005"/>
    <n v="5.6357955110000004"/>
    <n v="1025.1805400000001"/>
    <n v="34.639741049999998"/>
    <n v="6.6201026670000003"/>
    <n v="36.992524439999997"/>
    <n v="0.89189111099999996"/>
    <x v="7"/>
    <n v="26.24616902"/>
    <n v="0"/>
    <n v="2.0897272658000001"/>
    <x v="25"/>
    <x v="25"/>
    <n v="23.743853380000001"/>
    <n v="3.11486105"/>
    <n v="40.68642371"/>
    <n v="0.32656548299999999"/>
    <n v="4.1322310000000001E-3"/>
    <s v="19_Mar-14"/>
    <n v="1"/>
    <n v="242"/>
  </r>
  <r>
    <x v="9"/>
    <s v="HBE"/>
    <n v="18.202166699999999"/>
    <n v="-65.001583299999993"/>
    <s v="Deep-high"/>
    <x v="2"/>
    <s v="April"/>
    <n v="4"/>
    <n v="20"/>
    <n v="2"/>
    <n v="0.331308824"/>
    <n v="5.6208177060000004"/>
    <n v="1024.9513999999999"/>
    <n v="31.589758880000002"/>
    <n v="6.6149347059999997"/>
    <n v="36.793114709999998"/>
    <n v="0.96755882400000004"/>
    <x v="7"/>
    <n v="26.528958679999999"/>
    <n v="0"/>
    <n v="2.1199230652000001"/>
    <x v="25"/>
    <x v="25"/>
    <n v="23.743853380000001"/>
    <n v="3.11486105"/>
    <n v="40.68642371"/>
    <n v="0.32656548299999999"/>
    <n v="1.2411348000000001E-2"/>
    <s v="20_Apr-14"/>
    <n v="7"/>
    <n v="564"/>
  </r>
  <r>
    <x v="9"/>
    <s v="HBE"/>
    <n v="18.202166699999999"/>
    <n v="-65.001583299999993"/>
    <s v="Deep-high"/>
    <x v="2"/>
    <s v="June"/>
    <n v="6"/>
    <n v="21"/>
    <n v="3"/>
    <n v="0.48967954499999999"/>
    <n v="5.6149320679999999"/>
    <n v="1024.75235"/>
    <n v="24.973891909999999"/>
    <n v="5.9838536360000001"/>
    <n v="36.68857045"/>
    <n v="0.97640909099999995"/>
    <x v="7"/>
    <n v="27.223760070000001"/>
    <n v="0"/>
    <n v="0.15460870779999999"/>
    <x v="25"/>
    <x v="25"/>
    <n v="23.743853380000001"/>
    <n v="3.11486105"/>
    <n v="40.68642371"/>
    <n v="0.32656548299999999"/>
    <n v="1.2658228000000001E-2"/>
    <s v="21_Jun-14"/>
    <n v="3"/>
    <n v="237"/>
  </r>
  <r>
    <x v="9"/>
    <s v="HBE"/>
    <n v="18.202166699999999"/>
    <n v="-65.001583299999993"/>
    <s v="Deep-high"/>
    <x v="2"/>
    <s v="August"/>
    <n v="8"/>
    <n v="22"/>
    <n v="3"/>
    <n v="0.30235949400000001"/>
    <n v="5.7026545439999996"/>
    <n v="1024.53892"/>
    <n v="22.292308070000001"/>
    <n v="6.6783156960000003"/>
    <n v="36.756722779999997"/>
    <n v="0.36644557"/>
    <x v="7"/>
    <n v="27.35352352"/>
    <n v="0"/>
    <n v="7.238999999999999"/>
    <x v="25"/>
    <x v="25"/>
    <n v="23.743853380000001"/>
    <n v="3.11486105"/>
    <n v="40.68642371"/>
    <n v="0.32656548299999999"/>
    <n v="4.3478259999999999E-3"/>
    <s v="22_Aug-14"/>
    <n v="1"/>
    <n v="230"/>
  </r>
  <r>
    <x v="9"/>
    <s v="HBE"/>
    <n v="18.202166699999999"/>
    <n v="-65.001583299999993"/>
    <s v="Deep-high"/>
    <x v="2"/>
    <s v="September"/>
    <n v="9"/>
    <n v="23"/>
    <n v="4"/>
    <n v="0.32731111099999999"/>
    <n v="5.6406292779999996"/>
    <n v="1024.9497080000001"/>
    <n v="27.251787"/>
    <n v="6.2560362500000002"/>
    <n v="36.896516669999997"/>
    <n v="0.50631805600000002"/>
    <x v="7"/>
    <n v="28.075026040000001"/>
    <n v="0"/>
    <n v="1.6462963009999998"/>
    <x v="25"/>
    <x v="25"/>
    <n v="23.743853380000001"/>
    <n v="3.11486105"/>
    <n v="40.68642371"/>
    <n v="0.32656548299999999"/>
    <n v="1.5094339999999999E-2"/>
    <s v="23_Sep-14"/>
    <n v="8"/>
    <n v="530"/>
  </r>
  <r>
    <x v="9"/>
    <s v="HBE"/>
    <n v="18.202166699999999"/>
    <n v="-65.001583299999993"/>
    <s v="Deep-high"/>
    <x v="3"/>
    <s v="January"/>
    <n v="1"/>
    <n v="25"/>
    <n v="1"/>
    <n v="0.39450000000000002"/>
    <n v="5.6692284739999996"/>
    <n v="1025.0418420000001"/>
    <n v="27.323170359999999"/>
    <n v="6.4157421049999996"/>
    <n v="37.047736839999999"/>
    <n v="0.47227368400000003"/>
    <x v="7"/>
    <n v="27.010709680000001"/>
    <n v="0"/>
    <n v="1.8553043411999999"/>
    <x v="26"/>
    <x v="26"/>
    <n v="18.494733149999998"/>
    <n v="5.0075763149999997"/>
    <n v="48.111206529999997"/>
    <n v="0.21206133399999999"/>
    <n v="6.8965520000000002E-3"/>
    <s v="25_Jan-15"/>
    <n v="4"/>
    <n v="580"/>
  </r>
  <r>
    <x v="9"/>
    <s v="HBE"/>
    <n v="18.202166699999999"/>
    <n v="-65.001583299999993"/>
    <s v="Deep-high"/>
    <x v="3"/>
    <s v="February"/>
    <n v="2"/>
    <n v="26"/>
    <n v="1"/>
    <n v="0.52452500000000002"/>
    <n v="5.6796703500000003"/>
    <n v="1024.93047"/>
    <n v="26.14926444"/>
    <n v="6.1887100000000004"/>
    <n v="36.991804999999999"/>
    <n v="0.47176000000000001"/>
    <x v="7"/>
    <n v="26.994071430000002"/>
    <n v="0"/>
    <n v="14.720956511799999"/>
    <x v="26"/>
    <x v="26"/>
    <n v="18.494733149999998"/>
    <n v="5.0075763149999997"/>
    <n v="48.111206529999997"/>
    <n v="0.21206133399999999"/>
    <n v="0"/>
    <s v="26_Feb-15"/>
    <n v="0"/>
    <n v="80"/>
  </r>
  <r>
    <x v="10"/>
    <s v="PSV"/>
    <n v="18.347650000000002"/>
    <n v="-64.995078000000007"/>
    <s v="Shallow-low"/>
    <x v="0"/>
    <s v="February"/>
    <n v="2"/>
    <n v="1"/>
    <n v="1"/>
    <n v="0.16242812500000001"/>
    <n v="5.4998522660000004"/>
    <n v="1023.400445"/>
    <n v="4.9805156249999998"/>
    <n v="5.9068362499999996"/>
    <n v="35.521446879999999"/>
    <n v="0.71825017800000002"/>
    <x v="8"/>
    <n v="25.993341789999999"/>
    <n v="0"/>
    <n v="1.1043478293999998"/>
    <x v="27"/>
    <x v="27"/>
    <n v="14.18"/>
    <n v="3.52"/>
    <n v="43.22"/>
    <n v="1.98"/>
    <n v="0"/>
    <s v="01_Feb-12"/>
    <n v="0"/>
    <n v="206"/>
  </r>
  <r>
    <x v="10"/>
    <s v="PSV"/>
    <n v="18.347650000000002"/>
    <n v="-64.995078000000007"/>
    <s v="Shallow-low"/>
    <x v="0"/>
    <s v="March"/>
    <n v="3"/>
    <n v="2"/>
    <n v="1"/>
    <n v="0.17520454499999999"/>
    <n v="5.567727273"/>
    <n v="1023.625645"/>
    <n v="8.0734090910000003"/>
    <n v="5.8692754550000004"/>
    <n v="35.876122729999999"/>
    <n v="0.72826619999999997"/>
    <x v="8"/>
    <n v="26.133248389999999"/>
    <n v="0"/>
    <n v="3.7513846231999994"/>
    <x v="27"/>
    <x v="27"/>
    <n v="14.18"/>
    <n v="3.52"/>
    <n v="43.22"/>
    <n v="1.98"/>
    <n v="0"/>
    <s v="02_Mar-12"/>
    <n v="0"/>
    <n v="90"/>
  </r>
  <r>
    <x v="10"/>
    <s v="PSV"/>
    <n v="18.347650000000002"/>
    <n v="-64.995078000000007"/>
    <s v="Shallow-low"/>
    <x v="0"/>
    <s v="April"/>
    <n v="4"/>
    <n v="3"/>
    <n v="2"/>
    <n v="0.219549091"/>
    <n v="5.6474444730000002"/>
    <n v="1023.764022"/>
    <n v="15.475054549999999"/>
    <n v="8.1912983639999997"/>
    <n v="36.168985450000001"/>
    <n v="0.790870238"/>
    <x v="8"/>
    <n v="26.949268329999999"/>
    <n v="0"/>
    <n v="2.8823478293999996"/>
    <x v="27"/>
    <x v="27"/>
    <n v="14.18"/>
    <n v="3.52"/>
    <n v="43.22"/>
    <n v="1.98"/>
    <n v="9.4043890000000008E-3"/>
    <s v="03_Apr-12"/>
    <n v="3"/>
    <n v="319"/>
  </r>
  <r>
    <x v="10"/>
    <s v="PSV"/>
    <n v="18.347650000000002"/>
    <n v="-64.995078000000007"/>
    <s v="Shallow-low"/>
    <x v="0"/>
    <s v="August"/>
    <n v="8"/>
    <n v="6"/>
    <n v="3"/>
    <n v="0.185692"/>
    <n v="5.7393242999999998"/>
    <n v="1022.174264"/>
    <n v="10.96306"/>
    <n v="6.6519896000000003"/>
    <n v="35.077852"/>
    <n v="0.62912089999999998"/>
    <x v="8"/>
    <n v="29.50124967"/>
    <n v="0.43790000000000001"/>
    <n v="0.97366665819999987"/>
    <x v="27"/>
    <x v="27"/>
    <n v="14.18"/>
    <n v="3.52"/>
    <n v="43.22"/>
    <n v="1.98"/>
    <n v="0"/>
    <s v="05_Aug-12"/>
    <n v="0"/>
    <n v="200"/>
  </r>
  <r>
    <x v="10"/>
    <s v="PSV"/>
    <n v="18.347650000000002"/>
    <n v="-64.995078000000007"/>
    <s v="Shallow-low"/>
    <x v="0"/>
    <s v="September"/>
    <n v="9"/>
    <n v="5"/>
    <n v="4"/>
    <n v="0.19899766699999999"/>
    <n v="5.7948236"/>
    <n v="1022.2109850000001"/>
    <n v="14.106846669999999"/>
    <n v="5.9660686329999999"/>
    <n v="35.240926000000002"/>
    <n v="0.62975175000000005"/>
    <x v="8"/>
    <n v="28.857309350000001"/>
    <n v="0"/>
    <n v="2.7256153767999995"/>
    <x v="27"/>
    <x v="27"/>
    <n v="14.18"/>
    <n v="3.52"/>
    <n v="43.22"/>
    <n v="1.98"/>
    <n v="5.2631580000000004E-3"/>
    <s v="06_Sep-12"/>
    <n v="1"/>
    <n v="190"/>
  </r>
  <r>
    <x v="10"/>
    <s v="PSV"/>
    <n v="18.347650000000002"/>
    <n v="-64.995078000000007"/>
    <s v="Shallow-low"/>
    <x v="0"/>
    <s v="October"/>
    <n v="10"/>
    <n v="7"/>
    <n v="4"/>
    <n v="0.21230333300000001"/>
    <n v="5.8503229000000001"/>
    <n v="1022.247707"/>
    <n v="17.250633329999999"/>
    <n v="5.2801476669999996"/>
    <n v="35.404000000000003"/>
    <n v="0.63038260000000002"/>
    <x v="8"/>
    <n v="29.411927420000001"/>
    <n v="0.58487999999999996"/>
    <n v="5.3339999999999996"/>
    <x v="27"/>
    <x v="27"/>
    <n v="14.18"/>
    <n v="3.52"/>
    <n v="43.22"/>
    <n v="1.98"/>
    <n v="0"/>
    <s v="07_Oct-12"/>
    <n v="0"/>
    <n v="36"/>
  </r>
  <r>
    <x v="10"/>
    <s v="PSV"/>
    <n v="18.347650000000002"/>
    <n v="-64.995078000000007"/>
    <s v="Shallow-low"/>
    <x v="0"/>
    <s v="November"/>
    <n v="11"/>
    <n v="8"/>
    <n v="4"/>
    <n v="0.212330769"/>
    <n v="5.7690010379999999"/>
    <n v="1022.239369"/>
    <n v="17.706192309999999"/>
    <n v="5.806833846"/>
    <n v="35.184173080000001"/>
    <n v="0.71253404600000003"/>
    <x v="8"/>
    <n v="28.971263669999999"/>
    <n v="0.58487999999999996"/>
    <n v="4.8768000000000002"/>
    <x v="27"/>
    <x v="27"/>
    <n v="14.18"/>
    <n v="3.52"/>
    <n v="43.22"/>
    <n v="1.98"/>
    <n v="0"/>
    <s v="08_Nov-12"/>
    <n v="0"/>
    <n v="23"/>
  </r>
  <r>
    <x v="10"/>
    <s v="PSV"/>
    <n v="18.347650000000002"/>
    <n v="-64.995078000000007"/>
    <s v="Shallow-low"/>
    <x v="0"/>
    <s v="December"/>
    <n v="12"/>
    <n v="9"/>
    <n v="1"/>
    <n v="0.25296923100000002"/>
    <n v="5.5846367690000003"/>
    <n v="1022.548712"/>
    <n v="17.738807690000002"/>
    <n v="6.4589400000000001"/>
    <n v="34.964576919999999"/>
    <n v="0.29645769199999999"/>
    <x v="8"/>
    <n v="27.65499419"/>
    <n v="0.58487999999999996"/>
    <n v="2.0954999999999999"/>
    <x v="27"/>
    <x v="27"/>
    <n v="14.18"/>
    <n v="3.52"/>
    <n v="43.22"/>
    <n v="1.98"/>
    <n v="0"/>
    <s v="09_Dec-12"/>
    <n v="0"/>
    <n v="85"/>
  </r>
  <r>
    <x v="10"/>
    <s v="PSV"/>
    <n v="18.347650000000002"/>
    <n v="-64.995078000000007"/>
    <s v="Shallow-low"/>
    <x v="1"/>
    <s v="February"/>
    <n v="2"/>
    <n v="10"/>
    <n v="1"/>
    <n v="0.22538888900000001"/>
    <n v="5.5086735109999996"/>
    <n v="1023.67436"/>
    <n v="15.483266670000001"/>
    <n v="6.6183195560000003"/>
    <n v="35.740126670000002"/>
    <n v="0.27860888900000003"/>
    <x v="8"/>
    <n v="26.00169571"/>
    <n v="0"/>
    <n v="0"/>
    <x v="27"/>
    <x v="27"/>
    <n v="14.18"/>
    <n v="3.52"/>
    <n v="43.22"/>
    <n v="1.98"/>
    <n v="0"/>
    <s v="10_Feb-13"/>
    <n v="0"/>
    <n v="401"/>
  </r>
  <r>
    <x v="10"/>
    <s v="PSV"/>
    <n v="18.347650000000002"/>
    <n v="-64.995078000000007"/>
    <s v="Shallow-low"/>
    <x v="1"/>
    <s v="March"/>
    <n v="3"/>
    <n v="11"/>
    <n v="1"/>
    <n v="0.15187200000000001"/>
    <n v="5.5539104000000004"/>
    <n v="1023.841332"/>
    <n v="19.742840000000001"/>
    <n v="6.5969987999999997"/>
    <n v="35.982759999999999"/>
    <n v="0.28499200000000002"/>
    <x v="8"/>
    <n v="26.31298194"/>
    <n v="0"/>
    <n v="1.5330714321999999"/>
    <x v="27"/>
    <x v="27"/>
    <n v="14.18"/>
    <n v="3.52"/>
    <n v="43.22"/>
    <n v="1.98"/>
    <n v="0"/>
    <s v="11_Mar-13"/>
    <n v="0"/>
    <n v="33"/>
  </r>
  <r>
    <x v="10"/>
    <s v="PSV"/>
    <n v="18.347650000000002"/>
    <n v="-64.995078000000007"/>
    <s v="Shallow-low"/>
    <x v="1"/>
    <s v="April"/>
    <n v="4"/>
    <n v="12"/>
    <n v="2"/>
    <n v="0.20033181799999999"/>
    <n v="5.6875049549999996"/>
    <n v="1023.8512909999999"/>
    <n v="17.485409090000001"/>
    <n v="6.4984240910000004"/>
    <n v="36.337850000000003"/>
    <n v="0.311790909"/>
    <x v="8"/>
    <n v="26.93086667"/>
    <n v="0"/>
    <n v="2.2859999999999996"/>
    <x v="27"/>
    <x v="27"/>
    <n v="14.18"/>
    <n v="3.52"/>
    <n v="43.22"/>
    <n v="1.98"/>
    <n v="0"/>
    <s v="12_Apr-13"/>
    <n v="0"/>
    <n v="37"/>
  </r>
  <r>
    <x v="10"/>
    <s v="PSV"/>
    <n v="18.347650000000002"/>
    <n v="-64.995078000000007"/>
    <s v="Shallow-low"/>
    <x v="1"/>
    <s v="May"/>
    <n v="5"/>
    <n v="13"/>
    <n v="2"/>
    <n v="0.97317142899999998"/>
    <n v="5.7484803810000002"/>
    <n v="1023.993467"/>
    <n v="17.263095239999998"/>
    <n v="5.8424795239999998"/>
    <n v="36.615190480000003"/>
    <n v="0.407157143"/>
    <x v="8"/>
    <n v="27.714571939999999"/>
    <n v="0"/>
    <n v="4.2145185203999995"/>
    <x v="27"/>
    <x v="27"/>
    <n v="14.18"/>
    <n v="3.52"/>
    <n v="43.22"/>
    <n v="1.98"/>
    <n v="0"/>
    <s v="13_May-13"/>
    <n v="0"/>
    <n v="49"/>
  </r>
  <r>
    <x v="10"/>
    <s v="PSV"/>
    <n v="18.347650000000002"/>
    <n v="-64.995078000000007"/>
    <s v="Shallow-low"/>
    <x v="1"/>
    <s v="August"/>
    <n v="8"/>
    <n v="15"/>
    <n v="3"/>
    <n v="0.34341363600000002"/>
    <n v="5.7071770300000004"/>
    <n v="1022.098603"/>
    <n v="16.924621210000002"/>
    <n v="5.6760456059999997"/>
    <n v="34.909562119999997"/>
    <n v="0.80556515200000001"/>
    <x v="8"/>
    <n v="29.097894190000002"/>
    <n v="0"/>
    <n v="7.5125384673999998"/>
    <x v="27"/>
    <x v="27"/>
    <n v="14.18"/>
    <n v="3.52"/>
    <n v="43.22"/>
    <n v="1.98"/>
    <n v="1.242236E-2"/>
    <s v="15_Aug-13"/>
    <n v="6"/>
    <n v="483"/>
  </r>
  <r>
    <x v="10"/>
    <s v="PSV"/>
    <n v="18.347650000000002"/>
    <n v="-64.995078000000007"/>
    <s v="Shallow-low"/>
    <x v="1"/>
    <s v="September"/>
    <n v="9"/>
    <n v="16"/>
    <n v="4"/>
    <n v="0.78069500000000003"/>
    <n v="5.7649800999999998"/>
    <n v="1022.125365"/>
    <n v="16.446762499999998"/>
    <n v="6.673742625"/>
    <n v="35.083952500000002"/>
    <n v="0.83427249999999997"/>
    <x v="8"/>
    <n v="29.364133330000001"/>
    <n v="0.82091000000000003"/>
    <n v="9.5933846231999986"/>
    <x v="27"/>
    <x v="27"/>
    <n v="14.18"/>
    <n v="3.52"/>
    <n v="43.22"/>
    <n v="1.98"/>
    <n v="0"/>
    <s v="16_Sep-13"/>
    <n v="0"/>
    <n v="60"/>
  </r>
  <r>
    <x v="10"/>
    <s v="PSV"/>
    <n v="18.347650000000002"/>
    <n v="-64.995078000000007"/>
    <s v="Shallow-low"/>
    <x v="1"/>
    <s v="November"/>
    <n v="11"/>
    <n v="17"/>
    <n v="4"/>
    <n v="0.21715678999999999"/>
    <n v="5.6417729999999997"/>
    <n v="1021.968426"/>
    <n v="5.9296543210000001"/>
    <n v="5.7261716050000002"/>
    <n v="34.671658020000002"/>
    <n v="1.001762963"/>
    <x v="8"/>
    <n v="28.475000000000001"/>
    <n v="2.8816999999999999"/>
    <n v="10.301111122399998"/>
    <x v="27"/>
    <x v="27"/>
    <n v="14.18"/>
    <n v="3.52"/>
    <n v="43.22"/>
    <n v="1.98"/>
    <n v="8.9285709999999997E-3"/>
    <s v="17_Nov-13"/>
    <n v="1"/>
    <n v="112"/>
  </r>
  <r>
    <x v="10"/>
    <s v="PSV"/>
    <n v="18.347650000000002"/>
    <n v="-64.995078000000007"/>
    <s v="Shallow-low"/>
    <x v="1"/>
    <s v="December"/>
    <n v="12"/>
    <n v="18"/>
    <n v="1"/>
    <n v="0.51752916699999996"/>
    <n v="5.53322775"/>
    <n v="1022.666754"/>
    <n v="14.62645833"/>
    <n v="6.5085312499999999"/>
    <n v="34.943204170000001"/>
    <n v="1.0155145830000001"/>
    <x v="8"/>
    <n v="27.24783871"/>
    <n v="2.8816999999999999"/>
    <n v="6.4288275792"/>
    <x v="27"/>
    <x v="27"/>
    <n v="14.18"/>
    <n v="3.52"/>
    <n v="43.22"/>
    <n v="1.98"/>
    <n v="0"/>
    <s v="18_Dec-13"/>
    <n v="0"/>
    <n v="346"/>
  </r>
  <r>
    <x v="11"/>
    <s v="SCP"/>
    <n v="18.262140200000001"/>
    <n v="-64.871716899999996"/>
    <s v="Middepth-low"/>
    <x v="0"/>
    <s v="February"/>
    <n v="2"/>
    <n v="1"/>
    <n v="1"/>
    <n v="0.16780212799999999"/>
    <n v="5.4933540430000001"/>
    <n v="1023.502736"/>
    <n v="19.688021280000001"/>
    <n v="5.8055553189999998"/>
    <n v="35.536668089999999"/>
    <n v="0.61538854700000001"/>
    <x v="9"/>
    <n v="26.078859999999999"/>
    <n v="0"/>
    <n v="1.1043478293999998"/>
    <x v="28"/>
    <x v="28"/>
    <n v="14.95671215"/>
    <n v="6.7398207269999997"/>
    <n v="48.468252300000003"/>
    <n v="1.7195255469999999"/>
    <n v="2.1834060000000001E-3"/>
    <s v="01_Feb-12"/>
    <n v="1"/>
    <n v="458"/>
  </r>
  <r>
    <x v="11"/>
    <s v="SCP"/>
    <n v="18.262140200000001"/>
    <n v="-64.871716899999996"/>
    <s v="Middepth-low"/>
    <x v="0"/>
    <s v="April"/>
    <n v="4"/>
    <n v="3"/>
    <n v="2"/>
    <n v="0.14295714300000001"/>
    <n v="5.6320471019999996"/>
    <n v="1023.823127"/>
    <n v="19.714816330000001"/>
    <n v="6.4699057140000003"/>
    <n v="36.164714289999999"/>
    <n v="0.59819222000000005"/>
    <x v="9"/>
    <n v="26.760941670000001"/>
    <n v="0"/>
    <n v="2.8823478293999996"/>
    <x v="28"/>
    <x v="28"/>
    <n v="14.95671215"/>
    <n v="6.7398207269999997"/>
    <n v="48.468252300000003"/>
    <n v="1.7195255469999999"/>
    <n v="1.3888889E-2"/>
    <s v="03_Apr-12"/>
    <n v="5"/>
    <n v="360"/>
  </r>
  <r>
    <x v="11"/>
    <s v="SCP"/>
    <n v="18.262140200000001"/>
    <n v="-64.871716899999996"/>
    <s v="Middepth-low"/>
    <x v="0"/>
    <s v="May"/>
    <n v="5"/>
    <n v="4"/>
    <n v="2"/>
    <n v="0.14957999999999999"/>
    <n v="5.7094827600000002"/>
    <n v="1023.152368"/>
    <n v="19.758040000000001"/>
    <n v="6.5625283999999997"/>
    <n v="35.788148"/>
    <n v="0.56880339999999996"/>
    <x v="9"/>
    <n v="27.31124032"/>
    <n v="0"/>
    <n v="6.0959999999999992"/>
    <x v="28"/>
    <x v="28"/>
    <n v="14.95671215"/>
    <n v="6.7398207269999997"/>
    <n v="48.468252300000003"/>
    <n v="1.7195255469999999"/>
    <n v="0"/>
    <s v="04_May-12"/>
    <n v="0"/>
    <n v="325"/>
  </r>
  <r>
    <x v="11"/>
    <s v="SCP"/>
    <n v="18.262140200000001"/>
    <n v="-64.871716899999996"/>
    <s v="Middepth-low"/>
    <x v="0"/>
    <s v="August"/>
    <n v="8"/>
    <n v="6"/>
    <n v="3"/>
    <n v="0.14828823499999999"/>
    <n v="5.7230023240000003"/>
    <n v="1022.307537"/>
    <n v="17.35858824"/>
    <n v="5.8406382350000001"/>
    <n v="35.122591180000001"/>
    <n v="0.57357608500000001"/>
    <x v="9"/>
    <n v="28.787520650000001"/>
    <n v="0"/>
    <n v="0.97366665819999987"/>
    <x v="28"/>
    <x v="28"/>
    <n v="14.95671215"/>
    <n v="6.7398207269999997"/>
    <n v="48.468252300000003"/>
    <n v="1.7195255469999999"/>
    <n v="3.9761429999999997E-3"/>
    <s v="05_Aug-12"/>
    <n v="2"/>
    <n v="503"/>
  </r>
  <r>
    <x v="11"/>
    <s v="SCP"/>
    <n v="18.262140200000001"/>
    <n v="-64.871716899999996"/>
    <s v="Middepth-low"/>
    <x v="0"/>
    <s v="September"/>
    <n v="9"/>
    <n v="5"/>
    <n v="4"/>
    <n v="0.21139166700000001"/>
    <n v="5.7973953749999998"/>
    <n v="1022.688925"/>
    <n v="25.17625"/>
    <n v="5.6296887499999997"/>
    <n v="35.604154170000001"/>
    <n v="0.59192106200000005"/>
    <x v="9"/>
    <n v="29.32772207"/>
    <n v="1.6462000000000001"/>
    <n v="2.7256153767999995"/>
    <x v="28"/>
    <x v="28"/>
    <n v="14.95671215"/>
    <n v="6.7398207269999997"/>
    <n v="48.468252300000003"/>
    <n v="1.7195255469999999"/>
    <n v="3.9292729999999996E-3"/>
    <s v="06_Sep-12"/>
    <n v="2"/>
    <n v="509"/>
  </r>
  <r>
    <x v="11"/>
    <s v="SCP"/>
    <n v="18.262140200000001"/>
    <n v="-64.871716899999996"/>
    <s v="Middepth-low"/>
    <x v="0"/>
    <s v="October"/>
    <n v="10"/>
    <n v="7"/>
    <n v="4"/>
    <n v="0.192940476"/>
    <n v="5.8459057379999999"/>
    <n v="1022.277871"/>
    <n v="19.770404760000002"/>
    <n v="5.3983304759999999"/>
    <n v="35.408221429999998"/>
    <n v="0.60253215699999996"/>
    <x v="9"/>
    <n v="29.263745969999999"/>
    <n v="2.6996000000000002"/>
    <n v="5.3339999999999996"/>
    <x v="28"/>
    <x v="28"/>
    <n v="14.95671215"/>
    <n v="6.7398207269999997"/>
    <n v="48.468252300000003"/>
    <n v="1.7195255469999999"/>
    <n v="2.2222222E-2"/>
    <s v="07_Oct-12"/>
    <n v="4"/>
    <n v="180"/>
  </r>
  <r>
    <x v="11"/>
    <s v="SCP"/>
    <n v="18.262140200000001"/>
    <n v="-64.871716899999996"/>
    <s v="Middepth-low"/>
    <x v="0"/>
    <s v="November"/>
    <n v="11"/>
    <n v="8"/>
    <n v="4"/>
    <n v="0.198134375"/>
    <n v="5.7643505629999998"/>
    <n v="1022.394872"/>
    <n v="21.173749999999998"/>
    <n v="5.7747475000000001"/>
    <n v="35.2884125"/>
    <n v="0.65099969400000002"/>
    <x v="9"/>
    <n v="28.898434380000001"/>
    <n v="2.6996000000000002"/>
    <n v="4.8768000000000002"/>
    <x v="28"/>
    <x v="28"/>
    <n v="14.95671215"/>
    <n v="6.7398207269999997"/>
    <n v="48.468252300000003"/>
    <n v="1.7195255469999999"/>
    <n v="6.7934780000000004E-3"/>
    <s v="08_Nov-12"/>
    <n v="5"/>
    <n v="736"/>
  </r>
  <r>
    <x v="11"/>
    <s v="SCP"/>
    <n v="18.262140200000001"/>
    <n v="-64.871716899999996"/>
    <s v="Middepth-low"/>
    <x v="1"/>
    <s v="February"/>
    <n v="2"/>
    <n v="10"/>
    <n v="1"/>
    <n v="0.118516883"/>
    <n v="5.5247820909999996"/>
    <n v="1023.72274"/>
    <n v="24.970740259999999"/>
    <n v="6.60685039"/>
    <n v="35.786224679999997"/>
    <n v="0.12556753200000001"/>
    <x v="9"/>
    <n v="26.013282740000001"/>
    <n v="0"/>
    <n v="0"/>
    <x v="29"/>
    <x v="29"/>
    <n v="12.56529589"/>
    <n v="4.4179786820000002"/>
    <n v="58.010438989999997"/>
    <n v="5.1252479959999997"/>
    <n v="1.0587610000000001E-3"/>
    <s v="10_Feb-13"/>
    <n v="2"/>
    <n v="1889"/>
  </r>
  <r>
    <x v="11"/>
    <s v="SCP"/>
    <n v="18.262140200000001"/>
    <n v="-64.871716899999996"/>
    <s v="Middepth-low"/>
    <x v="1"/>
    <s v="March"/>
    <n v="3"/>
    <n v="11"/>
    <n v="1"/>
    <n v="0.50582382599999998"/>
    <n v="5.6737215169999997"/>
    <n v="1024.0024169999999"/>
    <n v="27.039896550000002"/>
    <n v="6.5184268970000003"/>
    <n v="36.396675860000002"/>
    <n v="0.14694137900000001"/>
    <x v="9"/>
    <n v="26.170129029999998"/>
    <n v="0"/>
    <n v="1.5330714321999999"/>
    <x v="29"/>
    <x v="29"/>
    <n v="12.56529589"/>
    <n v="4.4179786820000002"/>
    <n v="58.010438989999997"/>
    <n v="5.1252479959999997"/>
    <n v="0"/>
    <s v="11_Mar-13"/>
    <n v="0"/>
    <n v="290"/>
  </r>
  <r>
    <x v="11"/>
    <s v="SCP"/>
    <n v="18.262140200000001"/>
    <n v="-64.871716899999996"/>
    <s v="Middepth-low"/>
    <x v="1"/>
    <s v="April"/>
    <n v="4"/>
    <n v="12"/>
    <n v="2"/>
    <n v="0.50582382599999998"/>
    <n v="5.7034162390000001"/>
    <n v="1024.032105"/>
    <n v="24.237294429999999"/>
    <n v="6.2065315249999999"/>
    <n v="36.50798408"/>
    <n v="0.15699376600000001"/>
    <x v="9"/>
    <n v="26.695966670000001"/>
    <n v="0"/>
    <n v="2.2859999999999996"/>
    <x v="29"/>
    <x v="29"/>
    <n v="12.56529589"/>
    <n v="4.4179786820000002"/>
    <n v="58.010438989999997"/>
    <n v="5.1252479959999997"/>
    <n v="7.0521860000000002E-3"/>
    <s v="12_Apr-13"/>
    <n v="5"/>
    <n v="709"/>
  </r>
  <r>
    <x v="11"/>
    <s v="SCP"/>
    <n v="18.262140200000001"/>
    <n v="-64.871716899999996"/>
    <s v="Middepth-low"/>
    <x v="1"/>
    <s v="May"/>
    <n v="5"/>
    <n v="13"/>
    <n v="2"/>
    <n v="0.89313076899999999"/>
    <n v="5.7331109619999996"/>
    <n v="1024.061792"/>
    <n v="21.434692309999999"/>
    <n v="5.8946361539999996"/>
    <n v="36.619292309999999"/>
    <n v="0.167046154"/>
    <x v="9"/>
    <n v="27.353522510000001"/>
    <n v="0"/>
    <n v="4.2145185203999995"/>
    <x v="29"/>
    <x v="29"/>
    <n v="12.56529589"/>
    <n v="4.4179786820000002"/>
    <n v="58.010438989999997"/>
    <n v="5.1252479959999997"/>
    <n v="1.070664E-3"/>
    <s v="13_May-13"/>
    <n v="1"/>
    <n v="934"/>
  </r>
  <r>
    <x v="11"/>
    <s v="SCP"/>
    <n v="18.262140200000001"/>
    <n v="-64.871716899999996"/>
    <s v="Middepth-low"/>
    <x v="1"/>
    <s v="August"/>
    <n v="8"/>
    <n v="15"/>
    <n v="3"/>
    <n v="0.35781395300000002"/>
    <n v="5.7054280930000001"/>
    <n v="1022.165565"/>
    <n v="19.890767440000001"/>
    <n v="5.5482016280000002"/>
    <n v="34.949637209999999"/>
    <n v="0.90541860500000004"/>
    <x v="9"/>
    <n v="28.847427079999999"/>
    <n v="0"/>
    <n v="7.5125384673999998"/>
    <x v="29"/>
    <x v="29"/>
    <n v="12.56529589"/>
    <n v="4.4179786820000002"/>
    <n v="58.010438989999997"/>
    <n v="5.1252479959999997"/>
    <n v="2.6442308000000001E-2"/>
    <s v="15_Aug-13"/>
    <n v="22"/>
    <n v="832"/>
  </r>
  <r>
    <x v="11"/>
    <s v="SCP"/>
    <n v="18.262140200000001"/>
    <n v="-64.871716899999996"/>
    <s v="Middepth-low"/>
    <x v="1"/>
    <s v="September"/>
    <n v="9"/>
    <n v="16"/>
    <n v="4"/>
    <n v="0.64583269200000004"/>
    <n v="5.7868821349999999"/>
    <n v="1023.130894"/>
    <n v="22.63642308"/>
    <n v="5.3607361539999996"/>
    <n v="35.957530769999998"/>
    <n v="0.81632307699999995"/>
    <x v="9"/>
    <n v="28.817"/>
    <n v="0"/>
    <n v="9.5933846231999986"/>
    <x v="29"/>
    <x v="29"/>
    <n v="12.56529589"/>
    <n v="4.4179786820000002"/>
    <n v="58.010438989999997"/>
    <n v="5.1252479959999997"/>
    <n v="1.9784172999999999E-2"/>
    <s v="16_Sep-13"/>
    <n v="11"/>
    <n v="556"/>
  </r>
  <r>
    <x v="11"/>
    <s v="SCP"/>
    <n v="18.262140200000001"/>
    <n v="-64.871716899999996"/>
    <s v="Middepth-low"/>
    <x v="1"/>
    <s v="November"/>
    <n v="11"/>
    <n v="17"/>
    <n v="4"/>
    <n v="0.68315769199999998"/>
    <n v="5.7263860129999999"/>
    <n v="1022.3593049999999"/>
    <n v="23.272192310000001"/>
    <n v="5.584037564"/>
    <n v="35.152610260000003"/>
    <n v="0.90487307699999997"/>
    <x v="9"/>
    <n v="28.515366669999999"/>
    <n v="0.14599999999999999"/>
    <n v="10.301111122399998"/>
    <x v="29"/>
    <x v="29"/>
    <n v="12.56529589"/>
    <n v="4.4179786820000002"/>
    <n v="58.010438989999997"/>
    <n v="5.1252479959999997"/>
    <n v="0"/>
    <s v="17_Nov-13"/>
    <n v="0"/>
    <n v="890"/>
  </r>
  <r>
    <x v="11"/>
    <s v="SCP"/>
    <n v="18.262140200000001"/>
    <n v="-64.871716899999996"/>
    <s v="Middepth-low"/>
    <x v="1"/>
    <s v="December"/>
    <n v="12"/>
    <n v="18"/>
    <n v="1"/>
    <n v="0.32540540499999998"/>
    <n v="5.562917541"/>
    <n v="1022.751659"/>
    <n v="20.316459460000001"/>
    <n v="6.4921545949999997"/>
    <n v="35.070181079999998"/>
    <n v="0.89032162199999998"/>
    <x v="9"/>
    <n v="27.42651613"/>
    <n v="0.14599999999999999"/>
    <n v="6.4288275792"/>
    <x v="29"/>
    <x v="29"/>
    <n v="12.56529589"/>
    <n v="4.4179786820000002"/>
    <n v="58.010438989999997"/>
    <n v="5.1252479959999997"/>
    <n v="0"/>
    <s v="18_Dec-13"/>
    <n v="0"/>
    <n v="336"/>
  </r>
  <r>
    <x v="12"/>
    <s v="SHR"/>
    <n v="18.294666700000001"/>
    <n v="-64.867500000000007"/>
    <s v="Middepth-low"/>
    <x v="0"/>
    <s v="February"/>
    <n v="2"/>
    <n v="1"/>
    <n v="1"/>
    <n v="0.187661458"/>
    <n v="5.5194048850000001"/>
    <n v="1023.484014"/>
    <n v="13.7355625"/>
    <n v="5.8197056250000001"/>
    <n v="35.60957604"/>
    <n v="0.62677047500000005"/>
    <x v="4"/>
    <n v="26.067270709999999"/>
    <n v="0"/>
    <n v="1.1043478293999998"/>
    <x v="30"/>
    <x v="30"/>
    <n v="18.391133360000001"/>
    <n v="3.6771445699999998"/>
    <n v="65.601741770000004"/>
    <n v="1.2143655069999999"/>
    <n v="1.8975330000000001E-3"/>
    <s v="01_Feb-12"/>
    <n v="1"/>
    <n v="527"/>
  </r>
  <r>
    <x v="12"/>
    <s v="SHR"/>
    <n v="18.294666700000001"/>
    <n v="-64.867500000000007"/>
    <s v="Middepth-low"/>
    <x v="0"/>
    <s v="March"/>
    <n v="3"/>
    <n v="2"/>
    <n v="1"/>
    <n v="0.15192963000000001"/>
    <n v="5.5715523329999996"/>
    <n v="1023.753"/>
    <n v="21.732888890000002"/>
    <n v="5.8213670369999999"/>
    <n v="35.943303700000001"/>
    <n v="0.60865330399999995"/>
    <x v="4"/>
    <n v="26.171224809999998"/>
    <n v="0"/>
    <n v="3.7513846231999994"/>
    <x v="30"/>
    <x v="30"/>
    <n v="18.391133360000001"/>
    <n v="3.6771445699999998"/>
    <n v="65.601741770000004"/>
    <n v="1.2143655069999999"/>
    <n v="4.4977510000000004E-3"/>
    <s v="02_Mar-12"/>
    <n v="3"/>
    <n v="667"/>
  </r>
  <r>
    <x v="12"/>
    <s v="SHR"/>
    <n v="18.294666700000001"/>
    <n v="-64.867500000000007"/>
    <s v="Middepth-low"/>
    <x v="0"/>
    <s v="April"/>
    <n v="4"/>
    <n v="3"/>
    <n v="2"/>
    <n v="0.15798928600000001"/>
    <n v="5.6263708929999998"/>
    <n v="1023.826654"/>
    <n v="14.593999999999999"/>
    <n v="7.8656233929999999"/>
    <n v="36.173042860000002"/>
    <n v="0.61248913599999999"/>
    <x v="4"/>
    <n v="26.840118669999999"/>
    <n v="0"/>
    <n v="2.8823478293999996"/>
    <x v="30"/>
    <x v="30"/>
    <n v="18.391133360000001"/>
    <n v="3.6771445699999998"/>
    <n v="65.601741770000004"/>
    <n v="1.2143655069999999"/>
    <n v="4.62963E-3"/>
    <s v="03_Apr-12"/>
    <n v="3"/>
    <n v="648"/>
  </r>
  <r>
    <x v="12"/>
    <s v="SHR"/>
    <n v="18.294666700000001"/>
    <n v="-64.867500000000007"/>
    <s v="Middepth-low"/>
    <x v="0"/>
    <s v="May"/>
    <n v="5"/>
    <n v="4"/>
    <n v="2"/>
    <n v="0.14121428599999999"/>
    <n v="5.6934455359999996"/>
    <n v="1023.317929"/>
    <n v="11.612178569999999"/>
    <n v="6.2591535709999997"/>
    <n v="35.918557139999997"/>
    <n v="0.59286587899999998"/>
    <x v="4"/>
    <n v="27.373069170000001"/>
    <n v="0"/>
    <n v="6.0959999999999992"/>
    <x v="30"/>
    <x v="30"/>
    <n v="18.391133360000001"/>
    <n v="3.6771445699999998"/>
    <n v="65.601741770000004"/>
    <n v="1.2143655069999999"/>
    <n v="2.1551719999999999E-3"/>
    <s v="04_May-12"/>
    <n v="1"/>
    <n v="464"/>
  </r>
  <r>
    <x v="12"/>
    <s v="SHR"/>
    <n v="18.294666700000001"/>
    <n v="-64.867500000000007"/>
    <s v="Middepth-low"/>
    <x v="0"/>
    <s v="August"/>
    <n v="8"/>
    <n v="6"/>
    <n v="3"/>
    <n v="0.17831224500000001"/>
    <n v="5.718321735"/>
    <n v="1022.309149"/>
    <n v="18.102959179999999"/>
    <n v="5.5505989800000002"/>
    <n v="35.109030609999998"/>
    <n v="0.59495280800000006"/>
    <x v="4"/>
    <n v="28.810471289999999"/>
    <n v="0"/>
    <n v="0.97366665819999987"/>
    <x v="30"/>
    <x v="30"/>
    <n v="18.391133360000001"/>
    <n v="3.6771445699999998"/>
    <n v="65.601741770000004"/>
    <n v="1.2143655069999999"/>
    <n v="0"/>
    <s v="05_Aug-12"/>
    <n v="0"/>
    <n v="618"/>
  </r>
  <r>
    <x v="12"/>
    <s v="SHR"/>
    <n v="18.294666700000001"/>
    <n v="-64.867500000000007"/>
    <s v="Middepth-low"/>
    <x v="0"/>
    <s v="September"/>
    <n v="9"/>
    <n v="5"/>
    <n v="4"/>
    <n v="0.183935714"/>
    <n v="5.8066325709999997"/>
    <n v="1021.9845"/>
    <n v="14.522"/>
    <n v="4.5066735710000003"/>
    <n v="35.083271430000003"/>
    <n v="0.60472195399999995"/>
    <x v="4"/>
    <n v="29.34053333"/>
    <n v="0.14285999999999999"/>
    <n v="2.7256153767999995"/>
    <x v="30"/>
    <x v="30"/>
    <n v="18.391133360000001"/>
    <n v="3.6771445699999998"/>
    <n v="65.601741770000004"/>
    <n v="1.2143655069999999"/>
    <n v="0"/>
    <s v="06_Sep-12"/>
    <n v="0"/>
    <n v="376"/>
  </r>
  <r>
    <x v="12"/>
    <s v="SHR"/>
    <n v="18.294666700000001"/>
    <n v="-64.867500000000007"/>
    <s v="Middepth-low"/>
    <x v="0"/>
    <s v="October"/>
    <n v="10"/>
    <n v="7"/>
    <n v="4"/>
    <n v="0.21467272700000001"/>
    <n v="5.8536493180000004"/>
    <n v="1022.254514"/>
    <n v="16.12895455"/>
    <n v="5.8220799999999997"/>
    <n v="35.422381819999998"/>
    <n v="0.61449109999999996"/>
    <x v="4"/>
    <n v="29.276074520000002"/>
    <n v="0.14285999999999999"/>
    <n v="5.3339999999999996"/>
    <x v="30"/>
    <x v="30"/>
    <n v="18.391133360000001"/>
    <n v="3.6771445699999998"/>
    <n v="65.601741770000004"/>
    <n v="1.2143655069999999"/>
    <n v="0"/>
    <s v="07_Oct-12"/>
    <n v="0"/>
    <n v="438"/>
  </r>
  <r>
    <x v="12"/>
    <s v="SHR"/>
    <n v="18.294666700000001"/>
    <n v="-64.867500000000007"/>
    <s v="Middepth-low"/>
    <x v="0"/>
    <s v="November"/>
    <n v="11"/>
    <n v="8"/>
    <n v="4"/>
    <n v="0.19422352900000001"/>
    <n v="5.775038941"/>
    <n v="1022.396012"/>
    <n v="22.582764709999999"/>
    <n v="5.8290911760000004"/>
    <n v="35.311882349999998"/>
    <n v="0.61334845299999996"/>
    <x v="4"/>
    <n v="28.88428467"/>
    <n v="0.14285999999999999"/>
    <n v="4.8768000000000002"/>
    <x v="30"/>
    <x v="30"/>
    <n v="18.391133360000001"/>
    <n v="3.6771445699999998"/>
    <n v="65.601741770000004"/>
    <n v="1.2143655069999999"/>
    <n v="0"/>
    <s v="08_Nov-12"/>
    <n v="0"/>
    <n v="858"/>
  </r>
  <r>
    <x v="12"/>
    <s v="SHR"/>
    <n v="18.294666700000001"/>
    <n v="-64.867500000000007"/>
    <s v="Middepth-low"/>
    <x v="0"/>
    <s v="December"/>
    <n v="12"/>
    <n v="9"/>
    <n v="1"/>
    <n v="0.21965384600000001"/>
    <n v="5.5861135769999999"/>
    <n v="1022.574765"/>
    <n v="22.29161538"/>
    <n v="6.4585784620000002"/>
    <n v="34.973296150000003"/>
    <n v="0.272630769"/>
    <x v="4"/>
    <n v="27.669440000000002"/>
    <n v="0.14285999999999999"/>
    <n v="2.0954999999999999"/>
    <x v="30"/>
    <x v="30"/>
    <n v="18.391133360000001"/>
    <n v="3.6771445699999998"/>
    <n v="65.601741770000004"/>
    <n v="1.2143655069999999"/>
    <n v="3.9603959999999997E-3"/>
    <s v="09_Dec-12"/>
    <n v="2"/>
    <n v="505"/>
  </r>
  <r>
    <x v="12"/>
    <s v="SHR"/>
    <n v="18.294666700000001"/>
    <n v="-64.867500000000007"/>
    <s v="Middepth-low"/>
    <x v="1"/>
    <s v="February"/>
    <n v="2"/>
    <n v="10"/>
    <n v="1"/>
    <n v="0.21190434799999999"/>
    <n v="5.5084209350000002"/>
    <n v="1023.725361"/>
    <n v="24.427869569999999"/>
    <n v="6.6199382609999997"/>
    <n v="35.749163039999999"/>
    <n v="0.161993478"/>
    <x v="4"/>
    <n v="25.943195710000001"/>
    <n v="0"/>
    <n v="0"/>
    <x v="31"/>
    <x v="31"/>
    <n v="15.461888220000001"/>
    <n v="4.6201069669999999"/>
    <n v="63.196688700000003"/>
    <n v="0.31073174399999998"/>
    <n v="1.240695E-3"/>
    <s v="10_Feb-13"/>
    <n v="1"/>
    <n v="806"/>
  </r>
  <r>
    <x v="12"/>
    <s v="SHR"/>
    <n v="18.294666700000001"/>
    <n v="-64.867500000000007"/>
    <s v="Middepth-low"/>
    <x v="1"/>
    <s v="March"/>
    <n v="3"/>
    <n v="11"/>
    <n v="1"/>
    <n v="0.54937509100000004"/>
    <n v="5.5580635789999997"/>
    <n v="1023.9599470000001"/>
    <n v="20.128315789999998"/>
    <n v="6.604311579"/>
    <n v="36.094668419999998"/>
    <n v="0.164768421"/>
    <x v="4"/>
    <n v="26.172801939999999"/>
    <n v="0"/>
    <n v="1.5330714321999999"/>
    <x v="31"/>
    <x v="31"/>
    <n v="15.461888220000001"/>
    <n v="4.6201069669999999"/>
    <n v="63.196688700000003"/>
    <n v="0.31073174399999998"/>
    <n v="0"/>
    <s v="11_Mar-13"/>
    <n v="0"/>
    <n v="635"/>
  </r>
  <r>
    <x v="12"/>
    <s v="SHR"/>
    <n v="18.294666700000001"/>
    <n v="-64.867500000000007"/>
    <s v="Middepth-low"/>
    <x v="1"/>
    <s v="April"/>
    <n v="4"/>
    <n v="12"/>
    <n v="2"/>
    <n v="0.54937509100000004"/>
    <n v="5.6819850000000001"/>
    <n v="1023.940905"/>
    <n v="23.943684210000001"/>
    <n v="6.5080447369999996"/>
    <n v="36.376357890000001"/>
    <n v="0.140073684"/>
    <x v="4"/>
    <n v="26.744066669999999"/>
    <n v="0"/>
    <n v="2.2859999999999996"/>
    <x v="31"/>
    <x v="31"/>
    <n v="15.461888220000001"/>
    <n v="4.6201069669999999"/>
    <n v="63.196688700000003"/>
    <n v="0.31073174399999998"/>
    <n v="1.4044940000000001E-3"/>
    <s v="12_Apr-13"/>
    <n v="1"/>
    <n v="712"/>
  </r>
  <r>
    <x v="12"/>
    <s v="SHR"/>
    <n v="18.294666700000001"/>
    <n v="-64.867500000000007"/>
    <s v="Middepth-low"/>
    <x v="1"/>
    <s v="May"/>
    <n v="5"/>
    <n v="13"/>
    <n v="2"/>
    <n v="0.88684583299999997"/>
    <n v="5.7369100419999999"/>
    <n v="1024.0300789999999"/>
    <n v="17.99229167"/>
    <n v="5.9619341669999999"/>
    <n v="36.614720830000003"/>
    <n v="0.15859999999999999"/>
    <x v="4"/>
    <n v="27.421358390000002"/>
    <n v="0"/>
    <n v="4.2145185203999995"/>
    <x v="31"/>
    <x v="31"/>
    <n v="15.461888220000001"/>
    <n v="4.6201069669999999"/>
    <n v="63.196688700000003"/>
    <n v="0.31073174399999998"/>
    <n v="0"/>
    <s v="13_May-13"/>
    <n v="0"/>
    <n v="666"/>
  </r>
  <r>
    <x v="12"/>
    <s v="SHR"/>
    <n v="18.294666700000001"/>
    <n v="-64.867500000000007"/>
    <s v="Middepth-low"/>
    <x v="1"/>
    <s v="August"/>
    <n v="8"/>
    <n v="15"/>
    <n v="3"/>
    <n v="0.34139411800000002"/>
    <n v="5.7061868039999997"/>
    <n v="1022.185241"/>
    <n v="24.13666667"/>
    <n v="5.7616003920000001"/>
    <n v="34.952284310000003"/>
    <n v="0.85845097999999997"/>
    <x v="4"/>
    <n v="28.98483839"/>
    <n v="0"/>
    <n v="7.5125384673999998"/>
    <x v="31"/>
    <x v="31"/>
    <n v="15.461888220000001"/>
    <n v="4.6201069669999999"/>
    <n v="63.196688700000003"/>
    <n v="0.31073174399999998"/>
    <n v="6.085193E-3"/>
    <s v="15_Aug-13"/>
    <n v="12"/>
    <n v="1972"/>
  </r>
  <r>
    <x v="12"/>
    <s v="SHR"/>
    <n v="18.294666700000001"/>
    <n v="-64.867500000000007"/>
    <s v="Middepth-low"/>
    <x v="1"/>
    <s v="September"/>
    <n v="9"/>
    <n v="16"/>
    <n v="4"/>
    <n v="0.37553999999999998"/>
    <n v="5.7632934999999996"/>
    <n v="1022.19975"/>
    <n v="20.999866669999999"/>
    <n v="5.7668993329999996"/>
    <n v="35.124456670000001"/>
    <n v="0.75899666700000001"/>
    <x v="4"/>
    <n v="29.050366669999999"/>
    <n v="0.46628999999999998"/>
    <n v="9.5933846231999986"/>
    <x v="31"/>
    <x v="31"/>
    <n v="15.461888220000001"/>
    <n v="4.6201069669999999"/>
    <n v="63.196688700000003"/>
    <n v="0.31073174399999998"/>
    <n v="5.0251260000000004E-3"/>
    <s v="16_Sep-13"/>
    <n v="2"/>
    <n v="398"/>
  </r>
  <r>
    <x v="12"/>
    <s v="SHR"/>
    <n v="18.294666700000001"/>
    <n v="-64.867500000000007"/>
    <s v="Middepth-low"/>
    <x v="1"/>
    <s v="November"/>
    <n v="11"/>
    <n v="17"/>
    <n v="4"/>
    <n v="0.70572545499999995"/>
    <n v="5.6882733270000001"/>
    <n v="1022.153687"/>
    <n v="19.702709089999999"/>
    <n v="5.5379329090000002"/>
    <n v="34.895810910000002"/>
    <n v="0.96779636400000002"/>
    <x v="4"/>
    <n v="28.534533329999999"/>
    <n v="1.827"/>
    <n v="10.301111122399998"/>
    <x v="31"/>
    <x v="31"/>
    <n v="15.461888220000001"/>
    <n v="4.6201069669999999"/>
    <n v="63.196688700000003"/>
    <n v="0.31073174399999998"/>
    <n v="5.2687039999999999E-3"/>
    <s v="17_Nov-13"/>
    <n v="5"/>
    <n v="949"/>
  </r>
  <r>
    <x v="12"/>
    <s v="SHR"/>
    <n v="18.294666700000001"/>
    <n v="-64.867500000000007"/>
    <s v="Middepth-low"/>
    <x v="1"/>
    <s v="December"/>
    <n v="12"/>
    <n v="18"/>
    <n v="1"/>
    <n v="0.41499999999999998"/>
    <n v="5.519296625"/>
    <n v="1022.7228710000001"/>
    <n v="16.466625000000001"/>
    <n v="6.5233645830000002"/>
    <n v="34.947916669999998"/>
    <n v="0.850820833"/>
    <x v="4"/>
    <n v="27.390290319999998"/>
    <n v="1.827"/>
    <n v="6.4288275792"/>
    <x v="31"/>
    <x v="31"/>
    <n v="15.461888220000001"/>
    <n v="4.6201069669999999"/>
    <n v="63.196688700000003"/>
    <n v="0.31073174399999998"/>
    <n v="4.3352599999999996E-3"/>
    <s v="18_Dec-13"/>
    <n v="3"/>
    <n v="692"/>
  </r>
  <r>
    <x v="13"/>
    <m/>
    <m/>
    <m/>
    <m/>
    <x v="4"/>
    <m/>
    <m/>
    <m/>
    <m/>
    <m/>
    <m/>
    <m/>
    <m/>
    <m/>
    <m/>
    <m/>
    <x v="10"/>
    <m/>
    <m/>
    <m/>
    <x v="32"/>
    <x v="32"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E23" firstHeaderRow="1" firstDataRow="3" firstDataCol="1"/>
  <pivotFields count="32">
    <pivotField showAll="0"/>
    <pivotField showAll="0"/>
    <pivotField showAll="0"/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showAll="0">
      <items count="13">
        <item x="11"/>
        <item x="7"/>
        <item x="0"/>
        <item x="1"/>
        <item x="8"/>
        <item x="10"/>
        <item x="9"/>
        <item x="2"/>
        <item x="3"/>
        <item x="4"/>
        <item x="5"/>
        <item x="6"/>
        <item t="default"/>
      </items>
    </pivotField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showAll="0">
      <items count="11">
        <item x="1"/>
        <item x="0"/>
        <item x="8"/>
        <item x="2"/>
        <item x="4"/>
        <item x="9"/>
        <item x="3"/>
        <item x="5"/>
        <item x="7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Col" showAll="0" defaultSubtotal="0">
      <items count="3">
        <item sd="0" x="0"/>
        <item sd="0" x="1"/>
        <item sd="0" x="2"/>
      </items>
    </pivotField>
  </pivotFields>
  <rowFields count="2">
    <field x="5"/>
    <field x="9"/>
  </rowFields>
  <rowItems count="18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t="grand">
      <x/>
    </i>
  </rowItems>
  <colFields count="2">
    <field x="31"/>
    <field x="17"/>
  </colFields>
  <colItems count="4">
    <i>
      <x/>
    </i>
    <i>
      <x v="1"/>
    </i>
    <i>
      <x v="2"/>
    </i>
    <i t="grand">
      <x/>
    </i>
  </colItems>
  <dataFields count="1">
    <dataField name="StdDev of White_Plague_Pervalence" fld="27" subtotal="stdDev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F54" firstHeaderRow="1" firstDataRow="2" firstDataCol="1"/>
  <pivotFields count="31">
    <pivotField axis="axisRow" showAll="0">
      <items count="15">
        <item x="0"/>
        <item x="1"/>
        <item x="2"/>
        <item x="3"/>
        <item x="4"/>
        <item x="5"/>
        <item x="6"/>
        <item x="9"/>
        <item x="7"/>
        <item x="8"/>
        <item x="10"/>
        <item x="12"/>
        <item x="11"/>
        <item x="13"/>
        <item t="default"/>
      </items>
    </pivotField>
    <pivotField showAll="0"/>
    <pivotField showAll="0"/>
    <pivotField showAll="0"/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2">
        <item x="1"/>
        <item x="0"/>
        <item x="8"/>
        <item x="2"/>
        <item x="4"/>
        <item x="9"/>
        <item x="3"/>
        <item x="5"/>
        <item x="7"/>
        <item x="6"/>
        <item x="10"/>
        <item t="default"/>
      </items>
    </pivotField>
    <pivotField showAll="0"/>
    <pivotField showAll="0"/>
    <pivotField showAll="0"/>
    <pivotField dataField="1" showAll="0">
      <items count="34">
        <item x="10"/>
        <item x="11"/>
        <item x="4"/>
        <item x="5"/>
        <item x="27"/>
        <item x="3"/>
        <item x="2"/>
        <item x="1"/>
        <item x="0"/>
        <item x="13"/>
        <item x="12"/>
        <item x="29"/>
        <item x="18"/>
        <item x="31"/>
        <item x="28"/>
        <item x="30"/>
        <item x="26"/>
        <item x="24"/>
        <item x="25"/>
        <item x="23"/>
        <item x="17"/>
        <item x="15"/>
        <item x="16"/>
        <item x="14"/>
        <item x="7"/>
        <item x="6"/>
        <item x="22"/>
        <item x="20"/>
        <item x="9"/>
        <item x="21"/>
        <item x="8"/>
        <item x="19"/>
        <item x="32"/>
        <item t="default"/>
      </items>
    </pivotField>
    <pivotField dataField="1" showAll="0">
      <items count="34">
        <item x="21"/>
        <item x="19"/>
        <item x="20"/>
        <item x="22"/>
        <item x="7"/>
        <item x="9"/>
        <item x="6"/>
        <item x="8"/>
        <item x="30"/>
        <item x="31"/>
        <item x="3"/>
        <item x="29"/>
        <item x="15"/>
        <item x="10"/>
        <item x="11"/>
        <item x="13"/>
        <item x="14"/>
        <item x="16"/>
        <item x="5"/>
        <item x="17"/>
        <item x="12"/>
        <item x="28"/>
        <item x="1"/>
        <item x="0"/>
        <item x="27"/>
        <item x="24"/>
        <item x="2"/>
        <item x="25"/>
        <item x="26"/>
        <item x="4"/>
        <item x="23"/>
        <item x="18"/>
        <item x="32"/>
        <item t="default"/>
      </items>
    </pivotField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</pivotFields>
  <rowFields count="2">
    <field x="0"/>
    <field x="5"/>
  </rowFields>
  <rowItems count="5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 r="1">
      <x v="2"/>
    </i>
    <i r="1">
      <x v="3"/>
    </i>
    <i>
      <x v="4"/>
    </i>
    <i r="1">
      <x/>
    </i>
    <i r="1">
      <x v="1"/>
    </i>
    <i>
      <x v="5"/>
    </i>
    <i r="1">
      <x/>
    </i>
    <i r="1">
      <x v="1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 r="1">
      <x v="2"/>
    </i>
    <i r="1">
      <x v="3"/>
    </i>
    <i>
      <x v="8"/>
    </i>
    <i r="1">
      <x/>
    </i>
    <i r="1">
      <x v="1"/>
    </i>
    <i>
      <x v="9"/>
    </i>
    <i r="1">
      <x/>
    </i>
    <i r="1">
      <x v="1"/>
    </i>
    <i r="1">
      <x v="2"/>
    </i>
    <i r="1">
      <x v="3"/>
    </i>
    <i>
      <x v="10"/>
    </i>
    <i r="1">
      <x/>
    </i>
    <i r="1">
      <x v="1"/>
    </i>
    <i>
      <x v="11"/>
    </i>
    <i r="1">
      <x/>
    </i>
    <i r="1">
      <x v="1"/>
    </i>
    <i>
      <x v="12"/>
    </i>
    <i r="1">
      <x/>
    </i>
    <i r="1">
      <x v="1"/>
    </i>
    <i>
      <x v="13"/>
    </i>
    <i r="1">
      <x v="4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Average of %Orbicellids" fld="21" subtotal="average" baseField="0" baseItem="0"/>
    <dataField name="Average of %Sand" fld="22" subtotal="average" baseField="0" baseItem="0"/>
    <dataField name="Average of %Sponges" fld="24" subtotal="average" baseField="0" baseItem="0"/>
    <dataField name="Average of %Macroalgae" fld="25" subtotal="average" baseField="0" baseItem="0"/>
    <dataField name="Average of %Cyanobacteria" fld="26" subtotal="average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2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B35" firstHeaderRow="2" firstDataRow="2" firstDataCol="1"/>
  <pivotFields count="32">
    <pivotField showAll="0">
      <items count="14">
        <item h="1" x="0"/>
        <item h="1" x="1"/>
        <item h="1" x="2"/>
        <item x="3"/>
        <item h="1" x="4"/>
        <item h="1" x="5"/>
        <item x="6"/>
        <item x="9"/>
        <item x="7"/>
        <item x="8"/>
        <item h="1" x="10"/>
        <item h="1" x="12"/>
        <item h="1" x="11"/>
        <item t="default"/>
      </items>
    </pivotField>
    <pivotField showAll="0"/>
    <pivotField showAll="0"/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  <pivotField axis="axisRow" showAll="0">
      <items count="13">
        <item x="11"/>
        <item x="7"/>
        <item x="0"/>
        <item x="1"/>
        <item x="8"/>
        <item x="10"/>
        <item x="9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1">
        <item x="1"/>
        <item x="0"/>
        <item x="8"/>
        <item x="2"/>
        <item x="4"/>
        <item x="9"/>
        <item x="3"/>
        <item x="5"/>
        <item x="7"/>
        <item x="6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3">
        <item x="0"/>
        <item x="1"/>
        <item x="2"/>
      </items>
    </pivotField>
  </pivotFields>
  <rowFields count="2">
    <field x="5"/>
    <field x="6"/>
  </rowFields>
  <rowItems count="31">
    <i>
      <x/>
    </i>
    <i r="1">
      <x v="1"/>
    </i>
    <i r="1">
      <x v="2"/>
    </i>
    <i r="1">
      <x v="3"/>
    </i>
    <i r="1">
      <x v="4"/>
    </i>
    <i r="1">
      <x v="7"/>
    </i>
    <i r="1">
      <x v="8"/>
    </i>
    <i r="1">
      <x v="9"/>
    </i>
    <i r="1">
      <x v="10"/>
    </i>
    <i r="1">
      <x v="11"/>
    </i>
    <i>
      <x v="1"/>
    </i>
    <i r="1">
      <x v="1"/>
    </i>
    <i r="1">
      <x v="2"/>
    </i>
    <i r="1">
      <x v="3"/>
    </i>
    <i r="1">
      <x v="4"/>
    </i>
    <i r="1">
      <x v="6"/>
    </i>
    <i r="1">
      <x v="7"/>
    </i>
    <i r="1">
      <x v="8"/>
    </i>
    <i r="1">
      <x v="10"/>
    </i>
    <i r="1">
      <x v="11"/>
    </i>
    <i>
      <x v="2"/>
    </i>
    <i r="1">
      <x v="2"/>
    </i>
    <i r="1">
      <x v="3"/>
    </i>
    <i r="1">
      <x v="5"/>
    </i>
    <i r="1">
      <x v="7"/>
    </i>
    <i r="1">
      <x v="8"/>
    </i>
    <i r="1">
      <x v="9"/>
    </i>
    <i>
      <x v="3"/>
    </i>
    <i r="1">
      <x/>
    </i>
    <i r="1">
      <x v="1"/>
    </i>
    <i t="grand">
      <x/>
    </i>
  </rowItems>
  <colItems count="1">
    <i/>
  </colItems>
  <dataFields count="1">
    <dataField name="Average of Temperature" fld="18" subtotal="average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23"/>
  <sheetViews>
    <sheetView workbookViewId="0">
      <selection activeCell="B8" sqref="B8"/>
    </sheetView>
  </sheetViews>
  <sheetFormatPr baseColWidth="10" defaultRowHeight="16" x14ac:dyDescent="0.2"/>
  <cols>
    <col min="1" max="1" width="31.5" bestFit="1" customWidth="1"/>
    <col min="2" max="2" width="15.83203125" bestFit="1" customWidth="1"/>
    <col min="3" max="3" width="12.1640625" customWidth="1"/>
    <col min="4" max="12" width="12.1640625" bestFit="1" customWidth="1"/>
  </cols>
  <sheetData>
    <row r="3" spans="1:5" x14ac:dyDescent="0.2">
      <c r="A3" s="1" t="s">
        <v>130</v>
      </c>
      <c r="B3" s="1" t="s">
        <v>104</v>
      </c>
    </row>
    <row r="4" spans="1:5" x14ac:dyDescent="0.2">
      <c r="B4" t="s">
        <v>105</v>
      </c>
      <c r="C4" t="s">
        <v>106</v>
      </c>
      <c r="D4" t="s">
        <v>107</v>
      </c>
      <c r="E4" t="s">
        <v>100</v>
      </c>
    </row>
    <row r="5" spans="1:5" x14ac:dyDescent="0.2">
      <c r="A5" s="1" t="s">
        <v>99</v>
      </c>
    </row>
    <row r="6" spans="1:5" x14ac:dyDescent="0.2">
      <c r="A6" s="2">
        <v>2012</v>
      </c>
      <c r="B6" s="3">
        <v>3.5719866956323916E-3</v>
      </c>
      <c r="C6" s="3">
        <v>8.7248372382654378E-3</v>
      </c>
      <c r="D6" s="3">
        <v>1.1865477196970342E-2</v>
      </c>
      <c r="E6" s="3">
        <v>1.1067002910346534E-2</v>
      </c>
    </row>
    <row r="7" spans="1:5" x14ac:dyDescent="0.2">
      <c r="A7" s="5">
        <v>1</v>
      </c>
      <c r="B7" s="3">
        <v>2.6589455050166546E-3</v>
      </c>
      <c r="C7" s="3">
        <v>3.584736594007668E-3</v>
      </c>
      <c r="D7" s="3">
        <v>1.3516011979708678E-2</v>
      </c>
      <c r="E7" s="3">
        <v>1.1053585243410335E-2</v>
      </c>
    </row>
    <row r="8" spans="1:5" x14ac:dyDescent="0.2">
      <c r="A8" s="5">
        <v>2</v>
      </c>
      <c r="B8" s="3">
        <v>3.9377010291850589E-3</v>
      </c>
      <c r="C8" s="3">
        <v>5.4359156483563056E-3</v>
      </c>
      <c r="D8" s="3">
        <v>8.2031599867229636E-3</v>
      </c>
      <c r="E8" s="3">
        <v>9.5273517103798173E-3</v>
      </c>
    </row>
    <row r="9" spans="1:5" x14ac:dyDescent="0.2">
      <c r="A9" s="5">
        <v>3</v>
      </c>
      <c r="B9" s="3">
        <v>2.1663351465977046E-3</v>
      </c>
      <c r="C9" s="3">
        <v>2.2956272313864462E-3</v>
      </c>
      <c r="D9" s="3">
        <v>7.1036626469094298E-3</v>
      </c>
      <c r="E9" s="3">
        <v>9.9259256361741519E-3</v>
      </c>
    </row>
    <row r="10" spans="1:5" x14ac:dyDescent="0.2">
      <c r="A10" s="5">
        <v>4</v>
      </c>
      <c r="B10" s="3">
        <v>4.5714391135080537E-3</v>
      </c>
      <c r="C10" s="3">
        <v>1.2961428917020521E-2</v>
      </c>
      <c r="D10" s="3">
        <v>1.4068649227019375E-2</v>
      </c>
      <c r="E10" s="3">
        <v>1.2551768479399499E-2</v>
      </c>
    </row>
    <row r="11" spans="1:5" x14ac:dyDescent="0.2">
      <c r="A11" s="2">
        <v>2013</v>
      </c>
      <c r="B11" s="3">
        <v>1.4117705988072795E-2</v>
      </c>
      <c r="C11" s="3">
        <v>7.1513102530283831E-3</v>
      </c>
      <c r="D11" s="3">
        <v>1.2013301913359932E-2</v>
      </c>
      <c r="E11" s="3">
        <v>1.2638838117879169E-2</v>
      </c>
    </row>
    <row r="12" spans="1:5" x14ac:dyDescent="0.2">
      <c r="A12" s="5">
        <v>1</v>
      </c>
      <c r="B12" s="3">
        <v>1.5739810033060602E-3</v>
      </c>
      <c r="C12" s="3">
        <v>1.438911372121386E-3</v>
      </c>
      <c r="D12" s="3">
        <v>1.3549320782997122E-2</v>
      </c>
      <c r="E12" s="3">
        <v>1.0141793447893142E-2</v>
      </c>
    </row>
    <row r="13" spans="1:5" x14ac:dyDescent="0.2">
      <c r="A13" s="5">
        <v>2</v>
      </c>
      <c r="B13" s="3">
        <v>2.8490029999999997E-3</v>
      </c>
      <c r="C13" s="3">
        <v>2.7467752569078283E-3</v>
      </c>
      <c r="D13" s="3">
        <v>3.82856650733834E-3</v>
      </c>
      <c r="E13" s="3">
        <v>3.8647105529442203E-3</v>
      </c>
    </row>
    <row r="14" spans="1:5" x14ac:dyDescent="0.2">
      <c r="A14" s="5">
        <v>3</v>
      </c>
      <c r="B14" s="3">
        <v>2.3969614190169103E-2</v>
      </c>
      <c r="C14" s="3">
        <v>1.3848209013787896E-2</v>
      </c>
      <c r="D14" s="3">
        <v>9.5274416959958332E-3</v>
      </c>
      <c r="E14" s="3">
        <v>1.6911665813556652E-2</v>
      </c>
    </row>
    <row r="15" spans="1:5" x14ac:dyDescent="0.2">
      <c r="A15" s="5">
        <v>4</v>
      </c>
      <c r="B15" s="3">
        <v>1.7274735475702001E-2</v>
      </c>
      <c r="C15" s="3">
        <v>8.651450963669538E-3</v>
      </c>
      <c r="D15" s="3">
        <v>1.3409438901787561E-2</v>
      </c>
      <c r="E15" s="3">
        <v>1.40178314602493E-2</v>
      </c>
    </row>
    <row r="16" spans="1:5" x14ac:dyDescent="0.2">
      <c r="A16" s="2">
        <v>2014</v>
      </c>
      <c r="B16" s="3"/>
      <c r="C16" s="3"/>
      <c r="D16" s="3">
        <v>1.9676327869523804E-2</v>
      </c>
      <c r="E16" s="3">
        <v>1.967632786952379E-2</v>
      </c>
    </row>
    <row r="17" spans="1:5" x14ac:dyDescent="0.2">
      <c r="A17" s="5">
        <v>1</v>
      </c>
      <c r="B17" s="3"/>
      <c r="C17" s="3"/>
      <c r="D17" s="3">
        <v>6.9888857816802251E-3</v>
      </c>
      <c r="E17" s="3">
        <v>6.9888857816802251E-3</v>
      </c>
    </row>
    <row r="18" spans="1:5" x14ac:dyDescent="0.2">
      <c r="A18" s="5">
        <v>2</v>
      </c>
      <c r="B18" s="3"/>
      <c r="C18" s="3"/>
      <c r="D18" s="3">
        <v>2.0457400325735776E-2</v>
      </c>
      <c r="E18" s="3">
        <v>2.0457400325735776E-2</v>
      </c>
    </row>
    <row r="19" spans="1:5" x14ac:dyDescent="0.2">
      <c r="A19" s="5">
        <v>3</v>
      </c>
      <c r="B19" s="3"/>
      <c r="C19" s="3"/>
      <c r="D19" s="3">
        <v>2.2012411644077221E-2</v>
      </c>
      <c r="E19" s="3">
        <v>2.2012411644077221E-2</v>
      </c>
    </row>
    <row r="20" spans="1:5" x14ac:dyDescent="0.2">
      <c r="A20" s="5">
        <v>4</v>
      </c>
      <c r="B20" s="3"/>
      <c r="C20" s="3"/>
      <c r="D20" s="3">
        <v>1.8873617649019906E-2</v>
      </c>
      <c r="E20" s="3">
        <v>1.8873617649019906E-2</v>
      </c>
    </row>
    <row r="21" spans="1:5" x14ac:dyDescent="0.2">
      <c r="A21" s="2">
        <v>2015</v>
      </c>
      <c r="B21" s="3"/>
      <c r="C21" s="3"/>
      <c r="D21" s="3">
        <v>1.4934174623878495E-2</v>
      </c>
      <c r="E21" s="3">
        <v>1.4934174623878495E-2</v>
      </c>
    </row>
    <row r="22" spans="1:5" x14ac:dyDescent="0.2">
      <c r="A22" s="5">
        <v>1</v>
      </c>
      <c r="B22" s="3"/>
      <c r="C22" s="3"/>
      <c r="D22" s="3">
        <v>1.4934174623878495E-2</v>
      </c>
      <c r="E22" s="3">
        <v>1.4934174623878495E-2</v>
      </c>
    </row>
    <row r="23" spans="1:5" x14ac:dyDescent="0.2">
      <c r="A23" s="2" t="s">
        <v>100</v>
      </c>
      <c r="B23" s="3">
        <v>1.0726363596199948E-2</v>
      </c>
      <c r="C23" s="3">
        <v>7.8916195229678035E-3</v>
      </c>
      <c r="D23" s="3">
        <v>1.4372141249755234E-2</v>
      </c>
      <c r="E23" s="3">
        <v>1.3662540516556255E-2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F54"/>
  <sheetViews>
    <sheetView workbookViewId="0">
      <selection activeCell="C36" sqref="C36"/>
    </sheetView>
  </sheetViews>
  <sheetFormatPr baseColWidth="10" defaultRowHeight="16" x14ac:dyDescent="0.2"/>
  <cols>
    <col min="1" max="1" width="22" bestFit="1" customWidth="1"/>
    <col min="2" max="2" width="20.5" customWidth="1"/>
    <col min="3" max="3" width="15.83203125" bestFit="1" customWidth="1"/>
    <col min="4" max="4" width="18.6640625" bestFit="1" customWidth="1"/>
    <col min="5" max="5" width="21.5" bestFit="1" customWidth="1"/>
    <col min="6" max="6" width="23.5" bestFit="1" customWidth="1"/>
    <col min="7" max="11" width="12.1640625" customWidth="1"/>
    <col min="12" max="12" width="6.83203125" bestFit="1" customWidth="1"/>
    <col min="13" max="13" width="15.83203125" bestFit="1" customWidth="1"/>
    <col min="14" max="14" width="12.1640625" customWidth="1"/>
    <col min="15" max="15" width="5.1640625" bestFit="1" customWidth="1"/>
    <col min="16" max="22" width="12.1640625" customWidth="1"/>
    <col min="23" max="23" width="6.83203125" bestFit="1" customWidth="1"/>
    <col min="24" max="24" width="18.6640625" bestFit="1" customWidth="1"/>
    <col min="25" max="25" width="12.1640625" customWidth="1"/>
    <col min="26" max="26" width="5.1640625" bestFit="1" customWidth="1"/>
    <col min="27" max="28" width="12.1640625" customWidth="1"/>
    <col min="29" max="30" width="12.1640625" bestFit="1" customWidth="1"/>
    <col min="31" max="32" width="12.1640625" customWidth="1"/>
    <col min="33" max="33" width="11.1640625" bestFit="1" customWidth="1"/>
    <col min="34" max="34" width="6.83203125" customWidth="1"/>
    <col min="35" max="35" width="21.5" bestFit="1" customWidth="1"/>
    <col min="36" max="36" width="12.1640625" bestFit="1" customWidth="1"/>
    <col min="37" max="37" width="6.1640625" bestFit="1" customWidth="1"/>
    <col min="38" max="44" width="12.1640625" bestFit="1" customWidth="1"/>
    <col min="45" max="45" width="6.83203125" bestFit="1" customWidth="1"/>
    <col min="46" max="46" width="23.5" bestFit="1" customWidth="1"/>
    <col min="47" max="47" width="12.1640625" bestFit="1" customWidth="1"/>
    <col min="48" max="48" width="5.1640625" bestFit="1" customWidth="1"/>
    <col min="49" max="54" width="12.1640625" bestFit="1" customWidth="1"/>
    <col min="55" max="55" width="3.1640625" bestFit="1" customWidth="1"/>
    <col min="56" max="56" width="6.83203125" bestFit="1" customWidth="1"/>
    <col min="57" max="57" width="25" bestFit="1" customWidth="1"/>
    <col min="58" max="58" width="20.5" bestFit="1" customWidth="1"/>
    <col min="59" max="59" width="23.33203125" bestFit="1" customWidth="1"/>
    <col min="60" max="60" width="26" bestFit="1" customWidth="1"/>
    <col min="61" max="61" width="28.1640625" bestFit="1" customWidth="1"/>
    <col min="62" max="62" width="14.33203125" bestFit="1" customWidth="1"/>
    <col min="63" max="63" width="16.5" bestFit="1" customWidth="1"/>
    <col min="64" max="64" width="14.33203125" bestFit="1" customWidth="1"/>
    <col min="65" max="65" width="16.5" bestFit="1" customWidth="1"/>
    <col min="66" max="66" width="9" bestFit="1" customWidth="1"/>
    <col min="67" max="67" width="11.5" bestFit="1" customWidth="1"/>
    <col min="68" max="68" width="12.1640625" bestFit="1" customWidth="1"/>
  </cols>
  <sheetData>
    <row r="3" spans="1:6" x14ac:dyDescent="0.2">
      <c r="B3" s="1" t="s">
        <v>145</v>
      </c>
    </row>
    <row r="4" spans="1:6" x14ac:dyDescent="0.2">
      <c r="A4" s="1" t="s">
        <v>99</v>
      </c>
      <c r="B4" t="s">
        <v>144</v>
      </c>
      <c r="C4" t="s">
        <v>146</v>
      </c>
      <c r="D4" t="s">
        <v>147</v>
      </c>
      <c r="E4" t="s">
        <v>148</v>
      </c>
      <c r="F4" t="s">
        <v>149</v>
      </c>
    </row>
    <row r="5" spans="1:6" x14ac:dyDescent="0.2">
      <c r="A5" s="2" t="s">
        <v>31</v>
      </c>
      <c r="B5" s="3">
        <v>5.566594472874999</v>
      </c>
      <c r="C5" s="3">
        <v>6.1240364966875003</v>
      </c>
      <c r="D5" s="3">
        <v>9.8594529426874988</v>
      </c>
      <c r="E5" s="3">
        <v>40.88427603125001</v>
      </c>
      <c r="F5" s="3">
        <v>3.0485934995625006</v>
      </c>
    </row>
    <row r="6" spans="1:6" x14ac:dyDescent="0.2">
      <c r="A6" s="5">
        <v>2012</v>
      </c>
      <c r="B6" s="3">
        <v>6.4781308539999998</v>
      </c>
      <c r="C6" s="3">
        <v>6.5605286830000002</v>
      </c>
      <c r="D6" s="3">
        <v>8.2464368690000001</v>
      </c>
      <c r="E6" s="3">
        <v>35.90432303</v>
      </c>
      <c r="F6" s="3">
        <v>3.2746532849999999</v>
      </c>
    </row>
    <row r="7" spans="1:6" x14ac:dyDescent="0.2">
      <c r="A7" s="5">
        <v>2013</v>
      </c>
      <c r="B7" s="3">
        <v>4.8576217319999992</v>
      </c>
      <c r="C7" s="3">
        <v>5.7845425739999996</v>
      </c>
      <c r="D7" s="3">
        <v>11.114020999999997</v>
      </c>
      <c r="E7" s="3">
        <v>44.757572809999999</v>
      </c>
      <c r="F7" s="3">
        <v>2.8727692219999996</v>
      </c>
    </row>
    <row r="8" spans="1:6" x14ac:dyDescent="0.2">
      <c r="A8" s="2" t="s">
        <v>61</v>
      </c>
      <c r="B8" s="3">
        <v>2.4010282375625005</v>
      </c>
      <c r="C8" s="3">
        <v>4.5834122391250007</v>
      </c>
      <c r="D8" s="3">
        <v>3.4738728664374987</v>
      </c>
      <c r="E8" s="3">
        <v>21.846826557500005</v>
      </c>
      <c r="F8" s="3">
        <v>1.3946331603125002</v>
      </c>
    </row>
    <row r="9" spans="1:6" x14ac:dyDescent="0.2">
      <c r="A9" s="5">
        <v>2012</v>
      </c>
      <c r="B9" s="3">
        <v>2.5951523690000005</v>
      </c>
      <c r="C9" s="3">
        <v>7.3267706830000003</v>
      </c>
      <c r="D9" s="3">
        <v>3.1957332940000001</v>
      </c>
      <c r="E9" s="3">
        <v>22.023076369999995</v>
      </c>
      <c r="F9" s="3">
        <v>1.8338684599999999</v>
      </c>
    </row>
    <row r="10" spans="1:6" x14ac:dyDescent="0.2">
      <c r="A10" s="5">
        <v>2013</v>
      </c>
      <c r="B10" s="3">
        <v>2.2500428019999998</v>
      </c>
      <c r="C10" s="3">
        <v>2.4496890050000002</v>
      </c>
      <c r="D10" s="3">
        <v>3.690203645</v>
      </c>
      <c r="E10" s="3">
        <v>21.709743370000005</v>
      </c>
      <c r="F10" s="3">
        <v>1.0530057050000001</v>
      </c>
    </row>
    <row r="11" spans="1:6" x14ac:dyDescent="0.2">
      <c r="A11" s="2" t="s">
        <v>64</v>
      </c>
      <c r="B11" s="3">
        <v>1.4619063073529412</v>
      </c>
      <c r="C11" s="3">
        <v>6.4735235293529421</v>
      </c>
      <c r="D11" s="3">
        <v>5.2929758108823517</v>
      </c>
      <c r="E11" s="3">
        <v>53.803227217647063</v>
      </c>
      <c r="F11" s="3">
        <v>1.0623938612941177</v>
      </c>
    </row>
    <row r="12" spans="1:6" x14ac:dyDescent="0.2">
      <c r="A12" s="5">
        <v>2012</v>
      </c>
      <c r="B12" s="3">
        <v>1.3072390570000001</v>
      </c>
      <c r="C12" s="3">
        <v>7.8613035110000009</v>
      </c>
      <c r="D12" s="3">
        <v>3.9429773930000005</v>
      </c>
      <c r="E12" s="3">
        <v>55.355796059999996</v>
      </c>
      <c r="F12" s="3">
        <v>1.32977393</v>
      </c>
    </row>
    <row r="13" spans="1:6" x14ac:dyDescent="0.2">
      <c r="A13" s="5">
        <v>2013</v>
      </c>
      <c r="B13" s="3">
        <v>1.6359069639999999</v>
      </c>
      <c r="C13" s="3">
        <v>4.9122710500000002</v>
      </c>
      <c r="D13" s="3">
        <v>6.8117240309999989</v>
      </c>
      <c r="E13" s="3">
        <v>52.056587270000009</v>
      </c>
      <c r="F13" s="3">
        <v>0.76159128399999987</v>
      </c>
    </row>
    <row r="14" spans="1:6" x14ac:dyDescent="0.2">
      <c r="A14" s="2" t="s">
        <v>67</v>
      </c>
      <c r="B14" s="3">
        <v>30.073658132399995</v>
      </c>
      <c r="C14" s="3">
        <v>1.1661037479999998</v>
      </c>
      <c r="D14" s="3">
        <v>1.1894643615999998</v>
      </c>
      <c r="E14" s="3">
        <v>32.139969291600003</v>
      </c>
      <c r="F14" s="3">
        <v>1.5799578157199996</v>
      </c>
    </row>
    <row r="15" spans="1:6" x14ac:dyDescent="0.2">
      <c r="A15" s="5">
        <v>2012</v>
      </c>
      <c r="B15" s="3">
        <v>29.943694840000003</v>
      </c>
      <c r="C15" s="3">
        <v>1.47328952</v>
      </c>
      <c r="D15" s="3">
        <v>0.9532923889999998</v>
      </c>
      <c r="E15" s="3">
        <v>36.795731639999993</v>
      </c>
      <c r="F15" s="3">
        <v>3.1815533619999994</v>
      </c>
    </row>
    <row r="16" spans="1:6" x14ac:dyDescent="0.2">
      <c r="A16" s="5">
        <v>2013</v>
      </c>
      <c r="B16" s="3">
        <v>29.590730200000003</v>
      </c>
      <c r="C16" s="3">
        <v>0.62277754699999999</v>
      </c>
      <c r="D16" s="3">
        <v>1.4083753080000001</v>
      </c>
      <c r="E16" s="3">
        <v>27.017233589999996</v>
      </c>
      <c r="F16" s="3">
        <v>1.007302897</v>
      </c>
    </row>
    <row r="17" spans="1:6" x14ac:dyDescent="0.2">
      <c r="A17" s="5">
        <v>2014</v>
      </c>
      <c r="B17" s="3">
        <v>31.017283110000001</v>
      </c>
      <c r="C17" s="3">
        <v>1.577450453</v>
      </c>
      <c r="D17" s="3">
        <v>0.81743852500000003</v>
      </c>
      <c r="E17" s="3">
        <v>28.765822980000003</v>
      </c>
      <c r="F17" s="3">
        <v>0.30671817600000001</v>
      </c>
    </row>
    <row r="18" spans="1:6" x14ac:dyDescent="0.2">
      <c r="A18" s="5">
        <v>2015</v>
      </c>
      <c r="B18" s="3">
        <v>30.472606200000001</v>
      </c>
      <c r="C18" s="3">
        <v>1.200368916</v>
      </c>
      <c r="D18" s="3">
        <v>2.1972035710000002</v>
      </c>
      <c r="E18" s="3">
        <v>42.676715160000001</v>
      </c>
      <c r="F18" s="3">
        <v>0.13282409100000001</v>
      </c>
    </row>
    <row r="19" spans="1:6" x14ac:dyDescent="0.2">
      <c r="A19" s="2" t="s">
        <v>80</v>
      </c>
      <c r="B19" s="3">
        <v>1.0935585215333334</v>
      </c>
      <c r="C19" s="3">
        <v>3.6928918888000006</v>
      </c>
      <c r="D19" s="3">
        <v>6.9507159229333357</v>
      </c>
      <c r="E19" s="3">
        <v>54.457936502666669</v>
      </c>
      <c r="F19" s="3">
        <v>11.433254924533337</v>
      </c>
    </row>
    <row r="20" spans="1:6" x14ac:dyDescent="0.2">
      <c r="A20" s="5">
        <v>2012</v>
      </c>
      <c r="B20" s="3">
        <v>0.99379971299999981</v>
      </c>
      <c r="C20" s="3">
        <v>3.5744728039999996</v>
      </c>
      <c r="D20" s="3">
        <v>6.7926080120000005</v>
      </c>
      <c r="E20" s="3">
        <v>49.751379419999992</v>
      </c>
      <c r="F20" s="3">
        <v>8.6782082440000021</v>
      </c>
    </row>
    <row r="21" spans="1:6" x14ac:dyDescent="0.2">
      <c r="A21" s="5">
        <v>2013</v>
      </c>
      <c r="B21" s="3">
        <v>1.1808474790000003</v>
      </c>
      <c r="C21" s="3">
        <v>3.7965085880000009</v>
      </c>
      <c r="D21" s="3">
        <v>7.089060345</v>
      </c>
      <c r="E21" s="3">
        <v>58.576173949999998</v>
      </c>
      <c r="F21" s="3">
        <v>13.843920769999999</v>
      </c>
    </row>
    <row r="22" spans="1:6" x14ac:dyDescent="0.2">
      <c r="A22" s="2" t="s">
        <v>83</v>
      </c>
      <c r="B22" s="3">
        <v>7.1890265836153837</v>
      </c>
      <c r="C22" s="3">
        <v>4.4750790846923074</v>
      </c>
      <c r="D22" s="3">
        <v>7.899945683615381</v>
      </c>
      <c r="E22" s="3">
        <v>53.596783240000001</v>
      </c>
      <c r="F22" s="3">
        <v>5.524034660615385</v>
      </c>
    </row>
    <row r="23" spans="1:6" x14ac:dyDescent="0.2">
      <c r="A23" s="5">
        <v>2012</v>
      </c>
      <c r="B23" s="3">
        <v>7.2056333429999997</v>
      </c>
      <c r="C23" s="3">
        <v>5.4806133370000003</v>
      </c>
      <c r="D23" s="3">
        <v>8.220024059</v>
      </c>
      <c r="E23" s="3">
        <v>51.981554040000006</v>
      </c>
      <c r="F23" s="3">
        <v>2.9527738600000002</v>
      </c>
    </row>
    <row r="24" spans="1:6" x14ac:dyDescent="0.2">
      <c r="A24" s="5">
        <v>2013</v>
      </c>
      <c r="B24" s="3">
        <v>7.1786473590000011</v>
      </c>
      <c r="C24" s="3">
        <v>3.8466201769999993</v>
      </c>
      <c r="D24" s="3">
        <v>7.699896699</v>
      </c>
      <c r="E24" s="3">
        <v>54.606301490000007</v>
      </c>
      <c r="F24" s="3">
        <v>7.1310726609999993</v>
      </c>
    </row>
    <row r="25" spans="1:6" x14ac:dyDescent="0.2">
      <c r="A25" s="2" t="s">
        <v>85</v>
      </c>
      <c r="B25" s="3">
        <v>25.274017400769232</v>
      </c>
      <c r="C25" s="3">
        <v>3.8572579078846134</v>
      </c>
      <c r="D25" s="3">
        <v>1.9267692090769244</v>
      </c>
      <c r="E25" s="3">
        <v>32.130367811153839</v>
      </c>
      <c r="F25" s="3">
        <v>1.3920460495769218</v>
      </c>
    </row>
    <row r="26" spans="1:6" x14ac:dyDescent="0.2">
      <c r="A26" s="5">
        <v>2012</v>
      </c>
      <c r="B26" s="3">
        <v>26.32821539</v>
      </c>
      <c r="C26" s="3">
        <v>4.0728257689999987</v>
      </c>
      <c r="D26" s="3">
        <v>1.786461844</v>
      </c>
      <c r="E26" s="3">
        <v>34.281616059999998</v>
      </c>
      <c r="F26" s="3">
        <v>2.8564147069999994</v>
      </c>
    </row>
    <row r="27" spans="1:6" x14ac:dyDescent="0.2">
      <c r="A27" s="5">
        <v>2013</v>
      </c>
      <c r="B27" s="3">
        <v>24.756106670000005</v>
      </c>
      <c r="C27" s="3">
        <v>3.0176784559999996</v>
      </c>
      <c r="D27" s="3">
        <v>2.3078728339999999</v>
      </c>
      <c r="E27" s="3">
        <v>23.061765589999997</v>
      </c>
      <c r="F27" s="3">
        <v>0.6688883040000001</v>
      </c>
    </row>
    <row r="28" spans="1:6" x14ac:dyDescent="0.2">
      <c r="A28" s="5">
        <v>2014</v>
      </c>
      <c r="B28" s="3">
        <v>25.404299640000001</v>
      </c>
      <c r="C28" s="3">
        <v>4.3240863369999998</v>
      </c>
      <c r="D28" s="3">
        <v>1.4961109639999999</v>
      </c>
      <c r="E28" s="3">
        <v>39.812531210000003</v>
      </c>
      <c r="F28" s="3">
        <v>0.47802690399999997</v>
      </c>
    </row>
    <row r="29" spans="1:6" x14ac:dyDescent="0.2">
      <c r="A29" s="5">
        <v>2015</v>
      </c>
      <c r="B29" s="3">
        <v>22.469878019999999</v>
      </c>
      <c r="C29" s="3">
        <v>5.2648247789999996</v>
      </c>
      <c r="D29" s="3">
        <v>2.1351607750000001</v>
      </c>
      <c r="E29" s="3">
        <v>40.211970489999999</v>
      </c>
      <c r="F29" s="3">
        <v>0.79865438300000002</v>
      </c>
    </row>
    <row r="30" spans="1:6" x14ac:dyDescent="0.2">
      <c r="A30" s="2" t="s">
        <v>92</v>
      </c>
      <c r="B30" s="3">
        <v>17.2542259244</v>
      </c>
      <c r="C30" s="3">
        <v>7.8148676791600007</v>
      </c>
      <c r="D30" s="3">
        <v>3.8904468281199991</v>
      </c>
      <c r="E30" s="3">
        <v>29.976331228799996</v>
      </c>
      <c r="F30" s="3">
        <v>0.74262582979999991</v>
      </c>
    </row>
    <row r="31" spans="1:6" x14ac:dyDescent="0.2">
      <c r="A31" s="5">
        <v>2012</v>
      </c>
      <c r="B31" s="3">
        <v>18.501814240000002</v>
      </c>
      <c r="C31" s="3">
        <v>9.1186056969999996</v>
      </c>
      <c r="D31" s="3">
        <v>4.6425756009999999</v>
      </c>
      <c r="E31" s="3">
        <v>27.844665859999996</v>
      </c>
      <c r="F31" s="3">
        <v>1.02853741</v>
      </c>
    </row>
    <row r="32" spans="1:6" x14ac:dyDescent="0.2">
      <c r="A32" s="5">
        <v>2013</v>
      </c>
      <c r="B32" s="3">
        <v>16.287622039999999</v>
      </c>
      <c r="C32" s="3">
        <v>6.8263220379999998</v>
      </c>
      <c r="D32" s="3">
        <v>3.3209480459999989</v>
      </c>
      <c r="E32" s="3">
        <v>22.127972929999999</v>
      </c>
      <c r="F32" s="3">
        <v>0.80576210799999992</v>
      </c>
    </row>
    <row r="33" spans="1:6" x14ac:dyDescent="0.2">
      <c r="A33" s="5">
        <v>2014</v>
      </c>
      <c r="B33" s="3">
        <v>18.043123470000001</v>
      </c>
      <c r="C33" s="3">
        <v>7.3821860580000003</v>
      </c>
      <c r="D33" s="3">
        <v>3.11486105</v>
      </c>
      <c r="E33" s="3">
        <v>40.68642371</v>
      </c>
      <c r="F33" s="3">
        <v>0.32656548299999999</v>
      </c>
    </row>
    <row r="34" spans="1:6" x14ac:dyDescent="0.2">
      <c r="A34" s="5">
        <v>2015</v>
      </c>
      <c r="B34" s="3">
        <v>14.01755212</v>
      </c>
      <c r="C34" s="3">
        <v>7.4782060369999996</v>
      </c>
      <c r="D34" s="3">
        <v>5.0075763149999997</v>
      </c>
      <c r="E34" s="3">
        <v>48.111206529999997</v>
      </c>
      <c r="F34" s="3">
        <v>0.21206133399999999</v>
      </c>
    </row>
    <row r="35" spans="1:6" x14ac:dyDescent="0.2">
      <c r="A35" s="2" t="s">
        <v>87</v>
      </c>
      <c r="B35" s="3">
        <v>9.0209589429999983</v>
      </c>
      <c r="C35" s="3">
        <v>13.136185280000005</v>
      </c>
      <c r="D35" s="3">
        <v>0.11627907000000003</v>
      </c>
      <c r="E35" s="3">
        <v>45.598621880000003</v>
      </c>
      <c r="F35" s="3">
        <v>0</v>
      </c>
    </row>
    <row r="36" spans="1:6" x14ac:dyDescent="0.2">
      <c r="A36" s="5">
        <v>2012</v>
      </c>
      <c r="B36" s="3">
        <v>9.0209589429999983</v>
      </c>
      <c r="C36" s="3">
        <v>13.136185280000003</v>
      </c>
      <c r="D36" s="3">
        <v>0.11627907000000001</v>
      </c>
      <c r="E36" s="3">
        <v>45.598621880000003</v>
      </c>
      <c r="F36" s="3">
        <v>0</v>
      </c>
    </row>
    <row r="37" spans="1:6" x14ac:dyDescent="0.2">
      <c r="A37" s="5">
        <v>2013</v>
      </c>
      <c r="B37" s="3">
        <v>9.0209589429999983</v>
      </c>
      <c r="C37" s="3">
        <v>13.136185280000003</v>
      </c>
      <c r="D37" s="3">
        <v>0.11627907000000001</v>
      </c>
      <c r="E37" s="3">
        <v>45.598621880000003</v>
      </c>
      <c r="F37" s="3">
        <v>0</v>
      </c>
    </row>
    <row r="38" spans="1:6" x14ac:dyDescent="0.2">
      <c r="A38" s="2" t="s">
        <v>90</v>
      </c>
      <c r="B38" s="3">
        <v>31.665884770416667</v>
      </c>
      <c r="C38" s="3">
        <v>9.1408621625000006E-2</v>
      </c>
      <c r="D38" s="3">
        <v>0.98447282687499937</v>
      </c>
      <c r="E38" s="3">
        <v>42.849882082916679</v>
      </c>
      <c r="F38" s="3">
        <v>1.8500340040416663</v>
      </c>
    </row>
    <row r="39" spans="1:6" x14ac:dyDescent="0.2">
      <c r="A39" s="5">
        <v>2012</v>
      </c>
      <c r="B39" s="3">
        <v>34.725753129999994</v>
      </c>
      <c r="C39" s="3">
        <v>6.2893082000000003E-2</v>
      </c>
      <c r="D39" s="3">
        <v>0.88071555999999984</v>
      </c>
      <c r="E39" s="3">
        <v>45.785263579999999</v>
      </c>
      <c r="F39" s="3">
        <v>0.85057786800000013</v>
      </c>
    </row>
    <row r="40" spans="1:6" x14ac:dyDescent="0.2">
      <c r="A40" s="5">
        <v>2013</v>
      </c>
      <c r="B40" s="3">
        <v>30.4046947</v>
      </c>
      <c r="C40" s="3">
        <v>0.135869565</v>
      </c>
      <c r="D40" s="3">
        <v>1.109959025</v>
      </c>
      <c r="E40" s="3">
        <v>41.580818850000007</v>
      </c>
      <c r="F40" s="3">
        <v>4.0880804389999996</v>
      </c>
    </row>
    <row r="41" spans="1:6" x14ac:dyDescent="0.2">
      <c r="A41" s="5">
        <v>2014</v>
      </c>
      <c r="B41" s="3">
        <v>30.477872229999999</v>
      </c>
      <c r="C41" s="3">
        <v>3.0525031000000005E-2</v>
      </c>
      <c r="D41" s="3">
        <v>0.83352637699999998</v>
      </c>
      <c r="E41" s="3">
        <v>42.277676710000001</v>
      </c>
      <c r="F41" s="3">
        <v>0.11711316100000001</v>
      </c>
    </row>
    <row r="42" spans="1:6" x14ac:dyDescent="0.2">
      <c r="A42" s="5">
        <v>2015</v>
      </c>
      <c r="B42" s="3">
        <v>30.19573845</v>
      </c>
      <c r="C42" s="3">
        <v>0.17378953699999999</v>
      </c>
      <c r="D42" s="3">
        <v>1.2357747189999999</v>
      </c>
      <c r="E42" s="3">
        <v>40.003447510000001</v>
      </c>
      <c r="F42" s="3">
        <v>0.47568405200000002</v>
      </c>
    </row>
    <row r="43" spans="1:6" x14ac:dyDescent="0.2">
      <c r="A43" s="2" t="s">
        <v>93</v>
      </c>
      <c r="B43" s="3">
        <v>1.7699999999999998</v>
      </c>
      <c r="C43" s="3">
        <v>6.629999999999999</v>
      </c>
      <c r="D43" s="3">
        <v>3.5200000000000014</v>
      </c>
      <c r="E43" s="3">
        <v>43.220000000000013</v>
      </c>
      <c r="F43" s="3">
        <v>1.9800000000000002</v>
      </c>
    </row>
    <row r="44" spans="1:6" x14ac:dyDescent="0.2">
      <c r="A44" s="5">
        <v>2012</v>
      </c>
      <c r="B44" s="3">
        <v>1.7699999999999998</v>
      </c>
      <c r="C44" s="3">
        <v>6.6300000000000008</v>
      </c>
      <c r="D44" s="3">
        <v>3.52</v>
      </c>
      <c r="E44" s="3">
        <v>43.22</v>
      </c>
      <c r="F44" s="3">
        <v>1.9800000000000002</v>
      </c>
    </row>
    <row r="45" spans="1:6" x14ac:dyDescent="0.2">
      <c r="A45" s="5">
        <v>2013</v>
      </c>
      <c r="B45" s="3">
        <v>1.7699999999999998</v>
      </c>
      <c r="C45" s="3">
        <v>6.6300000000000008</v>
      </c>
      <c r="D45" s="3">
        <v>3.52</v>
      </c>
      <c r="E45" s="3">
        <v>43.22</v>
      </c>
      <c r="F45" s="3">
        <v>1.9800000000000002</v>
      </c>
    </row>
    <row r="46" spans="1:6" x14ac:dyDescent="0.2">
      <c r="A46" s="2" t="s">
        <v>97</v>
      </c>
      <c r="B46" s="3">
        <v>12.003245785294119</v>
      </c>
      <c r="C46" s="3">
        <v>1.9407786856470584</v>
      </c>
      <c r="D46" s="3">
        <v>4.1208915803529402</v>
      </c>
      <c r="E46" s="3">
        <v>64.469952089999992</v>
      </c>
      <c r="F46" s="3">
        <v>0.78912608911764703</v>
      </c>
    </row>
    <row r="47" spans="1:6" x14ac:dyDescent="0.2">
      <c r="A47" s="5">
        <v>2012</v>
      </c>
      <c r="B47" s="3">
        <v>12.551450349999998</v>
      </c>
      <c r="C47" s="3">
        <v>1.8286431999999999</v>
      </c>
      <c r="D47" s="3">
        <v>3.6771445699999998</v>
      </c>
      <c r="E47" s="3">
        <v>65.601741770000004</v>
      </c>
      <c r="F47" s="3">
        <v>1.2143655069999999</v>
      </c>
    </row>
    <row r="48" spans="1:6" x14ac:dyDescent="0.2">
      <c r="A48" s="5">
        <v>2013</v>
      </c>
      <c r="B48" s="3">
        <v>11.38651565</v>
      </c>
      <c r="C48" s="3">
        <v>2.0669311069999998</v>
      </c>
      <c r="D48" s="3">
        <v>4.620106966999999</v>
      </c>
      <c r="E48" s="3">
        <v>63.196688699999996</v>
      </c>
      <c r="F48" s="3">
        <v>0.31073174399999998</v>
      </c>
    </row>
    <row r="49" spans="1:6" x14ac:dyDescent="0.2">
      <c r="A49" s="2" t="s">
        <v>95</v>
      </c>
      <c r="B49" s="3">
        <v>10.037050596266665</v>
      </c>
      <c r="C49" s="3">
        <v>3.9590551997999994</v>
      </c>
      <c r="D49" s="3">
        <v>5.5015049696666658</v>
      </c>
      <c r="E49" s="3">
        <v>53.557418534666674</v>
      </c>
      <c r="F49" s="3">
        <v>3.5359108531333328</v>
      </c>
    </row>
    <row r="50" spans="1:6" x14ac:dyDescent="0.2">
      <c r="A50" s="5">
        <v>2012</v>
      </c>
      <c r="B50" s="3">
        <v>11.847083720000001</v>
      </c>
      <c r="C50" s="3">
        <v>5.631557514999999</v>
      </c>
      <c r="D50" s="3">
        <v>6.7398207270000006</v>
      </c>
      <c r="E50" s="3">
        <v>48.46825230000001</v>
      </c>
      <c r="F50" s="3">
        <v>1.7195255469999999</v>
      </c>
    </row>
    <row r="51" spans="1:6" x14ac:dyDescent="0.2">
      <c r="A51" s="5">
        <v>2013</v>
      </c>
      <c r="B51" s="3">
        <v>8.4532716130000001</v>
      </c>
      <c r="C51" s="3">
        <v>2.4956156740000002</v>
      </c>
      <c r="D51" s="3">
        <v>4.4179786820000002</v>
      </c>
      <c r="E51" s="3">
        <v>58.010438990000004</v>
      </c>
      <c r="F51" s="3">
        <v>5.1252479959999997</v>
      </c>
    </row>
    <row r="52" spans="1:6" x14ac:dyDescent="0.2">
      <c r="A52" s="2" t="s">
        <v>143</v>
      </c>
      <c r="B52" s="3"/>
      <c r="C52" s="3"/>
      <c r="D52" s="3"/>
      <c r="E52" s="3"/>
      <c r="F52" s="3"/>
    </row>
    <row r="53" spans="1:6" x14ac:dyDescent="0.2">
      <c r="A53" s="5" t="s">
        <v>143</v>
      </c>
      <c r="B53" s="3"/>
      <c r="C53" s="3"/>
      <c r="D53" s="3"/>
      <c r="E53" s="3"/>
      <c r="F53" s="3"/>
    </row>
    <row r="54" spans="1:6" x14ac:dyDescent="0.2">
      <c r="A54" s="2" t="s">
        <v>100</v>
      </c>
      <c r="B54" s="3">
        <v>14.086430015712525</v>
      </c>
      <c r="C54" s="3">
        <v>4.6560297052541584</v>
      </c>
      <c r="D54" s="3">
        <v>3.8401536622791661</v>
      </c>
      <c r="E54" s="3">
        <v>42.181349048416656</v>
      </c>
      <c r="F54" s="3">
        <v>2.3719000312166716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241"/>
  <sheetViews>
    <sheetView workbookViewId="0">
      <pane xSplit="1" ySplit="1" topLeftCell="B132" activePane="bottomRight" state="frozen"/>
      <selection pane="topRight" activeCell="B1" sqref="B1"/>
      <selection pane="bottomLeft" activeCell="A2" sqref="A2"/>
      <selection pane="bottomRight" activeCell="B169" sqref="A1:XFD1048576"/>
    </sheetView>
  </sheetViews>
  <sheetFormatPr baseColWidth="10" defaultRowHeight="16" x14ac:dyDescent="0.2"/>
  <cols>
    <col min="1" max="1" width="21.1640625" customWidth="1"/>
    <col min="2" max="17" width="10.83203125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t="s">
        <v>31</v>
      </c>
      <c r="B2" t="s">
        <v>32</v>
      </c>
      <c r="C2">
        <v>18.34403</v>
      </c>
      <c r="D2">
        <v>-64.984350000000006</v>
      </c>
      <c r="E2" t="s">
        <v>33</v>
      </c>
      <c r="F2">
        <v>2012</v>
      </c>
      <c r="G2" t="s">
        <v>34</v>
      </c>
      <c r="H2">
        <v>3</v>
      </c>
      <c r="I2">
        <v>2</v>
      </c>
      <c r="J2">
        <v>1</v>
      </c>
      <c r="K2">
        <v>0.172271654</v>
      </c>
      <c r="L2">
        <v>5.5682575119999997</v>
      </c>
      <c r="M2">
        <v>1023.637514</v>
      </c>
      <c r="N2">
        <v>8.722519685</v>
      </c>
      <c r="O2">
        <v>5.845372362</v>
      </c>
      <c r="P2">
        <v>35.885211810000001</v>
      </c>
      <c r="Q2">
        <v>0.67620536200000003</v>
      </c>
      <c r="R2">
        <v>9</v>
      </c>
      <c r="S2">
        <v>26.133248389999999</v>
      </c>
      <c r="T2">
        <v>0</v>
      </c>
      <c r="U2">
        <v>3.7513846231999994</v>
      </c>
      <c r="V2">
        <v>6.4781308539999998</v>
      </c>
      <c r="W2">
        <v>6.5605286830000002</v>
      </c>
      <c r="X2">
        <v>18.255115010000001</v>
      </c>
      <c r="Y2">
        <v>8.2464368690000001</v>
      </c>
      <c r="Z2">
        <v>35.90432303</v>
      </c>
      <c r="AA2">
        <v>3.2746532849999999</v>
      </c>
      <c r="AB2">
        <v>0</v>
      </c>
      <c r="AC2" t="s">
        <v>35</v>
      </c>
      <c r="AD2">
        <v>0</v>
      </c>
      <c r="AE2">
        <v>62</v>
      </c>
    </row>
    <row r="3" spans="1:31" x14ac:dyDescent="0.2">
      <c r="A3" t="s">
        <v>31</v>
      </c>
      <c r="B3" t="s">
        <v>32</v>
      </c>
      <c r="C3">
        <v>18.34403</v>
      </c>
      <c r="D3">
        <v>-64.984350000000006</v>
      </c>
      <c r="E3" t="s">
        <v>33</v>
      </c>
      <c r="F3">
        <v>2012</v>
      </c>
      <c r="G3" t="s">
        <v>36</v>
      </c>
      <c r="H3">
        <v>4</v>
      </c>
      <c r="I3">
        <v>3</v>
      </c>
      <c r="J3">
        <v>2</v>
      </c>
      <c r="K3">
        <v>0.229851429</v>
      </c>
      <c r="L3">
        <v>5.6515262570000004</v>
      </c>
      <c r="M3">
        <v>1023.713471</v>
      </c>
      <c r="N3">
        <v>14.6866</v>
      </c>
      <c r="O3">
        <v>7.5271414290000003</v>
      </c>
      <c r="P3">
        <v>36.13883714</v>
      </c>
      <c r="Q3">
        <v>0.74466250899999997</v>
      </c>
      <c r="R3">
        <v>9</v>
      </c>
      <c r="S3">
        <v>26.949268329999999</v>
      </c>
      <c r="T3">
        <v>0</v>
      </c>
      <c r="U3">
        <v>2.8823478293999996</v>
      </c>
      <c r="V3">
        <v>6.4781308539999998</v>
      </c>
      <c r="W3">
        <v>6.5605286830000002</v>
      </c>
      <c r="X3">
        <v>18.255115010000001</v>
      </c>
      <c r="Y3">
        <v>8.2464368690000001</v>
      </c>
      <c r="Z3">
        <v>35.90432303</v>
      </c>
      <c r="AA3">
        <v>3.2746532849999999</v>
      </c>
      <c r="AB3">
        <v>0</v>
      </c>
      <c r="AC3" t="s">
        <v>37</v>
      </c>
      <c r="AD3">
        <v>0</v>
      </c>
      <c r="AE3">
        <v>362</v>
      </c>
    </row>
    <row r="4" spans="1:31" x14ac:dyDescent="0.2">
      <c r="A4" t="s">
        <v>31</v>
      </c>
      <c r="B4" t="s">
        <v>32</v>
      </c>
      <c r="C4">
        <v>18.34403</v>
      </c>
      <c r="D4">
        <v>-64.984350000000006</v>
      </c>
      <c r="E4" t="s">
        <v>33</v>
      </c>
      <c r="F4">
        <v>2012</v>
      </c>
      <c r="G4" t="s">
        <v>40</v>
      </c>
      <c r="H4">
        <v>8</v>
      </c>
      <c r="I4">
        <v>5</v>
      </c>
      <c r="J4">
        <v>3</v>
      </c>
      <c r="K4">
        <v>0.1929275</v>
      </c>
      <c r="L4">
        <v>5.7417357999999998</v>
      </c>
      <c r="M4">
        <v>1022.1925</v>
      </c>
      <c r="N4">
        <v>11.873825</v>
      </c>
      <c r="O4">
        <v>6.7775850000000002</v>
      </c>
      <c r="P4">
        <v>35.095907500000003</v>
      </c>
      <c r="Q4">
        <v>0.68568374300000001</v>
      </c>
      <c r="R4">
        <v>9</v>
      </c>
      <c r="S4">
        <v>28.857309350000001</v>
      </c>
      <c r="T4">
        <v>0</v>
      </c>
      <c r="U4">
        <v>2.7256153767999995</v>
      </c>
      <c r="V4">
        <v>6.4781308539999998</v>
      </c>
      <c r="W4">
        <v>6.5605286830000002</v>
      </c>
      <c r="X4">
        <v>18.255115010000001</v>
      </c>
      <c r="Y4">
        <v>8.2464368690000001</v>
      </c>
      <c r="Z4">
        <v>35.90432303</v>
      </c>
      <c r="AA4">
        <v>3.2746532849999999</v>
      </c>
      <c r="AB4">
        <v>3.9370079999999997E-3</v>
      </c>
      <c r="AC4" t="s">
        <v>41</v>
      </c>
      <c r="AD4">
        <v>1</v>
      </c>
      <c r="AE4">
        <v>254</v>
      </c>
    </row>
    <row r="5" spans="1:31" x14ac:dyDescent="0.2">
      <c r="A5" t="s">
        <v>31</v>
      </c>
      <c r="B5" t="s">
        <v>32</v>
      </c>
      <c r="C5">
        <v>18.34403</v>
      </c>
      <c r="D5">
        <v>-64.984350000000006</v>
      </c>
      <c r="E5" t="s">
        <v>33</v>
      </c>
      <c r="F5">
        <v>2012</v>
      </c>
      <c r="G5" t="s">
        <v>42</v>
      </c>
      <c r="H5">
        <v>9</v>
      </c>
      <c r="I5">
        <v>6</v>
      </c>
      <c r="J5">
        <v>4</v>
      </c>
      <c r="K5">
        <v>0.220889474</v>
      </c>
      <c r="L5">
        <v>5.7953016049999997</v>
      </c>
      <c r="M5">
        <v>1022.586089</v>
      </c>
      <c r="N5">
        <v>18.71413158</v>
      </c>
      <c r="O5">
        <v>4.8994131579999998</v>
      </c>
      <c r="P5">
        <v>35.536852629999998</v>
      </c>
      <c r="Q5">
        <v>0.63299597600000002</v>
      </c>
      <c r="R5">
        <v>9</v>
      </c>
      <c r="S5">
        <v>29.50124967</v>
      </c>
      <c r="T5">
        <v>0.43790000000000001</v>
      </c>
      <c r="U5">
        <v>0.97366665819999987</v>
      </c>
      <c r="V5">
        <v>6.4781308539999998</v>
      </c>
      <c r="W5">
        <v>6.5605286830000002</v>
      </c>
      <c r="X5">
        <v>18.255115010000001</v>
      </c>
      <c r="Y5">
        <v>8.2464368690000001</v>
      </c>
      <c r="Z5">
        <v>35.90432303</v>
      </c>
      <c r="AA5">
        <v>3.2746532849999999</v>
      </c>
      <c r="AB5">
        <v>0</v>
      </c>
      <c r="AC5" t="s">
        <v>43</v>
      </c>
      <c r="AD5">
        <v>0</v>
      </c>
      <c r="AE5">
        <v>327</v>
      </c>
    </row>
    <row r="6" spans="1:31" x14ac:dyDescent="0.2">
      <c r="A6" t="s">
        <v>31</v>
      </c>
      <c r="B6" t="s">
        <v>32</v>
      </c>
      <c r="C6">
        <v>18.34403</v>
      </c>
      <c r="D6">
        <v>-64.984350000000006</v>
      </c>
      <c r="E6" t="s">
        <v>33</v>
      </c>
      <c r="F6">
        <v>2012</v>
      </c>
      <c r="G6" t="s">
        <v>44</v>
      </c>
      <c r="H6">
        <v>10</v>
      </c>
      <c r="I6">
        <v>7</v>
      </c>
      <c r="J6">
        <v>4</v>
      </c>
      <c r="K6">
        <v>0.310796552</v>
      </c>
      <c r="L6">
        <v>5.847554862</v>
      </c>
      <c r="M6">
        <v>1022.256976</v>
      </c>
      <c r="N6">
        <v>17.264655170000001</v>
      </c>
      <c r="O6">
        <v>4.6451008619999996</v>
      </c>
      <c r="P6">
        <v>35.404408619999998</v>
      </c>
      <c r="Q6">
        <v>0.81057849500000001</v>
      </c>
      <c r="R6">
        <v>9</v>
      </c>
      <c r="S6">
        <v>29.411927420000001</v>
      </c>
      <c r="T6">
        <v>0.58487999999999996</v>
      </c>
      <c r="U6">
        <v>5.3339999999999996</v>
      </c>
      <c r="V6">
        <v>6.4781308539999998</v>
      </c>
      <c r="W6">
        <v>6.5605286830000002</v>
      </c>
      <c r="X6">
        <v>18.255115010000001</v>
      </c>
      <c r="Y6">
        <v>8.2464368690000001</v>
      </c>
      <c r="Z6">
        <v>35.90432303</v>
      </c>
      <c r="AA6">
        <v>3.2746532849999999</v>
      </c>
      <c r="AB6">
        <v>0</v>
      </c>
      <c r="AC6" t="s">
        <v>45</v>
      </c>
      <c r="AD6">
        <v>0</v>
      </c>
      <c r="AE6">
        <v>43</v>
      </c>
    </row>
    <row r="7" spans="1:31" x14ac:dyDescent="0.2">
      <c r="A7" t="s">
        <v>31</v>
      </c>
      <c r="B7" t="s">
        <v>32</v>
      </c>
      <c r="C7">
        <v>18.34403</v>
      </c>
      <c r="D7">
        <v>-64.984350000000006</v>
      </c>
      <c r="E7" t="s">
        <v>33</v>
      </c>
      <c r="F7">
        <v>2012</v>
      </c>
      <c r="G7" t="s">
        <v>46</v>
      </c>
      <c r="H7">
        <v>11</v>
      </c>
      <c r="I7">
        <v>8</v>
      </c>
      <c r="J7">
        <v>4</v>
      </c>
      <c r="K7">
        <v>0.225552381</v>
      </c>
      <c r="L7">
        <v>5.7648240480000004</v>
      </c>
      <c r="M7">
        <v>1022.240943</v>
      </c>
      <c r="N7">
        <v>15.624238099999999</v>
      </c>
      <c r="O7">
        <v>6.4454357140000003</v>
      </c>
      <c r="P7">
        <v>35.182285710000002</v>
      </c>
      <c r="Q7">
        <v>0.76227977099999999</v>
      </c>
      <c r="R7">
        <v>9</v>
      </c>
      <c r="S7">
        <v>28.971263669999999</v>
      </c>
      <c r="T7">
        <v>0.58487999999999996</v>
      </c>
      <c r="U7">
        <v>4.8768000000000002</v>
      </c>
      <c r="V7">
        <v>6.4781308539999998</v>
      </c>
      <c r="W7">
        <v>6.5605286830000002</v>
      </c>
      <c r="X7">
        <v>18.255115010000001</v>
      </c>
      <c r="Y7">
        <v>8.2464368690000001</v>
      </c>
      <c r="Z7">
        <v>35.90432303</v>
      </c>
      <c r="AA7">
        <v>3.2746532849999999</v>
      </c>
      <c r="AB7">
        <v>0</v>
      </c>
      <c r="AC7" t="s">
        <v>47</v>
      </c>
      <c r="AD7">
        <v>0</v>
      </c>
      <c r="AE7">
        <v>586</v>
      </c>
    </row>
    <row r="8" spans="1:31" x14ac:dyDescent="0.2">
      <c r="A8" t="s">
        <v>31</v>
      </c>
      <c r="B8" t="s">
        <v>32</v>
      </c>
      <c r="C8">
        <v>18.34403</v>
      </c>
      <c r="D8">
        <v>-64.984350000000006</v>
      </c>
      <c r="E8" t="s">
        <v>33</v>
      </c>
      <c r="F8">
        <v>2012</v>
      </c>
      <c r="G8" t="s">
        <v>48</v>
      </c>
      <c r="H8">
        <v>12</v>
      </c>
      <c r="I8">
        <v>9</v>
      </c>
      <c r="J8">
        <v>1</v>
      </c>
      <c r="K8">
        <v>0.22379411799999999</v>
      </c>
      <c r="L8">
        <v>5.5753400879999999</v>
      </c>
      <c r="M8">
        <v>1022.577674</v>
      </c>
      <c r="N8">
        <v>19.94820588</v>
      </c>
      <c r="O8">
        <v>6.467534412</v>
      </c>
      <c r="P8">
        <v>34.956664709999998</v>
      </c>
      <c r="Q8">
        <v>0.285064706</v>
      </c>
      <c r="R8">
        <v>9</v>
      </c>
      <c r="S8">
        <v>27.65499419</v>
      </c>
      <c r="T8">
        <v>0.58487999999999996</v>
      </c>
      <c r="U8">
        <v>2.0954999999999999</v>
      </c>
      <c r="V8">
        <v>6.4781308539999998</v>
      </c>
      <c r="W8">
        <v>6.5605286830000002</v>
      </c>
      <c r="X8">
        <v>18.255115010000001</v>
      </c>
      <c r="Y8">
        <v>8.2464368690000001</v>
      </c>
      <c r="Z8">
        <v>35.90432303</v>
      </c>
      <c r="AA8">
        <v>3.2746532849999999</v>
      </c>
      <c r="AB8">
        <v>0</v>
      </c>
      <c r="AC8" t="s">
        <v>49</v>
      </c>
      <c r="AD8">
        <v>0</v>
      </c>
      <c r="AE8">
        <v>116</v>
      </c>
    </row>
    <row r="9" spans="1:31" x14ac:dyDescent="0.2">
      <c r="A9" t="s">
        <v>31</v>
      </c>
      <c r="B9" t="s">
        <v>32</v>
      </c>
      <c r="C9">
        <v>18.34403</v>
      </c>
      <c r="D9">
        <v>-64.984350000000006</v>
      </c>
      <c r="E9" t="s">
        <v>33</v>
      </c>
      <c r="F9">
        <v>2013</v>
      </c>
      <c r="G9" t="s">
        <v>50</v>
      </c>
      <c r="H9">
        <v>2</v>
      </c>
      <c r="I9">
        <v>10</v>
      </c>
      <c r="J9">
        <v>1</v>
      </c>
      <c r="K9">
        <v>0.21008499999999999</v>
      </c>
      <c r="L9">
        <v>5.5107000749999999</v>
      </c>
      <c r="M9">
        <v>1023.663968</v>
      </c>
      <c r="N9">
        <v>15.527100000000001</v>
      </c>
      <c r="O9">
        <v>6.6157899999999996</v>
      </c>
      <c r="P9">
        <v>35.736080000000001</v>
      </c>
      <c r="Q9">
        <v>0.27038000000000001</v>
      </c>
      <c r="R9">
        <v>9</v>
      </c>
      <c r="S9">
        <v>26.00169571</v>
      </c>
      <c r="T9">
        <v>0</v>
      </c>
      <c r="U9">
        <v>0</v>
      </c>
      <c r="V9">
        <v>4.8576217320000001</v>
      </c>
      <c r="W9">
        <v>5.7845425739999996</v>
      </c>
      <c r="X9">
        <v>15.273059</v>
      </c>
      <c r="Y9">
        <v>11.114020999999999</v>
      </c>
      <c r="Z9">
        <v>44.757572809999999</v>
      </c>
      <c r="AA9">
        <v>2.8727692220000001</v>
      </c>
      <c r="AB9">
        <v>1.908397E-3</v>
      </c>
      <c r="AC9" t="s">
        <v>51</v>
      </c>
      <c r="AD9">
        <v>1</v>
      </c>
      <c r="AE9">
        <v>524</v>
      </c>
    </row>
    <row r="10" spans="1:31" x14ac:dyDescent="0.2">
      <c r="A10" t="s">
        <v>31</v>
      </c>
      <c r="B10" t="s">
        <v>32</v>
      </c>
      <c r="C10">
        <v>18.34403</v>
      </c>
      <c r="D10">
        <v>-64.984350000000006</v>
      </c>
      <c r="E10" t="s">
        <v>33</v>
      </c>
      <c r="F10">
        <v>2013</v>
      </c>
      <c r="G10" t="s">
        <v>34</v>
      </c>
      <c r="H10">
        <v>3</v>
      </c>
      <c r="I10">
        <v>11</v>
      </c>
      <c r="J10">
        <v>1</v>
      </c>
      <c r="K10">
        <v>0.18167</v>
      </c>
      <c r="L10">
        <v>5.5535573999999999</v>
      </c>
      <c r="M10">
        <v>1023.8344</v>
      </c>
      <c r="N10">
        <v>17.564900000000002</v>
      </c>
      <c r="O10">
        <v>6.5974190000000004</v>
      </c>
      <c r="P10">
        <v>35.984273330000001</v>
      </c>
      <c r="Q10">
        <v>0.26645666699999998</v>
      </c>
      <c r="R10">
        <v>9</v>
      </c>
      <c r="S10">
        <v>26.31298194</v>
      </c>
      <c r="T10">
        <v>0</v>
      </c>
      <c r="U10">
        <v>1.5330714321999999</v>
      </c>
      <c r="V10">
        <v>4.8576217320000001</v>
      </c>
      <c r="W10">
        <v>5.7845425739999996</v>
      </c>
      <c r="X10">
        <v>15.273059</v>
      </c>
      <c r="Y10">
        <v>11.114020999999999</v>
      </c>
      <c r="Z10">
        <v>44.757572809999999</v>
      </c>
      <c r="AA10">
        <v>2.8727692220000001</v>
      </c>
      <c r="AB10">
        <v>0</v>
      </c>
      <c r="AC10" t="s">
        <v>52</v>
      </c>
      <c r="AD10">
        <v>0</v>
      </c>
      <c r="AE10">
        <v>84</v>
      </c>
    </row>
    <row r="11" spans="1:31" x14ac:dyDescent="0.2">
      <c r="A11" t="s">
        <v>31</v>
      </c>
      <c r="B11" t="s">
        <v>32</v>
      </c>
      <c r="C11">
        <v>18.34403</v>
      </c>
      <c r="D11">
        <v>-64.984350000000006</v>
      </c>
      <c r="E11" t="s">
        <v>33</v>
      </c>
      <c r="F11">
        <v>2013</v>
      </c>
      <c r="G11" t="s">
        <v>36</v>
      </c>
      <c r="H11">
        <v>4</v>
      </c>
      <c r="I11">
        <v>12</v>
      </c>
      <c r="J11">
        <v>2</v>
      </c>
      <c r="K11">
        <v>0.171990909</v>
      </c>
      <c r="L11">
        <v>5.6899756359999998</v>
      </c>
      <c r="M11">
        <v>1023.8451679999999</v>
      </c>
      <c r="N11">
        <v>16.926363640000002</v>
      </c>
      <c r="O11">
        <v>6.496272727</v>
      </c>
      <c r="P11">
        <v>36.340959089999998</v>
      </c>
      <c r="Q11">
        <v>0.269381818</v>
      </c>
      <c r="R11">
        <v>9</v>
      </c>
      <c r="S11">
        <v>26.93086667</v>
      </c>
      <c r="T11">
        <v>0</v>
      </c>
      <c r="U11">
        <v>2.2859999999999996</v>
      </c>
      <c r="V11">
        <v>4.8576217320000001</v>
      </c>
      <c r="W11">
        <v>5.7845425739999996</v>
      </c>
      <c r="X11">
        <v>15.273059</v>
      </c>
      <c r="Y11">
        <v>11.114020999999999</v>
      </c>
      <c r="Z11">
        <v>44.757572809999999</v>
      </c>
      <c r="AA11">
        <v>2.8727692220000001</v>
      </c>
      <c r="AB11">
        <v>0</v>
      </c>
      <c r="AC11" t="s">
        <v>53</v>
      </c>
      <c r="AD11">
        <v>0</v>
      </c>
      <c r="AE11">
        <v>217</v>
      </c>
    </row>
    <row r="12" spans="1:31" x14ac:dyDescent="0.2">
      <c r="A12" t="s">
        <v>31</v>
      </c>
      <c r="B12" t="s">
        <v>32</v>
      </c>
      <c r="C12">
        <v>18.34403</v>
      </c>
      <c r="D12">
        <v>-64.984350000000006</v>
      </c>
      <c r="E12" t="s">
        <v>33</v>
      </c>
      <c r="F12">
        <v>2013</v>
      </c>
      <c r="G12" t="s">
        <v>38</v>
      </c>
      <c r="H12">
        <v>5</v>
      </c>
      <c r="I12">
        <v>13</v>
      </c>
      <c r="J12">
        <v>2</v>
      </c>
      <c r="K12">
        <v>1.162183333</v>
      </c>
      <c r="L12">
        <v>5.7458540420000004</v>
      </c>
      <c r="M12">
        <v>1024.0027250000001</v>
      </c>
      <c r="N12">
        <v>18.321583329999999</v>
      </c>
      <c r="O12">
        <v>5.5409583329999998</v>
      </c>
      <c r="P12">
        <v>36.612483330000003</v>
      </c>
      <c r="Q12">
        <v>0.34887083299999999</v>
      </c>
      <c r="R12">
        <v>9</v>
      </c>
      <c r="S12">
        <v>27.714571939999999</v>
      </c>
      <c r="T12">
        <v>0</v>
      </c>
      <c r="U12">
        <v>4.2145185203999995</v>
      </c>
      <c r="V12">
        <v>4.8576217320000001</v>
      </c>
      <c r="W12">
        <v>5.7845425739999996</v>
      </c>
      <c r="X12">
        <v>15.273059</v>
      </c>
      <c r="Y12">
        <v>11.114020999999999</v>
      </c>
      <c r="Z12">
        <v>44.757572809999999</v>
      </c>
      <c r="AA12">
        <v>2.8727692220000001</v>
      </c>
      <c r="AB12">
        <v>0</v>
      </c>
      <c r="AC12" t="s">
        <v>54</v>
      </c>
      <c r="AD12">
        <v>0</v>
      </c>
      <c r="AE12">
        <v>279</v>
      </c>
    </row>
    <row r="13" spans="1:31" x14ac:dyDescent="0.2">
      <c r="A13" t="s">
        <v>31</v>
      </c>
      <c r="B13" t="s">
        <v>32</v>
      </c>
      <c r="C13">
        <v>18.34403</v>
      </c>
      <c r="D13">
        <v>-64.984350000000006</v>
      </c>
      <c r="E13" t="s">
        <v>33</v>
      </c>
      <c r="F13">
        <v>2013</v>
      </c>
      <c r="G13" t="s">
        <v>55</v>
      </c>
      <c r="H13">
        <v>7</v>
      </c>
      <c r="I13">
        <v>14</v>
      </c>
      <c r="J13">
        <v>3</v>
      </c>
      <c r="K13">
        <v>0.243809524</v>
      </c>
      <c r="L13">
        <v>5.7495678100000003</v>
      </c>
      <c r="M13">
        <v>1022.88361</v>
      </c>
      <c r="N13">
        <v>15.779523810000001</v>
      </c>
      <c r="O13">
        <v>5.7639476189999996</v>
      </c>
      <c r="P13">
        <v>35.679042860000003</v>
      </c>
      <c r="Q13">
        <v>0.86628095199999999</v>
      </c>
      <c r="R13">
        <v>9</v>
      </c>
      <c r="S13">
        <v>28.545438709999999</v>
      </c>
      <c r="T13">
        <v>0</v>
      </c>
      <c r="U13">
        <v>5.1888571356000002</v>
      </c>
      <c r="V13">
        <v>4.8576217320000001</v>
      </c>
      <c r="W13">
        <v>5.7845425739999996</v>
      </c>
      <c r="X13">
        <v>15.273059</v>
      </c>
      <c r="Y13">
        <v>11.114020999999999</v>
      </c>
      <c r="Z13">
        <v>44.757572809999999</v>
      </c>
      <c r="AA13">
        <v>2.8727692220000001</v>
      </c>
      <c r="AB13">
        <v>7.1942450000000002E-3</v>
      </c>
      <c r="AC13" t="s">
        <v>56</v>
      </c>
      <c r="AD13">
        <v>1</v>
      </c>
      <c r="AE13">
        <v>139</v>
      </c>
    </row>
    <row r="14" spans="1:31" x14ac:dyDescent="0.2">
      <c r="A14" t="s">
        <v>31</v>
      </c>
      <c r="B14" t="s">
        <v>32</v>
      </c>
      <c r="C14">
        <v>18.34403</v>
      </c>
      <c r="D14">
        <v>-64.984350000000006</v>
      </c>
      <c r="E14" t="s">
        <v>33</v>
      </c>
      <c r="F14">
        <v>2013</v>
      </c>
      <c r="G14" t="s">
        <v>40</v>
      </c>
      <c r="H14">
        <v>8</v>
      </c>
      <c r="I14">
        <v>15</v>
      </c>
      <c r="J14">
        <v>3</v>
      </c>
      <c r="K14">
        <v>0.380128358</v>
      </c>
      <c r="L14">
        <v>5.7064767160000001</v>
      </c>
      <c r="M14">
        <v>1022.107751</v>
      </c>
      <c r="N14">
        <v>16.62807463</v>
      </c>
      <c r="O14">
        <v>5.6529894030000003</v>
      </c>
      <c r="P14">
        <v>34.91640597</v>
      </c>
      <c r="Q14">
        <v>0.83239253700000004</v>
      </c>
      <c r="R14">
        <v>9</v>
      </c>
      <c r="S14">
        <v>29.097894190000002</v>
      </c>
      <c r="T14">
        <v>0</v>
      </c>
      <c r="U14">
        <v>7.5125384673999998</v>
      </c>
      <c r="V14">
        <v>4.8576217320000001</v>
      </c>
      <c r="W14">
        <v>5.7845425739999996</v>
      </c>
      <c r="X14">
        <v>15.273059</v>
      </c>
      <c r="Y14">
        <v>11.114020999999999</v>
      </c>
      <c r="Z14">
        <v>44.757572809999999</v>
      </c>
      <c r="AA14">
        <v>2.8727692220000001</v>
      </c>
      <c r="AB14">
        <v>1.6528925999999999E-2</v>
      </c>
      <c r="AC14" t="s">
        <v>57</v>
      </c>
      <c r="AD14">
        <v>6</v>
      </c>
      <c r="AE14">
        <v>363</v>
      </c>
    </row>
    <row r="15" spans="1:31" x14ac:dyDescent="0.2">
      <c r="A15" t="s">
        <v>31</v>
      </c>
      <c r="B15" t="s">
        <v>32</v>
      </c>
      <c r="C15">
        <v>18.34403</v>
      </c>
      <c r="D15">
        <v>-64.984350000000006</v>
      </c>
      <c r="E15" t="s">
        <v>33</v>
      </c>
      <c r="F15">
        <v>2013</v>
      </c>
      <c r="G15" t="s">
        <v>42</v>
      </c>
      <c r="H15">
        <v>9</v>
      </c>
      <c r="I15">
        <v>16</v>
      </c>
      <c r="J15">
        <v>4</v>
      </c>
      <c r="K15">
        <v>0.94475571400000002</v>
      </c>
      <c r="L15">
        <v>5.761054229</v>
      </c>
      <c r="M15">
        <v>1022.193004</v>
      </c>
      <c r="N15">
        <v>16.260614289999999</v>
      </c>
      <c r="O15">
        <v>5.845401571</v>
      </c>
      <c r="P15">
        <v>35.13040857</v>
      </c>
      <c r="Q15">
        <v>0.907014286</v>
      </c>
      <c r="R15">
        <v>9</v>
      </c>
      <c r="S15">
        <v>29.364133330000001</v>
      </c>
      <c r="T15">
        <v>0.82091000000000003</v>
      </c>
      <c r="U15">
        <v>9.5933846231999986</v>
      </c>
      <c r="V15">
        <v>4.8576217320000001</v>
      </c>
      <c r="W15">
        <v>5.7845425739999996</v>
      </c>
      <c r="X15">
        <v>15.273059</v>
      </c>
      <c r="Y15">
        <v>11.114020999999999</v>
      </c>
      <c r="Z15">
        <v>44.757572809999999</v>
      </c>
      <c r="AA15">
        <v>2.8727692220000001</v>
      </c>
      <c r="AB15">
        <v>0</v>
      </c>
      <c r="AC15" t="s">
        <v>58</v>
      </c>
      <c r="AD15">
        <v>0</v>
      </c>
      <c r="AE15">
        <v>372</v>
      </c>
    </row>
    <row r="16" spans="1:31" x14ac:dyDescent="0.2">
      <c r="A16" t="s">
        <v>31</v>
      </c>
      <c r="B16" t="s">
        <v>32</v>
      </c>
      <c r="C16">
        <v>18.34403</v>
      </c>
      <c r="D16">
        <v>-64.984350000000006</v>
      </c>
      <c r="E16" t="s">
        <v>33</v>
      </c>
      <c r="F16">
        <v>2013</v>
      </c>
      <c r="G16" t="s">
        <v>46</v>
      </c>
      <c r="H16">
        <v>11</v>
      </c>
      <c r="I16">
        <v>17</v>
      </c>
      <c r="J16">
        <v>4</v>
      </c>
      <c r="K16">
        <v>0.30473181799999999</v>
      </c>
      <c r="L16">
        <v>5.6473945910000003</v>
      </c>
      <c r="M16">
        <v>1021.958289</v>
      </c>
      <c r="N16">
        <v>7.4218787879999999</v>
      </c>
      <c r="O16">
        <v>5.6772990910000001</v>
      </c>
      <c r="P16">
        <v>34.672403029999998</v>
      </c>
      <c r="Q16">
        <v>1.125725758</v>
      </c>
      <c r="R16">
        <v>9</v>
      </c>
      <c r="S16">
        <v>28.475000000000001</v>
      </c>
      <c r="T16">
        <v>2.8816999999999999</v>
      </c>
      <c r="U16">
        <v>10.301111122399998</v>
      </c>
      <c r="V16">
        <v>4.8576217320000001</v>
      </c>
      <c r="W16">
        <v>5.7845425739999996</v>
      </c>
      <c r="X16">
        <v>15.273059</v>
      </c>
      <c r="Y16">
        <v>11.114020999999999</v>
      </c>
      <c r="Z16">
        <v>44.757572809999999</v>
      </c>
      <c r="AA16">
        <v>2.8727692220000001</v>
      </c>
      <c r="AB16">
        <v>5.1282051000000002E-2</v>
      </c>
      <c r="AC16" t="s">
        <v>59</v>
      </c>
      <c r="AD16">
        <v>2</v>
      </c>
      <c r="AE16">
        <v>39</v>
      </c>
    </row>
    <row r="17" spans="1:31" x14ac:dyDescent="0.2">
      <c r="A17" t="s">
        <v>31</v>
      </c>
      <c r="B17" t="s">
        <v>32</v>
      </c>
      <c r="C17">
        <v>18.34403</v>
      </c>
      <c r="D17">
        <v>-64.984350000000006</v>
      </c>
      <c r="E17" t="s">
        <v>33</v>
      </c>
      <c r="F17">
        <v>2013</v>
      </c>
      <c r="G17" t="s">
        <v>48</v>
      </c>
      <c r="H17">
        <v>12</v>
      </c>
      <c r="I17">
        <v>18</v>
      </c>
      <c r="J17">
        <v>1</v>
      </c>
      <c r="K17">
        <v>0.50781500000000002</v>
      </c>
      <c r="L17">
        <v>5.5251011500000002</v>
      </c>
      <c r="M17">
        <v>1022.67909</v>
      </c>
      <c r="N17">
        <v>13.871725</v>
      </c>
      <c r="O17">
        <v>6.5159824999999998</v>
      </c>
      <c r="P17">
        <v>34.935540000000003</v>
      </c>
      <c r="Q17">
        <v>1.2017525</v>
      </c>
      <c r="R17">
        <v>9</v>
      </c>
      <c r="S17">
        <v>27.24783871</v>
      </c>
      <c r="T17">
        <v>2.8816999999999999</v>
      </c>
      <c r="U17">
        <v>6.4288275792</v>
      </c>
      <c r="V17">
        <v>4.8576217320000001</v>
      </c>
      <c r="W17">
        <v>5.7845425739999996</v>
      </c>
      <c r="X17">
        <v>15.273059</v>
      </c>
      <c r="Y17">
        <v>11.114020999999999</v>
      </c>
      <c r="Z17">
        <v>44.757572809999999</v>
      </c>
      <c r="AA17">
        <v>2.8727692220000001</v>
      </c>
      <c r="AB17">
        <v>5.6497179999999998E-3</v>
      </c>
      <c r="AC17" t="s">
        <v>60</v>
      </c>
      <c r="AD17">
        <v>1</v>
      </c>
      <c r="AE17">
        <v>177</v>
      </c>
    </row>
    <row r="18" spans="1:31" x14ac:dyDescent="0.2">
      <c r="A18" t="s">
        <v>61</v>
      </c>
      <c r="B18" t="s">
        <v>62</v>
      </c>
      <c r="C18">
        <v>18.34404</v>
      </c>
      <c r="D18">
        <v>-64.983760000000004</v>
      </c>
      <c r="E18" t="s">
        <v>63</v>
      </c>
      <c r="F18">
        <v>2012</v>
      </c>
      <c r="G18" t="s">
        <v>34</v>
      </c>
      <c r="H18">
        <v>3</v>
      </c>
      <c r="I18">
        <v>2</v>
      </c>
      <c r="J18">
        <v>1</v>
      </c>
      <c r="K18">
        <v>0.20497391300000001</v>
      </c>
      <c r="L18">
        <v>5.5622060329999998</v>
      </c>
      <c r="M18">
        <v>1023.623307</v>
      </c>
      <c r="N18">
        <v>8.2012826089999997</v>
      </c>
      <c r="O18">
        <v>5.818491087</v>
      </c>
      <c r="P18">
        <v>35.859607609999998</v>
      </c>
      <c r="Q18">
        <v>0.85242341799999999</v>
      </c>
      <c r="R18">
        <v>6</v>
      </c>
      <c r="S18">
        <v>26.133248389999999</v>
      </c>
      <c r="T18">
        <v>0</v>
      </c>
      <c r="U18">
        <v>3.7513846231999994</v>
      </c>
      <c r="V18">
        <v>2.595152369</v>
      </c>
      <c r="W18">
        <v>7.3267706830000003</v>
      </c>
      <c r="X18">
        <v>31.56731688</v>
      </c>
      <c r="Y18">
        <v>3.1957332940000001</v>
      </c>
      <c r="Z18">
        <v>22.023076369999998</v>
      </c>
      <c r="AA18">
        <v>1.8338684599999999</v>
      </c>
      <c r="AB18">
        <v>0</v>
      </c>
      <c r="AC18" t="s">
        <v>35</v>
      </c>
      <c r="AD18">
        <v>0</v>
      </c>
      <c r="AE18">
        <v>60</v>
      </c>
    </row>
    <row r="19" spans="1:31" x14ac:dyDescent="0.2">
      <c r="A19" t="s">
        <v>61</v>
      </c>
      <c r="B19" t="s">
        <v>62</v>
      </c>
      <c r="C19">
        <v>18.34404</v>
      </c>
      <c r="D19">
        <v>-64.983760000000004</v>
      </c>
      <c r="E19" t="s">
        <v>63</v>
      </c>
      <c r="F19">
        <v>2012</v>
      </c>
      <c r="G19" t="s">
        <v>36</v>
      </c>
      <c r="H19">
        <v>4</v>
      </c>
      <c r="I19">
        <v>3</v>
      </c>
      <c r="J19">
        <v>2</v>
      </c>
      <c r="K19">
        <v>0.229851429</v>
      </c>
      <c r="L19">
        <v>5.6515262570000004</v>
      </c>
      <c r="M19">
        <v>1023.713471</v>
      </c>
      <c r="N19">
        <v>14.6866</v>
      </c>
      <c r="O19">
        <v>7.5271414290000003</v>
      </c>
      <c r="P19">
        <v>36.13883714</v>
      </c>
      <c r="Q19">
        <v>0.74466250899999997</v>
      </c>
      <c r="R19">
        <v>6</v>
      </c>
      <c r="S19">
        <v>26.949268329999999</v>
      </c>
      <c r="T19">
        <v>0</v>
      </c>
      <c r="U19">
        <v>2.8823478293999996</v>
      </c>
      <c r="V19">
        <v>2.595152369</v>
      </c>
      <c r="W19">
        <v>7.3267706830000003</v>
      </c>
      <c r="X19">
        <v>31.56731688</v>
      </c>
      <c r="Y19">
        <v>3.1957332940000001</v>
      </c>
      <c r="Z19">
        <v>22.023076369999998</v>
      </c>
      <c r="AA19">
        <v>1.8338684599999999</v>
      </c>
      <c r="AB19">
        <v>0</v>
      </c>
      <c r="AC19" t="s">
        <v>37</v>
      </c>
      <c r="AD19">
        <v>0</v>
      </c>
      <c r="AE19">
        <v>185</v>
      </c>
    </row>
    <row r="20" spans="1:31" x14ac:dyDescent="0.2">
      <c r="A20" t="s">
        <v>61</v>
      </c>
      <c r="B20" t="s">
        <v>62</v>
      </c>
      <c r="C20">
        <v>18.34404</v>
      </c>
      <c r="D20">
        <v>-64.983760000000004</v>
      </c>
      <c r="E20" t="s">
        <v>63</v>
      </c>
      <c r="F20">
        <v>2012</v>
      </c>
      <c r="G20" t="s">
        <v>40</v>
      </c>
      <c r="H20">
        <v>8</v>
      </c>
      <c r="I20">
        <v>5</v>
      </c>
      <c r="J20">
        <v>3</v>
      </c>
      <c r="K20">
        <v>0.20012692300000001</v>
      </c>
      <c r="L20">
        <v>5.7301743079999996</v>
      </c>
      <c r="M20">
        <v>1022.240465</v>
      </c>
      <c r="N20">
        <v>13.5985</v>
      </c>
      <c r="O20">
        <v>5.873653462</v>
      </c>
      <c r="P20">
        <v>35.099311540000002</v>
      </c>
      <c r="Q20">
        <v>0.75738235799999998</v>
      </c>
      <c r="R20">
        <v>6</v>
      </c>
      <c r="S20">
        <v>28.857309350000001</v>
      </c>
      <c r="T20">
        <v>0</v>
      </c>
      <c r="U20">
        <v>2.7256153767999995</v>
      </c>
      <c r="V20">
        <v>2.595152369</v>
      </c>
      <c r="W20">
        <v>7.3267706830000003</v>
      </c>
      <c r="X20">
        <v>31.56731688</v>
      </c>
      <c r="Y20">
        <v>3.1957332940000001</v>
      </c>
      <c r="Z20">
        <v>22.023076369999998</v>
      </c>
      <c r="AA20">
        <v>1.8338684599999999</v>
      </c>
      <c r="AB20">
        <v>0</v>
      </c>
      <c r="AC20" t="s">
        <v>41</v>
      </c>
      <c r="AD20">
        <v>0</v>
      </c>
      <c r="AE20">
        <v>268</v>
      </c>
    </row>
    <row r="21" spans="1:31" x14ac:dyDescent="0.2">
      <c r="A21" t="s">
        <v>61</v>
      </c>
      <c r="B21" t="s">
        <v>62</v>
      </c>
      <c r="C21">
        <v>18.34404</v>
      </c>
      <c r="D21">
        <v>-64.983760000000004</v>
      </c>
      <c r="E21" t="s">
        <v>63</v>
      </c>
      <c r="F21">
        <v>2012</v>
      </c>
      <c r="G21" t="s">
        <v>42</v>
      </c>
      <c r="H21">
        <v>9</v>
      </c>
      <c r="I21">
        <v>6</v>
      </c>
      <c r="J21">
        <v>4</v>
      </c>
      <c r="K21">
        <v>0.22470140799999999</v>
      </c>
      <c r="L21">
        <v>5.7990313100000002</v>
      </c>
      <c r="M21">
        <v>1022.6231309999999</v>
      </c>
      <c r="N21">
        <v>11.57543662</v>
      </c>
      <c r="O21">
        <v>4.928818873</v>
      </c>
      <c r="P21">
        <v>35.603801410000003</v>
      </c>
      <c r="Q21">
        <v>0.738068583</v>
      </c>
      <c r="R21">
        <v>6</v>
      </c>
      <c r="S21">
        <v>29.50124967</v>
      </c>
      <c r="T21">
        <v>0.43790000000000001</v>
      </c>
      <c r="U21">
        <v>0.97366665819999987</v>
      </c>
      <c r="V21">
        <v>2.595152369</v>
      </c>
      <c r="W21">
        <v>7.3267706830000003</v>
      </c>
      <c r="X21">
        <v>31.56731688</v>
      </c>
      <c r="Y21">
        <v>3.1957332940000001</v>
      </c>
      <c r="Z21">
        <v>22.023076369999998</v>
      </c>
      <c r="AA21">
        <v>1.8338684599999999</v>
      </c>
      <c r="AB21">
        <v>0</v>
      </c>
      <c r="AC21" t="s">
        <v>43</v>
      </c>
      <c r="AD21">
        <v>0</v>
      </c>
      <c r="AE21">
        <v>200</v>
      </c>
    </row>
    <row r="22" spans="1:31" x14ac:dyDescent="0.2">
      <c r="A22" t="s">
        <v>61</v>
      </c>
      <c r="B22" t="s">
        <v>62</v>
      </c>
      <c r="C22">
        <v>18.34404</v>
      </c>
      <c r="D22">
        <v>-64.983760000000004</v>
      </c>
      <c r="E22" t="s">
        <v>63</v>
      </c>
      <c r="F22">
        <v>2012</v>
      </c>
      <c r="G22" t="s">
        <v>44</v>
      </c>
      <c r="H22">
        <v>10</v>
      </c>
      <c r="I22">
        <v>7</v>
      </c>
      <c r="J22">
        <v>4</v>
      </c>
      <c r="K22">
        <v>0.271883333</v>
      </c>
      <c r="L22">
        <v>5.8608642829999997</v>
      </c>
      <c r="M22">
        <v>1022.305943</v>
      </c>
      <c r="N22">
        <v>14.229283329999999</v>
      </c>
      <c r="O22">
        <v>5.0533754999999996</v>
      </c>
      <c r="P22">
        <v>35.490540000000003</v>
      </c>
      <c r="Q22">
        <v>0.75624746300000001</v>
      </c>
      <c r="R22">
        <v>6</v>
      </c>
      <c r="S22">
        <v>29.411927420000001</v>
      </c>
      <c r="T22">
        <v>0.58487999999999996</v>
      </c>
      <c r="U22">
        <v>5.3339999999999996</v>
      </c>
      <c r="V22">
        <v>2.595152369</v>
      </c>
      <c r="W22">
        <v>7.3267706830000003</v>
      </c>
      <c r="X22">
        <v>31.56731688</v>
      </c>
      <c r="Y22">
        <v>3.1957332940000001</v>
      </c>
      <c r="Z22">
        <v>22.023076369999998</v>
      </c>
      <c r="AA22">
        <v>1.8338684599999999</v>
      </c>
      <c r="AB22">
        <v>0</v>
      </c>
      <c r="AC22" t="s">
        <v>45</v>
      </c>
      <c r="AD22">
        <v>0</v>
      </c>
      <c r="AE22">
        <v>73</v>
      </c>
    </row>
    <row r="23" spans="1:31" x14ac:dyDescent="0.2">
      <c r="A23" t="s">
        <v>61</v>
      </c>
      <c r="B23" t="s">
        <v>62</v>
      </c>
      <c r="C23">
        <v>18.34404</v>
      </c>
      <c r="D23">
        <v>-64.983760000000004</v>
      </c>
      <c r="E23" t="s">
        <v>63</v>
      </c>
      <c r="F23">
        <v>2012</v>
      </c>
      <c r="G23" t="s">
        <v>46</v>
      </c>
      <c r="H23">
        <v>11</v>
      </c>
      <c r="I23">
        <v>8</v>
      </c>
      <c r="J23">
        <v>4</v>
      </c>
      <c r="K23">
        <v>0.20627234</v>
      </c>
      <c r="L23">
        <v>5.7649000209999999</v>
      </c>
      <c r="M23">
        <v>1022.230085</v>
      </c>
      <c r="N23">
        <v>13.53551064</v>
      </c>
      <c r="O23">
        <v>5.7274900000000004</v>
      </c>
      <c r="P23">
        <v>35.18114894</v>
      </c>
      <c r="Q23">
        <v>0.72891566799999996</v>
      </c>
      <c r="R23">
        <v>6</v>
      </c>
      <c r="S23">
        <v>28.971263669999999</v>
      </c>
      <c r="T23">
        <v>0.58487999999999996</v>
      </c>
      <c r="U23">
        <v>4.8768000000000002</v>
      </c>
      <c r="V23">
        <v>2.595152369</v>
      </c>
      <c r="W23">
        <v>7.3267706830000003</v>
      </c>
      <c r="X23">
        <v>31.56731688</v>
      </c>
      <c r="Y23">
        <v>3.1957332940000001</v>
      </c>
      <c r="Z23">
        <v>22.023076369999998</v>
      </c>
      <c r="AA23">
        <v>1.8338684599999999</v>
      </c>
      <c r="AB23">
        <v>1.4285714E-2</v>
      </c>
      <c r="AC23" t="s">
        <v>47</v>
      </c>
      <c r="AD23">
        <v>1</v>
      </c>
      <c r="AE23">
        <v>70</v>
      </c>
    </row>
    <row r="24" spans="1:31" x14ac:dyDescent="0.2">
      <c r="A24" t="s">
        <v>61</v>
      </c>
      <c r="B24" t="s">
        <v>62</v>
      </c>
      <c r="C24">
        <v>18.34404</v>
      </c>
      <c r="D24">
        <v>-64.983760000000004</v>
      </c>
      <c r="E24" t="s">
        <v>63</v>
      </c>
      <c r="F24">
        <v>2012</v>
      </c>
      <c r="G24" t="s">
        <v>48</v>
      </c>
      <c r="H24">
        <v>12</v>
      </c>
      <c r="I24">
        <v>9</v>
      </c>
      <c r="J24">
        <v>1</v>
      </c>
      <c r="K24">
        <v>0.19864000000000001</v>
      </c>
      <c r="L24">
        <v>5.5784652110000001</v>
      </c>
      <c r="M24">
        <v>1022.5228959999999</v>
      </c>
      <c r="N24">
        <v>8.6504736839999996</v>
      </c>
      <c r="O24">
        <v>6.4643574739999998</v>
      </c>
      <c r="P24">
        <v>34.960904210000002</v>
      </c>
      <c r="Q24">
        <v>0.31568000000000002</v>
      </c>
      <c r="R24">
        <v>6</v>
      </c>
      <c r="S24">
        <v>27.65499419</v>
      </c>
      <c r="T24">
        <v>0.58487999999999996</v>
      </c>
      <c r="U24">
        <v>2.0954999999999999</v>
      </c>
      <c r="V24">
        <v>2.595152369</v>
      </c>
      <c r="W24">
        <v>7.3267706830000003</v>
      </c>
      <c r="X24">
        <v>31.56731688</v>
      </c>
      <c r="Y24">
        <v>3.1957332940000001</v>
      </c>
      <c r="Z24">
        <v>22.023076369999998</v>
      </c>
      <c r="AA24">
        <v>1.8338684599999999</v>
      </c>
      <c r="AB24">
        <v>0</v>
      </c>
      <c r="AC24" t="s">
        <v>49</v>
      </c>
      <c r="AD24">
        <v>0</v>
      </c>
      <c r="AE24">
        <v>102</v>
      </c>
    </row>
    <row r="25" spans="1:31" x14ac:dyDescent="0.2">
      <c r="A25" t="s">
        <v>61</v>
      </c>
      <c r="B25" t="s">
        <v>62</v>
      </c>
      <c r="C25">
        <v>18.34404</v>
      </c>
      <c r="D25">
        <v>-64.983760000000004</v>
      </c>
      <c r="E25" t="s">
        <v>63</v>
      </c>
      <c r="F25">
        <v>2013</v>
      </c>
      <c r="G25" t="s">
        <v>50</v>
      </c>
      <c r="H25">
        <v>2</v>
      </c>
      <c r="I25">
        <v>10</v>
      </c>
      <c r="J25">
        <v>1</v>
      </c>
      <c r="K25">
        <v>0.18312233</v>
      </c>
      <c r="L25">
        <v>5.5096782519999996</v>
      </c>
      <c r="M25">
        <v>1023.655188</v>
      </c>
      <c r="N25">
        <v>12.374893200000001</v>
      </c>
      <c r="O25">
        <v>6.616914854</v>
      </c>
      <c r="P25">
        <v>35.73803204</v>
      </c>
      <c r="Q25">
        <v>0.30624951500000003</v>
      </c>
      <c r="R25">
        <v>6</v>
      </c>
      <c r="S25">
        <v>26.00169571</v>
      </c>
      <c r="T25">
        <v>0</v>
      </c>
      <c r="U25">
        <v>0</v>
      </c>
      <c r="V25">
        <v>2.2500428019999998</v>
      </c>
      <c r="W25">
        <v>2.4496890050000002</v>
      </c>
      <c r="X25">
        <v>32.70757931</v>
      </c>
      <c r="Y25">
        <v>3.690203645</v>
      </c>
      <c r="Z25">
        <v>21.709743370000002</v>
      </c>
      <c r="AA25">
        <v>1.0530057049999999</v>
      </c>
      <c r="AB25">
        <v>0</v>
      </c>
      <c r="AC25" t="s">
        <v>51</v>
      </c>
      <c r="AD25">
        <v>0</v>
      </c>
      <c r="AE25">
        <v>855</v>
      </c>
    </row>
    <row r="26" spans="1:31" x14ac:dyDescent="0.2">
      <c r="A26" t="s">
        <v>61</v>
      </c>
      <c r="B26" t="s">
        <v>62</v>
      </c>
      <c r="C26">
        <v>18.34404</v>
      </c>
      <c r="D26">
        <v>-64.983760000000004</v>
      </c>
      <c r="E26" t="s">
        <v>63</v>
      </c>
      <c r="F26">
        <v>2013</v>
      </c>
      <c r="G26" t="s">
        <v>34</v>
      </c>
      <c r="H26">
        <v>3</v>
      </c>
      <c r="I26">
        <v>11</v>
      </c>
      <c r="J26">
        <v>1</v>
      </c>
      <c r="K26">
        <v>0.19502449899999999</v>
      </c>
      <c r="L26">
        <v>5.5422984550000001</v>
      </c>
      <c r="M26">
        <v>1023.814973</v>
      </c>
      <c r="N26">
        <v>5.9882499999999999</v>
      </c>
      <c r="O26">
        <v>6.6084513640000004</v>
      </c>
      <c r="P26">
        <v>35.983672730000002</v>
      </c>
      <c r="Q26">
        <v>0.29134475799999998</v>
      </c>
      <c r="R26">
        <v>6</v>
      </c>
      <c r="S26">
        <v>26.31298194</v>
      </c>
      <c r="T26">
        <v>0</v>
      </c>
      <c r="U26">
        <v>1.5330714321999999</v>
      </c>
      <c r="V26">
        <v>2.2500428019999998</v>
      </c>
      <c r="W26">
        <v>2.4496890050000002</v>
      </c>
      <c r="X26">
        <v>32.70757931</v>
      </c>
      <c r="Y26">
        <v>3.690203645</v>
      </c>
      <c r="Z26">
        <v>21.709743370000002</v>
      </c>
      <c r="AA26">
        <v>1.0530057049999999</v>
      </c>
      <c r="AB26">
        <v>0</v>
      </c>
      <c r="AC26" t="s">
        <v>52</v>
      </c>
      <c r="AD26">
        <v>0</v>
      </c>
      <c r="AE26">
        <v>179</v>
      </c>
    </row>
    <row r="27" spans="1:31" x14ac:dyDescent="0.2">
      <c r="A27" t="s">
        <v>61</v>
      </c>
      <c r="B27" t="s">
        <v>62</v>
      </c>
      <c r="C27">
        <v>18.34404</v>
      </c>
      <c r="D27">
        <v>-64.983760000000004</v>
      </c>
      <c r="E27" t="s">
        <v>63</v>
      </c>
      <c r="F27">
        <v>2013</v>
      </c>
      <c r="G27" t="s">
        <v>36</v>
      </c>
      <c r="H27">
        <v>4</v>
      </c>
      <c r="I27">
        <v>12</v>
      </c>
      <c r="J27">
        <v>2</v>
      </c>
      <c r="K27">
        <v>0.20692666700000001</v>
      </c>
      <c r="L27">
        <v>5.6792959329999997</v>
      </c>
      <c r="M27">
        <v>1023.85366</v>
      </c>
      <c r="N27">
        <v>11.669166669999999</v>
      </c>
      <c r="O27">
        <v>6.5066603330000001</v>
      </c>
      <c r="P27">
        <v>36.341389999999997</v>
      </c>
      <c r="Q27">
        <v>0.27644000000000002</v>
      </c>
      <c r="R27">
        <v>6</v>
      </c>
      <c r="S27">
        <v>26.93086667</v>
      </c>
      <c r="T27">
        <v>0</v>
      </c>
      <c r="U27">
        <v>2.2859999999999996</v>
      </c>
      <c r="V27">
        <v>2.2500428019999998</v>
      </c>
      <c r="W27">
        <v>2.4496890050000002</v>
      </c>
      <c r="X27">
        <v>32.70757931</v>
      </c>
      <c r="Y27">
        <v>3.690203645</v>
      </c>
      <c r="Z27">
        <v>21.709743370000002</v>
      </c>
      <c r="AA27">
        <v>1.0530057049999999</v>
      </c>
      <c r="AB27">
        <v>0</v>
      </c>
      <c r="AC27" t="s">
        <v>53</v>
      </c>
      <c r="AD27">
        <v>0</v>
      </c>
      <c r="AE27">
        <v>169</v>
      </c>
    </row>
    <row r="28" spans="1:31" x14ac:dyDescent="0.2">
      <c r="A28" t="s">
        <v>61</v>
      </c>
      <c r="B28" t="s">
        <v>62</v>
      </c>
      <c r="C28">
        <v>18.34404</v>
      </c>
      <c r="D28">
        <v>-64.983760000000004</v>
      </c>
      <c r="E28" t="s">
        <v>63</v>
      </c>
      <c r="F28">
        <v>2013</v>
      </c>
      <c r="G28" t="s">
        <v>38</v>
      </c>
      <c r="H28">
        <v>5</v>
      </c>
      <c r="I28">
        <v>13</v>
      </c>
      <c r="J28">
        <v>2</v>
      </c>
      <c r="K28">
        <v>1.1669285709999999</v>
      </c>
      <c r="L28">
        <v>5.7485902859999998</v>
      </c>
      <c r="M28">
        <v>1023.961357</v>
      </c>
      <c r="N28">
        <v>9.9664761899999998</v>
      </c>
      <c r="O28">
        <v>5.6240804759999996</v>
      </c>
      <c r="P28">
        <v>36.61571429</v>
      </c>
      <c r="Q28">
        <v>0.39437619000000002</v>
      </c>
      <c r="R28">
        <v>6</v>
      </c>
      <c r="S28">
        <v>27.714571939999999</v>
      </c>
      <c r="T28">
        <v>0</v>
      </c>
      <c r="U28">
        <v>4.2145185203999995</v>
      </c>
      <c r="V28">
        <v>2.2500428019999998</v>
      </c>
      <c r="W28">
        <v>2.4496890050000002</v>
      </c>
      <c r="X28">
        <v>32.70757931</v>
      </c>
      <c r="Y28">
        <v>3.690203645</v>
      </c>
      <c r="Z28">
        <v>21.709743370000002</v>
      </c>
      <c r="AA28">
        <v>1.0530057049999999</v>
      </c>
      <c r="AB28">
        <v>0</v>
      </c>
      <c r="AC28" t="s">
        <v>54</v>
      </c>
      <c r="AD28">
        <v>0</v>
      </c>
      <c r="AE28">
        <v>96</v>
      </c>
    </row>
    <row r="29" spans="1:31" x14ac:dyDescent="0.2">
      <c r="A29" t="s">
        <v>61</v>
      </c>
      <c r="B29" t="s">
        <v>62</v>
      </c>
      <c r="C29">
        <v>18.34404</v>
      </c>
      <c r="D29">
        <v>-64.983760000000004</v>
      </c>
      <c r="E29" t="s">
        <v>63</v>
      </c>
      <c r="F29">
        <v>2013</v>
      </c>
      <c r="G29" t="s">
        <v>55</v>
      </c>
      <c r="H29">
        <v>7</v>
      </c>
      <c r="I29">
        <v>14</v>
      </c>
      <c r="J29">
        <v>3</v>
      </c>
      <c r="K29">
        <v>0.251216667</v>
      </c>
      <c r="L29">
        <v>5.7466656670000003</v>
      </c>
      <c r="M29">
        <v>1022.864</v>
      </c>
      <c r="N29">
        <v>9.1953750000000003</v>
      </c>
      <c r="O29">
        <v>5.7013316669999998</v>
      </c>
      <c r="P29">
        <v>35.679645829999998</v>
      </c>
      <c r="Q29">
        <v>0.96330000000000005</v>
      </c>
      <c r="R29">
        <v>6</v>
      </c>
      <c r="S29">
        <v>28.545438709999999</v>
      </c>
      <c r="T29">
        <v>0</v>
      </c>
      <c r="U29">
        <v>5.1888571356000002</v>
      </c>
      <c r="V29">
        <v>2.2500428019999998</v>
      </c>
      <c r="W29">
        <v>2.4496890050000002</v>
      </c>
      <c r="X29">
        <v>32.70757931</v>
      </c>
      <c r="Y29">
        <v>3.690203645</v>
      </c>
      <c r="Z29">
        <v>21.709743370000002</v>
      </c>
      <c r="AA29">
        <v>1.0530057049999999</v>
      </c>
      <c r="AB29">
        <v>7.2727272999999995E-2</v>
      </c>
      <c r="AC29" t="s">
        <v>56</v>
      </c>
      <c r="AD29">
        <v>4</v>
      </c>
      <c r="AE29">
        <v>55</v>
      </c>
    </row>
    <row r="30" spans="1:31" x14ac:dyDescent="0.2">
      <c r="A30" t="s">
        <v>61</v>
      </c>
      <c r="B30" t="s">
        <v>62</v>
      </c>
      <c r="C30">
        <v>18.34404</v>
      </c>
      <c r="D30">
        <v>-64.983760000000004</v>
      </c>
      <c r="E30" t="s">
        <v>63</v>
      </c>
      <c r="F30">
        <v>2013</v>
      </c>
      <c r="G30" t="s">
        <v>40</v>
      </c>
      <c r="H30">
        <v>8</v>
      </c>
      <c r="I30">
        <v>15</v>
      </c>
      <c r="J30">
        <v>3</v>
      </c>
      <c r="K30">
        <v>0.368972727</v>
      </c>
      <c r="L30">
        <v>5.6975675680000002</v>
      </c>
      <c r="M30">
        <v>1022.111466</v>
      </c>
      <c r="N30">
        <v>14.28934091</v>
      </c>
      <c r="O30">
        <v>5.4696645449999997</v>
      </c>
      <c r="P30">
        <v>34.904899999999998</v>
      </c>
      <c r="Q30">
        <v>0.98288409099999996</v>
      </c>
      <c r="R30">
        <v>6</v>
      </c>
      <c r="S30">
        <v>29.097894190000002</v>
      </c>
      <c r="T30">
        <v>0</v>
      </c>
      <c r="U30">
        <v>7.5125384673999998</v>
      </c>
      <c r="V30">
        <v>2.2500428019999998</v>
      </c>
      <c r="W30">
        <v>2.4496890050000002</v>
      </c>
      <c r="X30">
        <v>32.70757931</v>
      </c>
      <c r="Y30">
        <v>3.690203645</v>
      </c>
      <c r="Z30">
        <v>21.709743370000002</v>
      </c>
      <c r="AA30">
        <v>1.0530057049999999</v>
      </c>
      <c r="AB30">
        <v>0</v>
      </c>
      <c r="AC30" t="s">
        <v>57</v>
      </c>
      <c r="AD30">
        <v>0</v>
      </c>
      <c r="AE30">
        <v>279</v>
      </c>
    </row>
    <row r="31" spans="1:31" x14ac:dyDescent="0.2">
      <c r="A31" t="s">
        <v>61</v>
      </c>
      <c r="B31" t="s">
        <v>62</v>
      </c>
      <c r="C31">
        <v>18.34404</v>
      </c>
      <c r="D31">
        <v>-64.983760000000004</v>
      </c>
      <c r="E31" t="s">
        <v>63</v>
      </c>
      <c r="F31">
        <v>2013</v>
      </c>
      <c r="G31" t="s">
        <v>42</v>
      </c>
      <c r="H31">
        <v>9</v>
      </c>
      <c r="I31">
        <v>16</v>
      </c>
      <c r="J31">
        <v>4</v>
      </c>
      <c r="K31">
        <v>0.28909855099999998</v>
      </c>
      <c r="L31">
        <v>5.7228790719999996</v>
      </c>
      <c r="M31">
        <v>1021.480906</v>
      </c>
      <c r="N31">
        <v>6.8813768120000001</v>
      </c>
      <c r="O31">
        <v>5.3316233329999996</v>
      </c>
      <c r="P31">
        <v>34.47882319</v>
      </c>
      <c r="Q31">
        <v>1.0131637680000001</v>
      </c>
      <c r="R31">
        <v>6</v>
      </c>
      <c r="S31">
        <v>29.364133330000001</v>
      </c>
      <c r="T31">
        <v>0.82091000000000003</v>
      </c>
      <c r="U31">
        <v>9.5933846231999986</v>
      </c>
      <c r="V31">
        <v>2.2500428019999998</v>
      </c>
      <c r="W31">
        <v>2.4496890050000002</v>
      </c>
      <c r="X31">
        <v>32.70757931</v>
      </c>
      <c r="Y31">
        <v>3.690203645</v>
      </c>
      <c r="Z31">
        <v>21.709743370000002</v>
      </c>
      <c r="AA31">
        <v>1.0530057049999999</v>
      </c>
      <c r="AB31">
        <v>0</v>
      </c>
      <c r="AC31" t="s">
        <v>58</v>
      </c>
      <c r="AD31">
        <v>0</v>
      </c>
      <c r="AE31">
        <v>79</v>
      </c>
    </row>
    <row r="32" spans="1:31" x14ac:dyDescent="0.2">
      <c r="A32" t="s">
        <v>61</v>
      </c>
      <c r="B32" t="s">
        <v>62</v>
      </c>
      <c r="C32">
        <v>18.34404</v>
      </c>
      <c r="D32">
        <v>-64.983760000000004</v>
      </c>
      <c r="E32" t="s">
        <v>63</v>
      </c>
      <c r="F32">
        <v>2013</v>
      </c>
      <c r="G32" t="s">
        <v>46</v>
      </c>
      <c r="H32">
        <v>11</v>
      </c>
      <c r="I32">
        <v>17</v>
      </c>
      <c r="J32">
        <v>4</v>
      </c>
      <c r="K32">
        <v>0.36208352900000002</v>
      </c>
      <c r="L32">
        <v>5.6343037999999996</v>
      </c>
      <c r="M32">
        <v>1021.984598</v>
      </c>
      <c r="N32">
        <v>7.1045529409999997</v>
      </c>
      <c r="O32">
        <v>5.6155184709999997</v>
      </c>
      <c r="P32">
        <v>34.661279999999998</v>
      </c>
      <c r="Q32">
        <v>1.1146282350000001</v>
      </c>
      <c r="R32">
        <v>6</v>
      </c>
      <c r="S32">
        <v>28.475000000000001</v>
      </c>
      <c r="T32">
        <v>2.8816999999999999</v>
      </c>
      <c r="U32">
        <v>10.301111122399998</v>
      </c>
      <c r="V32">
        <v>2.2500428019999998</v>
      </c>
      <c r="W32">
        <v>2.4496890050000002</v>
      </c>
      <c r="X32">
        <v>32.70757931</v>
      </c>
      <c r="Y32">
        <v>3.690203645</v>
      </c>
      <c r="Z32">
        <v>21.709743370000002</v>
      </c>
      <c r="AA32">
        <v>1.0530057049999999</v>
      </c>
      <c r="AB32">
        <v>2.7210884000000001E-2</v>
      </c>
      <c r="AC32" t="s">
        <v>59</v>
      </c>
      <c r="AD32">
        <v>4</v>
      </c>
      <c r="AE32">
        <v>147</v>
      </c>
    </row>
    <row r="33" spans="1:31" x14ac:dyDescent="0.2">
      <c r="A33" t="s">
        <v>61</v>
      </c>
      <c r="B33" t="s">
        <v>62</v>
      </c>
      <c r="C33">
        <v>18.34404</v>
      </c>
      <c r="D33">
        <v>-64.983760000000004</v>
      </c>
      <c r="E33" t="s">
        <v>63</v>
      </c>
      <c r="F33">
        <v>2013</v>
      </c>
      <c r="G33" t="s">
        <v>48</v>
      </c>
      <c r="H33">
        <v>12</v>
      </c>
      <c r="I33">
        <v>18</v>
      </c>
      <c r="J33">
        <v>1</v>
      </c>
      <c r="K33">
        <v>0.417386957</v>
      </c>
      <c r="L33">
        <v>5.5110999420000004</v>
      </c>
      <c r="M33">
        <v>1022.725596</v>
      </c>
      <c r="N33">
        <v>15.866615940000001</v>
      </c>
      <c r="O33">
        <v>6.5299779710000001</v>
      </c>
      <c r="P33">
        <v>34.931378260000002</v>
      </c>
      <c r="Q33">
        <v>1.1630536229999999</v>
      </c>
      <c r="R33">
        <v>6</v>
      </c>
      <c r="S33">
        <v>27.24783871</v>
      </c>
      <c r="T33">
        <v>2.8816999999999999</v>
      </c>
      <c r="U33">
        <v>6.4288275792</v>
      </c>
      <c r="V33">
        <v>2.2500428019999998</v>
      </c>
      <c r="W33">
        <v>2.4496890050000002</v>
      </c>
      <c r="X33">
        <v>32.70757931</v>
      </c>
      <c r="Y33">
        <v>3.690203645</v>
      </c>
      <c r="Z33">
        <v>21.709743370000002</v>
      </c>
      <c r="AA33">
        <v>1.0530057049999999</v>
      </c>
      <c r="AB33">
        <v>0</v>
      </c>
      <c r="AC33" t="s">
        <v>60</v>
      </c>
      <c r="AD33">
        <v>0</v>
      </c>
      <c r="AE33">
        <v>349</v>
      </c>
    </row>
    <row r="34" spans="1:31" x14ac:dyDescent="0.2">
      <c r="A34" t="s">
        <v>64</v>
      </c>
      <c r="B34" t="s">
        <v>65</v>
      </c>
      <c r="C34">
        <v>18.303024000000001</v>
      </c>
      <c r="D34">
        <v>-64.869151000000002</v>
      </c>
      <c r="E34" t="s">
        <v>33</v>
      </c>
      <c r="F34">
        <v>2012</v>
      </c>
      <c r="G34" t="s">
        <v>50</v>
      </c>
      <c r="H34">
        <v>2</v>
      </c>
      <c r="I34">
        <v>1</v>
      </c>
      <c r="J34">
        <v>1</v>
      </c>
      <c r="K34">
        <v>0.17590930199999999</v>
      </c>
      <c r="L34">
        <v>5.5344507910000003</v>
      </c>
      <c r="M34">
        <v>1023.428944</v>
      </c>
      <c r="N34">
        <v>4.8636511630000001</v>
      </c>
      <c r="O34">
        <v>5.8084706979999998</v>
      </c>
      <c r="P34">
        <v>35.634388370000003</v>
      </c>
      <c r="Q34">
        <v>0.64393191400000005</v>
      </c>
      <c r="R34">
        <v>12</v>
      </c>
      <c r="S34">
        <v>26.331800000000001</v>
      </c>
      <c r="T34">
        <v>0</v>
      </c>
      <c r="U34">
        <v>1.1043478293999998</v>
      </c>
      <c r="V34">
        <v>1.3072390570000001</v>
      </c>
      <c r="W34">
        <v>7.861303511</v>
      </c>
      <c r="X34">
        <v>13.36560847</v>
      </c>
      <c r="Y34">
        <v>3.9429773930000001</v>
      </c>
      <c r="Z34">
        <v>55.355796060000003</v>
      </c>
      <c r="AA34">
        <v>1.32977393</v>
      </c>
      <c r="AB34">
        <v>0</v>
      </c>
      <c r="AC34" t="s">
        <v>66</v>
      </c>
      <c r="AD34">
        <v>0</v>
      </c>
      <c r="AE34">
        <v>217</v>
      </c>
    </row>
    <row r="35" spans="1:31" x14ac:dyDescent="0.2">
      <c r="A35" t="s">
        <v>64</v>
      </c>
      <c r="B35" t="s">
        <v>65</v>
      </c>
      <c r="C35">
        <v>18.303024000000001</v>
      </c>
      <c r="D35">
        <v>-64.869151000000002</v>
      </c>
      <c r="E35" t="s">
        <v>33</v>
      </c>
      <c r="F35">
        <v>2012</v>
      </c>
      <c r="G35" t="s">
        <v>34</v>
      </c>
      <c r="H35">
        <v>3</v>
      </c>
      <c r="I35">
        <v>2</v>
      </c>
      <c r="J35">
        <v>1</v>
      </c>
      <c r="K35">
        <v>0.14156285699999999</v>
      </c>
      <c r="L35">
        <v>5.5798440859999996</v>
      </c>
      <c r="M35">
        <v>1023.648634</v>
      </c>
      <c r="N35">
        <v>5.4100285709999998</v>
      </c>
      <c r="O35">
        <v>5.6577762859999998</v>
      </c>
      <c r="P35">
        <v>35.936885709999999</v>
      </c>
      <c r="Q35">
        <v>0.63198152900000004</v>
      </c>
      <c r="R35">
        <v>12</v>
      </c>
      <c r="S35">
        <v>26.36624857</v>
      </c>
      <c r="T35">
        <v>0</v>
      </c>
      <c r="U35">
        <v>3.7513846231999994</v>
      </c>
      <c r="V35">
        <v>1.3072390570000001</v>
      </c>
      <c r="W35">
        <v>7.861303511</v>
      </c>
      <c r="X35">
        <v>13.36560847</v>
      </c>
      <c r="Y35">
        <v>3.9429773930000001</v>
      </c>
      <c r="Z35">
        <v>55.355796060000003</v>
      </c>
      <c r="AA35">
        <v>1.32977393</v>
      </c>
      <c r="AB35">
        <v>5.0505050000000003E-3</v>
      </c>
      <c r="AC35" t="s">
        <v>35</v>
      </c>
      <c r="AD35">
        <v>2</v>
      </c>
      <c r="AE35">
        <v>396</v>
      </c>
    </row>
    <row r="36" spans="1:31" x14ac:dyDescent="0.2">
      <c r="A36" t="s">
        <v>64</v>
      </c>
      <c r="B36" t="s">
        <v>65</v>
      </c>
      <c r="C36">
        <v>18.303024000000001</v>
      </c>
      <c r="D36">
        <v>-64.869151000000002</v>
      </c>
      <c r="E36" t="s">
        <v>33</v>
      </c>
      <c r="F36">
        <v>2012</v>
      </c>
      <c r="G36" t="s">
        <v>36</v>
      </c>
      <c r="H36">
        <v>4</v>
      </c>
      <c r="I36">
        <v>3</v>
      </c>
      <c r="J36">
        <v>2</v>
      </c>
      <c r="K36">
        <v>0.178342424</v>
      </c>
      <c r="L36">
        <v>5.6345807270000003</v>
      </c>
      <c r="M36">
        <v>1023.809473</v>
      </c>
      <c r="N36">
        <v>14.43321212</v>
      </c>
      <c r="O36">
        <v>7.440885303</v>
      </c>
      <c r="P36">
        <v>36.179612120000002</v>
      </c>
      <c r="Q36">
        <v>0.65694861199999999</v>
      </c>
      <c r="R36">
        <v>12</v>
      </c>
      <c r="S36">
        <v>26.559533330000001</v>
      </c>
      <c r="T36">
        <v>0</v>
      </c>
      <c r="U36">
        <v>2.8823478293999996</v>
      </c>
      <c r="V36">
        <v>1.3072390570000001</v>
      </c>
      <c r="W36">
        <v>7.861303511</v>
      </c>
      <c r="X36">
        <v>13.36560847</v>
      </c>
      <c r="Y36">
        <v>3.9429773930000001</v>
      </c>
      <c r="Z36">
        <v>55.355796060000003</v>
      </c>
      <c r="AA36">
        <v>1.32977393</v>
      </c>
      <c r="AB36">
        <v>4.7318610000000004E-3</v>
      </c>
      <c r="AC36" t="s">
        <v>37</v>
      </c>
      <c r="AD36">
        <v>3</v>
      </c>
      <c r="AE36">
        <v>634</v>
      </c>
    </row>
    <row r="37" spans="1:31" x14ac:dyDescent="0.2">
      <c r="A37" t="s">
        <v>64</v>
      </c>
      <c r="B37" t="s">
        <v>65</v>
      </c>
      <c r="C37">
        <v>18.303024000000001</v>
      </c>
      <c r="D37">
        <v>-64.869151000000002</v>
      </c>
      <c r="E37" t="s">
        <v>33</v>
      </c>
      <c r="F37">
        <v>2012</v>
      </c>
      <c r="G37" t="s">
        <v>38</v>
      </c>
      <c r="H37">
        <v>5</v>
      </c>
      <c r="I37">
        <v>4</v>
      </c>
      <c r="J37">
        <v>2</v>
      </c>
      <c r="K37">
        <v>0.157617647</v>
      </c>
      <c r="L37">
        <v>5.7754051759999996</v>
      </c>
      <c r="M37">
        <v>1022.995013</v>
      </c>
      <c r="N37">
        <v>6.903573529</v>
      </c>
      <c r="O37">
        <v>7.1805698529999997</v>
      </c>
      <c r="P37">
        <v>35.872374999999998</v>
      </c>
      <c r="Q37">
        <v>0.63516485</v>
      </c>
      <c r="R37">
        <v>12</v>
      </c>
      <c r="S37">
        <v>28.26015147</v>
      </c>
      <c r="T37">
        <v>0</v>
      </c>
      <c r="U37">
        <v>6.0959999999999992</v>
      </c>
      <c r="V37">
        <v>1.3072390570000001</v>
      </c>
      <c r="W37">
        <v>7.861303511</v>
      </c>
      <c r="X37">
        <v>13.36560847</v>
      </c>
      <c r="Y37">
        <v>3.9429773930000001</v>
      </c>
      <c r="Z37">
        <v>55.355796060000003</v>
      </c>
      <c r="AA37">
        <v>1.32977393</v>
      </c>
      <c r="AB37">
        <v>0</v>
      </c>
      <c r="AC37" t="s">
        <v>39</v>
      </c>
      <c r="AD37">
        <v>0</v>
      </c>
      <c r="AE37">
        <v>391</v>
      </c>
    </row>
    <row r="38" spans="1:31" x14ac:dyDescent="0.2">
      <c r="A38" t="s">
        <v>64</v>
      </c>
      <c r="B38" t="s">
        <v>65</v>
      </c>
      <c r="C38">
        <v>18.303024000000001</v>
      </c>
      <c r="D38">
        <v>-64.869151000000002</v>
      </c>
      <c r="E38" t="s">
        <v>33</v>
      </c>
      <c r="F38">
        <v>2012</v>
      </c>
      <c r="G38" t="s">
        <v>40</v>
      </c>
      <c r="H38">
        <v>8</v>
      </c>
      <c r="I38">
        <v>5</v>
      </c>
      <c r="J38">
        <v>3</v>
      </c>
      <c r="K38">
        <v>0.175675887</v>
      </c>
      <c r="L38">
        <v>5.718034823</v>
      </c>
      <c r="M38">
        <v>1022.263993</v>
      </c>
      <c r="N38">
        <v>9.6431134749999998</v>
      </c>
      <c r="O38">
        <v>5.8587995739999998</v>
      </c>
      <c r="P38">
        <v>35.101944680000003</v>
      </c>
      <c r="Q38">
        <v>0.65894620599999998</v>
      </c>
      <c r="R38">
        <v>12</v>
      </c>
      <c r="S38">
        <v>28.754555320000001</v>
      </c>
      <c r="T38">
        <v>0</v>
      </c>
      <c r="U38">
        <v>2.7256153767999995</v>
      </c>
      <c r="V38">
        <v>1.3072390570000001</v>
      </c>
      <c r="W38">
        <v>7.861303511</v>
      </c>
      <c r="X38">
        <v>13.36560847</v>
      </c>
      <c r="Y38">
        <v>3.9429773930000001</v>
      </c>
      <c r="Z38">
        <v>55.355796060000003</v>
      </c>
      <c r="AA38">
        <v>1.32977393</v>
      </c>
      <c r="AB38">
        <v>4.6153849999999996E-3</v>
      </c>
      <c r="AC38" t="s">
        <v>41</v>
      </c>
      <c r="AD38">
        <v>3</v>
      </c>
      <c r="AE38">
        <v>650</v>
      </c>
    </row>
    <row r="39" spans="1:31" x14ac:dyDescent="0.2">
      <c r="A39" t="s">
        <v>64</v>
      </c>
      <c r="B39" t="s">
        <v>65</v>
      </c>
      <c r="C39">
        <v>18.303024000000001</v>
      </c>
      <c r="D39">
        <v>-64.869151000000002</v>
      </c>
      <c r="E39" t="s">
        <v>33</v>
      </c>
      <c r="F39">
        <v>2012</v>
      </c>
      <c r="G39" t="s">
        <v>42</v>
      </c>
      <c r="H39">
        <v>9</v>
      </c>
      <c r="I39">
        <v>6</v>
      </c>
      <c r="J39">
        <v>4</v>
      </c>
      <c r="K39">
        <v>0.22409999999999999</v>
      </c>
      <c r="L39">
        <v>5.7946929689999997</v>
      </c>
      <c r="M39">
        <v>1022.619769</v>
      </c>
      <c r="N39">
        <v>14.171374999999999</v>
      </c>
      <c r="O39">
        <v>5.7709393750000002</v>
      </c>
      <c r="P39">
        <v>35.580171880000002</v>
      </c>
      <c r="Q39">
        <v>0.70632630600000001</v>
      </c>
      <c r="R39">
        <v>12</v>
      </c>
      <c r="S39">
        <v>28.82342813</v>
      </c>
      <c r="T39">
        <v>0</v>
      </c>
      <c r="U39">
        <v>0.97366665819999987</v>
      </c>
      <c r="V39">
        <v>1.3072390570000001</v>
      </c>
      <c r="W39">
        <v>7.861303511</v>
      </c>
      <c r="X39">
        <v>13.36560847</v>
      </c>
      <c r="Y39">
        <v>3.9429773930000001</v>
      </c>
      <c r="Z39">
        <v>55.355796060000003</v>
      </c>
      <c r="AA39">
        <v>1.32977393</v>
      </c>
      <c r="AB39">
        <v>0</v>
      </c>
      <c r="AC39" t="s">
        <v>43</v>
      </c>
      <c r="AD39">
        <v>0</v>
      </c>
      <c r="AE39">
        <v>153</v>
      </c>
    </row>
    <row r="40" spans="1:31" x14ac:dyDescent="0.2">
      <c r="A40" t="s">
        <v>64</v>
      </c>
      <c r="B40" t="s">
        <v>65</v>
      </c>
      <c r="C40">
        <v>18.303024000000001</v>
      </c>
      <c r="D40">
        <v>-64.869151000000002</v>
      </c>
      <c r="E40" t="s">
        <v>33</v>
      </c>
      <c r="F40">
        <v>2012</v>
      </c>
      <c r="G40" t="s">
        <v>44</v>
      </c>
      <c r="H40">
        <v>10</v>
      </c>
      <c r="I40">
        <v>7</v>
      </c>
      <c r="J40">
        <v>4</v>
      </c>
      <c r="K40">
        <v>0.21861</v>
      </c>
      <c r="L40">
        <v>5.8537325500000001</v>
      </c>
      <c r="M40">
        <v>1022.242715</v>
      </c>
      <c r="N40">
        <v>15.79575</v>
      </c>
      <c r="O40">
        <v>5.7931549999999996</v>
      </c>
      <c r="P40">
        <v>35.414050000000003</v>
      </c>
      <c r="Q40">
        <v>0.65256409999999998</v>
      </c>
      <c r="R40">
        <v>12</v>
      </c>
      <c r="S40">
        <v>29.594155000000001</v>
      </c>
      <c r="T40">
        <v>0</v>
      </c>
      <c r="U40">
        <v>5.3339999999999996</v>
      </c>
      <c r="V40">
        <v>1.3072390570000001</v>
      </c>
      <c r="W40">
        <v>7.861303511</v>
      </c>
      <c r="X40">
        <v>13.36560847</v>
      </c>
      <c r="Y40">
        <v>3.9429773930000001</v>
      </c>
      <c r="Z40">
        <v>55.355796060000003</v>
      </c>
      <c r="AA40">
        <v>1.32977393</v>
      </c>
      <c r="AB40">
        <v>0</v>
      </c>
      <c r="AC40" t="s">
        <v>45</v>
      </c>
      <c r="AD40">
        <v>0</v>
      </c>
      <c r="AE40">
        <v>74</v>
      </c>
    </row>
    <row r="41" spans="1:31" x14ac:dyDescent="0.2">
      <c r="A41" t="s">
        <v>64</v>
      </c>
      <c r="B41" t="s">
        <v>65</v>
      </c>
      <c r="C41">
        <v>18.303024000000001</v>
      </c>
      <c r="D41">
        <v>-64.869151000000002</v>
      </c>
      <c r="E41" t="s">
        <v>33</v>
      </c>
      <c r="F41">
        <v>2012</v>
      </c>
      <c r="G41" t="s">
        <v>46</v>
      </c>
      <c r="H41">
        <v>11</v>
      </c>
      <c r="I41">
        <v>8</v>
      </c>
      <c r="J41">
        <v>4</v>
      </c>
      <c r="K41">
        <v>0.19411500000000001</v>
      </c>
      <c r="L41">
        <v>5.77862615</v>
      </c>
      <c r="M41">
        <v>1022.35115</v>
      </c>
      <c r="N41">
        <v>15.21105</v>
      </c>
      <c r="O41">
        <v>6.4934190000000003</v>
      </c>
      <c r="P41">
        <v>35.311084999999999</v>
      </c>
      <c r="Q41">
        <v>0.64859584999999997</v>
      </c>
      <c r="R41">
        <v>12</v>
      </c>
      <c r="S41">
        <v>29.035715</v>
      </c>
      <c r="T41">
        <v>0</v>
      </c>
      <c r="U41">
        <v>4.8768000000000002</v>
      </c>
      <c r="V41">
        <v>1.3072390570000001</v>
      </c>
      <c r="W41">
        <v>7.861303511</v>
      </c>
      <c r="X41">
        <v>13.36560847</v>
      </c>
      <c r="Y41">
        <v>3.9429773930000001</v>
      </c>
      <c r="Z41">
        <v>55.355796060000003</v>
      </c>
      <c r="AA41">
        <v>1.32977393</v>
      </c>
      <c r="AB41">
        <v>1.0141987999999999E-2</v>
      </c>
      <c r="AC41" t="s">
        <v>47</v>
      </c>
      <c r="AD41">
        <v>5</v>
      </c>
      <c r="AE41">
        <v>493</v>
      </c>
    </row>
    <row r="42" spans="1:31" x14ac:dyDescent="0.2">
      <c r="A42" t="s">
        <v>64</v>
      </c>
      <c r="B42" t="s">
        <v>65</v>
      </c>
      <c r="C42">
        <v>18.303024000000001</v>
      </c>
      <c r="D42">
        <v>-64.869151000000002</v>
      </c>
      <c r="E42" t="s">
        <v>33</v>
      </c>
      <c r="F42">
        <v>2012</v>
      </c>
      <c r="G42" t="s">
        <v>48</v>
      </c>
      <c r="H42">
        <v>12</v>
      </c>
      <c r="I42">
        <v>9</v>
      </c>
      <c r="J42">
        <v>1</v>
      </c>
      <c r="K42">
        <v>0.14358918900000001</v>
      </c>
      <c r="L42">
        <v>5.6036340539999996</v>
      </c>
      <c r="M42">
        <v>1022.555795</v>
      </c>
      <c r="N42">
        <v>16.812081079999999</v>
      </c>
      <c r="O42">
        <v>6.4460967570000003</v>
      </c>
      <c r="P42">
        <v>35.023097300000003</v>
      </c>
      <c r="Q42">
        <v>0.18823243200000001</v>
      </c>
      <c r="R42">
        <v>12</v>
      </c>
      <c r="S42">
        <v>27.781459460000001</v>
      </c>
      <c r="T42">
        <v>0</v>
      </c>
      <c r="U42">
        <v>2.0954999999999999</v>
      </c>
      <c r="V42">
        <v>1.3072390570000001</v>
      </c>
      <c r="W42">
        <v>7.861303511</v>
      </c>
      <c r="X42">
        <v>13.36560847</v>
      </c>
      <c r="Y42">
        <v>3.9429773930000001</v>
      </c>
      <c r="Z42">
        <v>55.355796060000003</v>
      </c>
      <c r="AA42">
        <v>1.32977393</v>
      </c>
      <c r="AB42">
        <v>0</v>
      </c>
      <c r="AC42" t="s">
        <v>49</v>
      </c>
      <c r="AD42">
        <v>0</v>
      </c>
      <c r="AE42">
        <v>406</v>
      </c>
    </row>
    <row r="43" spans="1:31" x14ac:dyDescent="0.2">
      <c r="A43" t="s">
        <v>64</v>
      </c>
      <c r="B43" t="s">
        <v>65</v>
      </c>
      <c r="C43">
        <v>18.303024000000001</v>
      </c>
      <c r="D43">
        <v>-64.869151000000002</v>
      </c>
      <c r="E43" t="s">
        <v>33</v>
      </c>
      <c r="F43">
        <v>2013</v>
      </c>
      <c r="G43" t="s">
        <v>50</v>
      </c>
      <c r="H43">
        <v>2</v>
      </c>
      <c r="I43">
        <v>10</v>
      </c>
      <c r="J43">
        <v>1</v>
      </c>
      <c r="K43">
        <v>0.17453529400000001</v>
      </c>
      <c r="L43">
        <v>5.5025999710000004</v>
      </c>
      <c r="M43">
        <v>1023.689015</v>
      </c>
      <c r="N43">
        <v>14.25379412</v>
      </c>
      <c r="O43">
        <v>6.6248105879999999</v>
      </c>
      <c r="P43">
        <v>35.742179409999999</v>
      </c>
      <c r="Q43">
        <v>0.18049705899999999</v>
      </c>
      <c r="R43">
        <v>12</v>
      </c>
      <c r="S43">
        <v>25.891308819999999</v>
      </c>
      <c r="T43">
        <v>0</v>
      </c>
      <c r="U43">
        <v>0</v>
      </c>
      <c r="V43">
        <v>1.6359069639999999</v>
      </c>
      <c r="W43">
        <v>4.9122710500000002</v>
      </c>
      <c r="X43">
        <v>10.36418011</v>
      </c>
      <c r="Y43">
        <v>6.8117240309999998</v>
      </c>
      <c r="Z43">
        <v>52.056587270000001</v>
      </c>
      <c r="AA43">
        <v>0.76159128399999998</v>
      </c>
      <c r="AB43">
        <v>0</v>
      </c>
      <c r="AC43" t="s">
        <v>51</v>
      </c>
      <c r="AD43">
        <v>0</v>
      </c>
      <c r="AE43">
        <v>1010</v>
      </c>
    </row>
    <row r="44" spans="1:31" x14ac:dyDescent="0.2">
      <c r="A44" t="s">
        <v>64</v>
      </c>
      <c r="B44" t="s">
        <v>65</v>
      </c>
      <c r="C44">
        <v>18.303024000000001</v>
      </c>
      <c r="D44">
        <v>-64.869151000000002</v>
      </c>
      <c r="E44" t="s">
        <v>33</v>
      </c>
      <c r="F44">
        <v>2013</v>
      </c>
      <c r="G44" t="s">
        <v>34</v>
      </c>
      <c r="H44">
        <v>3</v>
      </c>
      <c r="I44">
        <v>11</v>
      </c>
      <c r="J44">
        <v>1</v>
      </c>
      <c r="K44">
        <v>8.6658065000000006E-2</v>
      </c>
      <c r="L44">
        <v>5.5641801290000004</v>
      </c>
      <c r="M44">
        <v>1023.90401</v>
      </c>
      <c r="N44">
        <v>13.89303226</v>
      </c>
      <c r="O44">
        <v>6.5968106449999997</v>
      </c>
      <c r="P44">
        <v>36.085612900000001</v>
      </c>
      <c r="Q44">
        <v>0.29902258100000001</v>
      </c>
      <c r="R44">
        <v>12</v>
      </c>
      <c r="S44">
        <v>26.02783226</v>
      </c>
      <c r="T44">
        <v>0</v>
      </c>
      <c r="U44">
        <v>1.5330714321999999</v>
      </c>
      <c r="V44">
        <v>1.6359069639999999</v>
      </c>
      <c r="W44">
        <v>4.9122710500000002</v>
      </c>
      <c r="X44">
        <v>10.36418011</v>
      </c>
      <c r="Y44">
        <v>6.8117240309999998</v>
      </c>
      <c r="Z44">
        <v>52.056587270000001</v>
      </c>
      <c r="AA44">
        <v>0.76159128399999998</v>
      </c>
      <c r="AB44">
        <v>0</v>
      </c>
      <c r="AC44" t="s">
        <v>52</v>
      </c>
      <c r="AD44">
        <v>0</v>
      </c>
      <c r="AE44">
        <v>119</v>
      </c>
    </row>
    <row r="45" spans="1:31" x14ac:dyDescent="0.2">
      <c r="A45" t="s">
        <v>64</v>
      </c>
      <c r="B45" t="s">
        <v>65</v>
      </c>
      <c r="C45">
        <v>18.303024000000001</v>
      </c>
      <c r="D45">
        <v>-64.869151000000002</v>
      </c>
      <c r="E45" t="s">
        <v>33</v>
      </c>
      <c r="F45">
        <v>2013</v>
      </c>
      <c r="G45" t="s">
        <v>36</v>
      </c>
      <c r="H45">
        <v>4</v>
      </c>
      <c r="I45">
        <v>12</v>
      </c>
      <c r="J45">
        <v>2</v>
      </c>
      <c r="K45">
        <v>7.3515788999999998E-2</v>
      </c>
      <c r="L45">
        <v>5.6870392890000003</v>
      </c>
      <c r="M45">
        <v>1023.8915050000001</v>
      </c>
      <c r="N45">
        <v>14.710894740000001</v>
      </c>
      <c r="O45">
        <v>6.5031978949999996</v>
      </c>
      <c r="P45">
        <v>36.381926319999998</v>
      </c>
      <c r="Q45">
        <v>0.16326315799999999</v>
      </c>
      <c r="R45">
        <v>12</v>
      </c>
      <c r="S45">
        <v>26.78470789</v>
      </c>
      <c r="T45">
        <v>0</v>
      </c>
      <c r="U45">
        <v>2.2859999999999996</v>
      </c>
      <c r="V45">
        <v>1.6359069639999999</v>
      </c>
      <c r="W45">
        <v>4.9122710500000002</v>
      </c>
      <c r="X45">
        <v>10.36418011</v>
      </c>
      <c r="Y45">
        <v>6.8117240309999998</v>
      </c>
      <c r="Z45">
        <v>52.056587270000001</v>
      </c>
      <c r="AA45">
        <v>0.76159128399999998</v>
      </c>
      <c r="AB45">
        <v>0</v>
      </c>
      <c r="AC45" t="s">
        <v>53</v>
      </c>
      <c r="AD45">
        <v>0</v>
      </c>
      <c r="AE45">
        <v>250</v>
      </c>
    </row>
    <row r="46" spans="1:31" x14ac:dyDescent="0.2">
      <c r="A46" t="s">
        <v>64</v>
      </c>
      <c r="B46" t="s">
        <v>65</v>
      </c>
      <c r="C46">
        <v>18.303024000000001</v>
      </c>
      <c r="D46">
        <v>-64.869151000000002</v>
      </c>
      <c r="E46" t="s">
        <v>33</v>
      </c>
      <c r="F46">
        <v>2013</v>
      </c>
      <c r="G46" t="s">
        <v>38</v>
      </c>
      <c r="H46">
        <v>5</v>
      </c>
      <c r="I46">
        <v>13</v>
      </c>
      <c r="J46">
        <v>2</v>
      </c>
      <c r="K46">
        <v>0.91732000000000002</v>
      </c>
      <c r="L46">
        <v>5.7478208000000004</v>
      </c>
      <c r="M46">
        <v>1024.02341</v>
      </c>
      <c r="N46">
        <v>16.004850000000001</v>
      </c>
      <c r="O46">
        <v>5.8916515</v>
      </c>
      <c r="P46">
        <v>36.644109999999998</v>
      </c>
      <c r="Q46">
        <v>0.24471000000000001</v>
      </c>
      <c r="R46">
        <v>12</v>
      </c>
      <c r="S46">
        <v>27.007335000000001</v>
      </c>
      <c r="T46">
        <v>0</v>
      </c>
      <c r="U46">
        <v>4.2145185203999995</v>
      </c>
      <c r="V46">
        <v>1.6359069639999999</v>
      </c>
      <c r="W46">
        <v>4.9122710500000002</v>
      </c>
      <c r="X46">
        <v>10.36418011</v>
      </c>
      <c r="Y46">
        <v>6.8117240309999998</v>
      </c>
      <c r="Z46">
        <v>52.056587270000001</v>
      </c>
      <c r="AA46">
        <v>0.76159128399999998</v>
      </c>
      <c r="AB46">
        <v>0</v>
      </c>
      <c r="AC46" t="s">
        <v>54</v>
      </c>
      <c r="AD46">
        <v>0</v>
      </c>
      <c r="AE46">
        <v>216</v>
      </c>
    </row>
    <row r="47" spans="1:31" x14ac:dyDescent="0.2">
      <c r="A47" t="s">
        <v>64</v>
      </c>
      <c r="B47" t="s">
        <v>65</v>
      </c>
      <c r="C47">
        <v>18.303024000000001</v>
      </c>
      <c r="D47">
        <v>-64.869151000000002</v>
      </c>
      <c r="E47" t="s">
        <v>33</v>
      </c>
      <c r="F47">
        <v>2013</v>
      </c>
      <c r="G47" t="s">
        <v>40</v>
      </c>
      <c r="H47">
        <v>8</v>
      </c>
      <c r="I47">
        <v>15</v>
      </c>
      <c r="J47">
        <v>3</v>
      </c>
      <c r="K47">
        <v>0.224715517</v>
      </c>
      <c r="L47">
        <v>5.697903052</v>
      </c>
      <c r="M47">
        <v>1022.102879</v>
      </c>
      <c r="N47">
        <v>18.617189660000001</v>
      </c>
      <c r="O47">
        <v>5.8255732760000001</v>
      </c>
      <c r="P47">
        <v>34.882725860000001</v>
      </c>
      <c r="Q47">
        <v>0.80830000000000002</v>
      </c>
      <c r="R47">
        <v>12</v>
      </c>
      <c r="S47">
        <v>28.860006899999998</v>
      </c>
      <c r="T47">
        <v>0</v>
      </c>
      <c r="U47">
        <v>7.5125384673999998</v>
      </c>
      <c r="V47">
        <v>1.6359069639999999</v>
      </c>
      <c r="W47">
        <v>4.9122710500000002</v>
      </c>
      <c r="X47">
        <v>10.36418011</v>
      </c>
      <c r="Y47">
        <v>6.8117240309999998</v>
      </c>
      <c r="Z47">
        <v>52.056587270000001</v>
      </c>
      <c r="AA47">
        <v>0.76159128399999998</v>
      </c>
      <c r="AB47">
        <v>2.4019219999999999E-3</v>
      </c>
      <c r="AC47" t="s">
        <v>57</v>
      </c>
      <c r="AD47">
        <v>3</v>
      </c>
      <c r="AE47">
        <v>1249</v>
      </c>
    </row>
    <row r="48" spans="1:31" x14ac:dyDescent="0.2">
      <c r="A48" t="s">
        <v>64</v>
      </c>
      <c r="B48" t="s">
        <v>65</v>
      </c>
      <c r="C48">
        <v>18.303024000000001</v>
      </c>
      <c r="D48">
        <v>-64.869151000000002</v>
      </c>
      <c r="E48" t="s">
        <v>33</v>
      </c>
      <c r="F48">
        <v>2013</v>
      </c>
      <c r="G48" t="s">
        <v>42</v>
      </c>
      <c r="H48">
        <v>9</v>
      </c>
      <c r="I48">
        <v>16</v>
      </c>
      <c r="J48">
        <v>4</v>
      </c>
      <c r="K48">
        <v>0.2915625</v>
      </c>
      <c r="L48">
        <v>5.7547052360000004</v>
      </c>
      <c r="M48">
        <v>1021.750913</v>
      </c>
      <c r="N48">
        <v>12.363972220000001</v>
      </c>
      <c r="O48">
        <v>6.3879827779999996</v>
      </c>
      <c r="P48">
        <v>34.763537499999998</v>
      </c>
      <c r="Q48">
        <v>0.77973055599999996</v>
      </c>
      <c r="R48">
        <v>12</v>
      </c>
      <c r="S48">
        <v>29.56185417</v>
      </c>
      <c r="T48">
        <v>0</v>
      </c>
      <c r="U48">
        <v>9.5933846231999986</v>
      </c>
      <c r="V48">
        <v>1.6359069639999999</v>
      </c>
      <c r="W48">
        <v>4.9122710500000002</v>
      </c>
      <c r="X48">
        <v>10.36418011</v>
      </c>
      <c r="Y48">
        <v>6.8117240309999998</v>
      </c>
      <c r="Z48">
        <v>52.056587270000001</v>
      </c>
      <c r="AA48">
        <v>0.76159128399999998</v>
      </c>
      <c r="AB48">
        <v>0</v>
      </c>
      <c r="AC48" t="s">
        <v>58</v>
      </c>
      <c r="AD48">
        <v>2</v>
      </c>
      <c r="AE48">
        <v>124</v>
      </c>
    </row>
    <row r="49" spans="1:31" x14ac:dyDescent="0.2">
      <c r="A49" t="s">
        <v>64</v>
      </c>
      <c r="B49" t="s">
        <v>65</v>
      </c>
      <c r="C49">
        <v>18.303024000000001</v>
      </c>
      <c r="D49">
        <v>-64.869151000000002</v>
      </c>
      <c r="E49" t="s">
        <v>33</v>
      </c>
      <c r="F49">
        <v>2013</v>
      </c>
      <c r="G49" t="s">
        <v>46</v>
      </c>
      <c r="H49">
        <v>11</v>
      </c>
      <c r="I49">
        <v>17</v>
      </c>
      <c r="J49">
        <v>4</v>
      </c>
      <c r="K49">
        <v>0.37210273999999999</v>
      </c>
      <c r="L49">
        <v>5.6511636709999999</v>
      </c>
      <c r="M49">
        <v>1021.978147</v>
      </c>
      <c r="N49">
        <v>10.506986299999999</v>
      </c>
      <c r="O49">
        <v>5.899651918</v>
      </c>
      <c r="P49">
        <v>34.687345209999997</v>
      </c>
      <c r="Q49">
        <v>0.90870684899999998</v>
      </c>
      <c r="R49">
        <v>12</v>
      </c>
      <c r="S49">
        <v>28.688812330000001</v>
      </c>
      <c r="T49">
        <v>0</v>
      </c>
      <c r="U49">
        <v>10.301111122399998</v>
      </c>
      <c r="V49">
        <v>1.6359069639999999</v>
      </c>
      <c r="W49">
        <v>4.9122710500000002</v>
      </c>
      <c r="X49">
        <v>10.36418011</v>
      </c>
      <c r="Y49">
        <v>6.8117240309999998</v>
      </c>
      <c r="Z49">
        <v>52.056587270000001</v>
      </c>
      <c r="AA49">
        <v>0.76159128399999998</v>
      </c>
      <c r="AB49">
        <v>0</v>
      </c>
      <c r="AC49" t="s">
        <v>59</v>
      </c>
      <c r="AD49">
        <v>0</v>
      </c>
      <c r="AE49">
        <v>426</v>
      </c>
    </row>
    <row r="50" spans="1:31" x14ac:dyDescent="0.2">
      <c r="A50" t="s">
        <v>64</v>
      </c>
      <c r="B50" t="s">
        <v>65</v>
      </c>
      <c r="C50">
        <v>18.303024000000001</v>
      </c>
      <c r="D50">
        <v>-64.869151000000002</v>
      </c>
      <c r="E50" t="s">
        <v>33</v>
      </c>
      <c r="F50">
        <v>2013</v>
      </c>
      <c r="G50" t="s">
        <v>48</v>
      </c>
      <c r="H50">
        <v>12</v>
      </c>
      <c r="I50">
        <v>18</v>
      </c>
      <c r="J50">
        <v>1</v>
      </c>
      <c r="K50">
        <v>0.733714545</v>
      </c>
      <c r="L50">
        <v>5.4771501640000002</v>
      </c>
      <c r="M50">
        <v>1022.693236</v>
      </c>
      <c r="N50">
        <v>11.03212727</v>
      </c>
      <c r="O50">
        <v>6.5544203640000003</v>
      </c>
      <c r="P50">
        <v>34.834738180000002</v>
      </c>
      <c r="Q50">
        <v>0.94054545499999997</v>
      </c>
      <c r="R50">
        <v>12</v>
      </c>
      <c r="S50">
        <v>26.83590182</v>
      </c>
      <c r="T50">
        <v>0</v>
      </c>
      <c r="U50">
        <v>6.4288275792</v>
      </c>
      <c r="V50">
        <v>1.6359069639999999</v>
      </c>
      <c r="W50">
        <v>4.9122710500000002</v>
      </c>
      <c r="X50">
        <v>10.36418011</v>
      </c>
      <c r="Y50">
        <v>6.8117240309999998</v>
      </c>
      <c r="Z50">
        <v>52.056587270000001</v>
      </c>
      <c r="AA50">
        <v>0.76159128399999998</v>
      </c>
      <c r="AB50">
        <v>0</v>
      </c>
      <c r="AC50" t="s">
        <v>60</v>
      </c>
      <c r="AD50">
        <v>0</v>
      </c>
      <c r="AE50">
        <v>394</v>
      </c>
    </row>
    <row r="51" spans="1:31" x14ac:dyDescent="0.2">
      <c r="A51" t="s">
        <v>67</v>
      </c>
      <c r="B51" t="s">
        <v>68</v>
      </c>
      <c r="C51">
        <v>18.185680000000001</v>
      </c>
      <c r="D51">
        <v>-65.076769999999996</v>
      </c>
      <c r="E51" t="s">
        <v>69</v>
      </c>
      <c r="F51">
        <v>2012</v>
      </c>
      <c r="G51" t="s">
        <v>50</v>
      </c>
      <c r="H51">
        <v>2</v>
      </c>
      <c r="I51">
        <v>1</v>
      </c>
      <c r="J51">
        <v>1</v>
      </c>
      <c r="K51">
        <v>0.135710526</v>
      </c>
      <c r="L51">
        <v>5.4897199470000002</v>
      </c>
      <c r="M51">
        <v>1023.4725</v>
      </c>
      <c r="N51">
        <v>28.303842110000001</v>
      </c>
      <c r="O51">
        <v>5.8682526319999999</v>
      </c>
      <c r="P51">
        <v>35.468252630000002</v>
      </c>
      <c r="Q51">
        <v>0.57756889499999997</v>
      </c>
      <c r="R51">
        <v>30</v>
      </c>
      <c r="S51">
        <v>26.147908210000001</v>
      </c>
      <c r="T51">
        <v>0</v>
      </c>
      <c r="U51">
        <v>1.1043478293999998</v>
      </c>
      <c r="V51">
        <v>29.943694839999999</v>
      </c>
      <c r="W51">
        <v>1.47328952</v>
      </c>
      <c r="X51">
        <v>33.728243859999999</v>
      </c>
      <c r="Y51">
        <v>0.95329238900000002</v>
      </c>
      <c r="Z51">
        <v>36.79573164</v>
      </c>
      <c r="AA51">
        <v>3.1815533619999998</v>
      </c>
      <c r="AB51">
        <v>1.6164993999999999E-2</v>
      </c>
      <c r="AC51" t="s">
        <v>66</v>
      </c>
      <c r="AD51">
        <v>29</v>
      </c>
      <c r="AE51">
        <v>1794</v>
      </c>
    </row>
    <row r="52" spans="1:31" x14ac:dyDescent="0.2">
      <c r="A52" t="s">
        <v>67</v>
      </c>
      <c r="B52" t="s">
        <v>68</v>
      </c>
      <c r="C52">
        <v>18.185680000000001</v>
      </c>
      <c r="D52">
        <v>-65.076769999999996</v>
      </c>
      <c r="E52" t="s">
        <v>69</v>
      </c>
      <c r="F52">
        <v>2012</v>
      </c>
      <c r="G52" t="s">
        <v>34</v>
      </c>
      <c r="H52">
        <v>3</v>
      </c>
      <c r="I52">
        <v>2</v>
      </c>
      <c r="J52">
        <v>1</v>
      </c>
      <c r="K52">
        <v>0.161883099</v>
      </c>
      <c r="L52">
        <v>5.5815765629999996</v>
      </c>
      <c r="M52">
        <v>1023.741717</v>
      </c>
      <c r="N52">
        <v>15.174760559999999</v>
      </c>
      <c r="O52">
        <v>5.8188030990000001</v>
      </c>
      <c r="P52">
        <v>35.984130989999997</v>
      </c>
      <c r="Q52">
        <v>0.59438601000000002</v>
      </c>
      <c r="R52">
        <v>30</v>
      </c>
      <c r="S52">
        <v>26.27431258</v>
      </c>
      <c r="T52">
        <v>0</v>
      </c>
      <c r="U52">
        <v>3.7513846231999994</v>
      </c>
      <c r="V52">
        <v>29.943694839999999</v>
      </c>
      <c r="W52">
        <v>1.47328952</v>
      </c>
      <c r="X52">
        <v>33.728243859999999</v>
      </c>
      <c r="Y52">
        <v>0.95329238900000002</v>
      </c>
      <c r="Z52">
        <v>36.79573164</v>
      </c>
      <c r="AA52">
        <v>3.1815533619999998</v>
      </c>
      <c r="AB52">
        <v>4.0064969999999998E-2</v>
      </c>
      <c r="AC52" t="s">
        <v>35</v>
      </c>
      <c r="AD52">
        <v>74</v>
      </c>
      <c r="AE52">
        <v>1847</v>
      </c>
    </row>
    <row r="53" spans="1:31" x14ac:dyDescent="0.2">
      <c r="A53" t="s">
        <v>67</v>
      </c>
      <c r="B53" t="s">
        <v>68</v>
      </c>
      <c r="C53">
        <v>18.185680000000001</v>
      </c>
      <c r="D53">
        <v>-65.076769999999996</v>
      </c>
      <c r="E53" t="s">
        <v>69</v>
      </c>
      <c r="F53">
        <v>2012</v>
      </c>
      <c r="G53" t="s">
        <v>36</v>
      </c>
      <c r="H53">
        <v>4</v>
      </c>
      <c r="I53">
        <v>3</v>
      </c>
      <c r="J53">
        <v>2</v>
      </c>
      <c r="K53">
        <v>0.211336364</v>
      </c>
      <c r="L53">
        <v>5.6395200000000001</v>
      </c>
      <c r="M53">
        <v>1023.859377</v>
      </c>
      <c r="N53">
        <v>24.052954549999999</v>
      </c>
      <c r="O53">
        <v>6.7157049999999998</v>
      </c>
      <c r="P53">
        <v>36.198259090000001</v>
      </c>
      <c r="Q53">
        <v>0.59811859999999994</v>
      </c>
      <c r="R53">
        <v>30</v>
      </c>
      <c r="S53">
        <v>26.492542669999999</v>
      </c>
      <c r="T53">
        <v>0</v>
      </c>
      <c r="U53">
        <v>2.8823478293999996</v>
      </c>
      <c r="V53">
        <v>29.943694839999999</v>
      </c>
      <c r="W53">
        <v>1.47328952</v>
      </c>
      <c r="X53">
        <v>33.728243859999999</v>
      </c>
      <c r="Y53">
        <v>0.95329238900000002</v>
      </c>
      <c r="Z53">
        <v>36.79573164</v>
      </c>
      <c r="AA53">
        <v>3.1815533619999998</v>
      </c>
      <c r="AB53">
        <v>2.0833332999999999E-2</v>
      </c>
      <c r="AC53" t="s">
        <v>37</v>
      </c>
      <c r="AD53">
        <v>26</v>
      </c>
      <c r="AE53">
        <v>1248</v>
      </c>
    </row>
    <row r="54" spans="1:31" x14ac:dyDescent="0.2">
      <c r="A54" t="s">
        <v>67</v>
      </c>
      <c r="B54" t="s">
        <v>68</v>
      </c>
      <c r="C54">
        <v>18.185680000000001</v>
      </c>
      <c r="D54">
        <v>-65.076769999999996</v>
      </c>
      <c r="E54" t="s">
        <v>69</v>
      </c>
      <c r="F54">
        <v>2012</v>
      </c>
      <c r="G54" t="s">
        <v>38</v>
      </c>
      <c r="H54">
        <v>5</v>
      </c>
      <c r="I54">
        <v>4</v>
      </c>
      <c r="J54">
        <v>2</v>
      </c>
      <c r="K54">
        <v>0.26659322000000002</v>
      </c>
      <c r="L54">
        <v>5.6577454239999998</v>
      </c>
      <c r="M54">
        <v>1023.650844</v>
      </c>
      <c r="N54">
        <v>23.151796610000002</v>
      </c>
      <c r="O54">
        <v>6.4452940679999999</v>
      </c>
      <c r="P54">
        <v>36.068455929999999</v>
      </c>
      <c r="Q54">
        <v>0.60399313399999999</v>
      </c>
      <c r="R54">
        <v>30</v>
      </c>
      <c r="S54">
        <v>26.739888059999998</v>
      </c>
      <c r="T54">
        <v>0</v>
      </c>
      <c r="U54">
        <v>6.0959999999999992</v>
      </c>
      <c r="V54">
        <v>29.943694839999999</v>
      </c>
      <c r="W54">
        <v>1.47328952</v>
      </c>
      <c r="X54">
        <v>33.728243859999999</v>
      </c>
      <c r="Y54">
        <v>0.95329238900000002</v>
      </c>
      <c r="Z54">
        <v>36.79573164</v>
      </c>
      <c r="AA54">
        <v>3.1815533619999998</v>
      </c>
      <c r="AB54">
        <v>8.1818180000000004E-3</v>
      </c>
      <c r="AC54" t="s">
        <v>39</v>
      </c>
      <c r="AD54">
        <v>9</v>
      </c>
      <c r="AE54">
        <v>1100</v>
      </c>
    </row>
    <row r="55" spans="1:31" x14ac:dyDescent="0.2">
      <c r="A55" t="s">
        <v>67</v>
      </c>
      <c r="B55" t="s">
        <v>68</v>
      </c>
      <c r="C55">
        <v>18.185680000000001</v>
      </c>
      <c r="D55">
        <v>-65.076769999999996</v>
      </c>
      <c r="E55" t="s">
        <v>69</v>
      </c>
      <c r="F55">
        <v>2012</v>
      </c>
      <c r="G55" t="s">
        <v>40</v>
      </c>
      <c r="H55">
        <v>8</v>
      </c>
      <c r="I55">
        <v>5</v>
      </c>
      <c r="J55">
        <v>3</v>
      </c>
      <c r="K55">
        <v>0.213511538</v>
      </c>
      <c r="L55">
        <v>5.6899674229999997</v>
      </c>
      <c r="M55">
        <v>1022.505004</v>
      </c>
      <c r="N55">
        <v>30.85111538</v>
      </c>
      <c r="O55">
        <v>5.4989713460000003</v>
      </c>
      <c r="P55">
        <v>35.15167692</v>
      </c>
      <c r="Q55">
        <v>0.57857609600000004</v>
      </c>
      <c r="R55">
        <v>30</v>
      </c>
      <c r="S55">
        <v>28.014231939999998</v>
      </c>
      <c r="T55">
        <v>0</v>
      </c>
      <c r="U55">
        <v>2.7256153767999995</v>
      </c>
      <c r="V55">
        <v>29.943694839999999</v>
      </c>
      <c r="W55">
        <v>1.47328952</v>
      </c>
      <c r="X55">
        <v>33.728243859999999</v>
      </c>
      <c r="Y55">
        <v>0.95329238900000002</v>
      </c>
      <c r="Z55">
        <v>36.79573164</v>
      </c>
      <c r="AA55">
        <v>3.1815533619999998</v>
      </c>
      <c r="AB55">
        <v>2.5910931000000002E-2</v>
      </c>
      <c r="AC55" t="s">
        <v>41</v>
      </c>
      <c r="AD55">
        <v>32</v>
      </c>
      <c r="AE55">
        <v>1235</v>
      </c>
    </row>
    <row r="56" spans="1:31" x14ac:dyDescent="0.2">
      <c r="A56" t="s">
        <v>67</v>
      </c>
      <c r="B56" t="s">
        <v>68</v>
      </c>
      <c r="C56">
        <v>18.185680000000001</v>
      </c>
      <c r="D56">
        <v>-65.076769999999996</v>
      </c>
      <c r="E56" t="s">
        <v>69</v>
      </c>
      <c r="F56">
        <v>2012</v>
      </c>
      <c r="G56" t="s">
        <v>42</v>
      </c>
      <c r="H56">
        <v>9</v>
      </c>
      <c r="I56">
        <v>6</v>
      </c>
      <c r="J56">
        <v>4</v>
      </c>
      <c r="K56">
        <v>0.257504762</v>
      </c>
      <c r="L56">
        <v>5.7766539999999997</v>
      </c>
      <c r="M56">
        <v>1022.833705</v>
      </c>
      <c r="N56">
        <v>38.009476190000001</v>
      </c>
      <c r="O56">
        <v>5.1109461899999999</v>
      </c>
      <c r="P56">
        <v>35.624133329999999</v>
      </c>
      <c r="Q56">
        <v>0.61459681399999999</v>
      </c>
      <c r="R56">
        <v>30</v>
      </c>
      <c r="S56">
        <v>28.85995333</v>
      </c>
      <c r="T56">
        <v>0.45383000000000001</v>
      </c>
      <c r="U56">
        <v>0.97366665819999987</v>
      </c>
      <c r="V56">
        <v>29.943694839999999</v>
      </c>
      <c r="W56">
        <v>1.47328952</v>
      </c>
      <c r="X56">
        <v>33.728243859999999</v>
      </c>
      <c r="Y56">
        <v>0.95329238900000002</v>
      </c>
      <c r="Z56">
        <v>36.79573164</v>
      </c>
      <c r="AA56">
        <v>3.1815533619999998</v>
      </c>
      <c r="AB56">
        <v>1.9279128E-2</v>
      </c>
      <c r="AC56" t="s">
        <v>43</v>
      </c>
      <c r="AD56">
        <v>23</v>
      </c>
      <c r="AE56">
        <v>1193</v>
      </c>
    </row>
    <row r="57" spans="1:31" x14ac:dyDescent="0.2">
      <c r="A57" t="s">
        <v>67</v>
      </c>
      <c r="B57" t="s">
        <v>68</v>
      </c>
      <c r="C57">
        <v>18.185680000000001</v>
      </c>
      <c r="D57">
        <v>-65.076769999999996</v>
      </c>
      <c r="E57" t="s">
        <v>69</v>
      </c>
      <c r="F57">
        <v>2012</v>
      </c>
      <c r="G57" t="s">
        <v>44</v>
      </c>
      <c r="H57">
        <v>10</v>
      </c>
      <c r="I57">
        <v>7</v>
      </c>
      <c r="J57">
        <v>4</v>
      </c>
      <c r="K57">
        <v>0.36449999999999999</v>
      </c>
      <c r="L57">
        <v>5.8447709999999997</v>
      </c>
      <c r="M57">
        <v>1022.424614</v>
      </c>
      <c r="N57">
        <v>25.43609524</v>
      </c>
      <c r="O57">
        <v>5.1454847619999997</v>
      </c>
      <c r="P57">
        <v>35.505909520000003</v>
      </c>
      <c r="Q57">
        <v>0.62128324300000004</v>
      </c>
      <c r="R57">
        <v>30</v>
      </c>
      <c r="S57">
        <v>29.005345479999999</v>
      </c>
      <c r="T57">
        <v>1.6947000000000001</v>
      </c>
      <c r="U57">
        <v>5.3339999999999996</v>
      </c>
      <c r="V57">
        <v>29.943694839999999</v>
      </c>
      <c r="W57">
        <v>1.47328952</v>
      </c>
      <c r="X57">
        <v>33.728243859999999</v>
      </c>
      <c r="Y57">
        <v>0.95329238900000002</v>
      </c>
      <c r="Z57">
        <v>36.79573164</v>
      </c>
      <c r="AA57">
        <v>3.1815533619999998</v>
      </c>
      <c r="AB57">
        <v>1.1190234E-2</v>
      </c>
      <c r="AC57" t="s">
        <v>45</v>
      </c>
      <c r="AD57">
        <v>11</v>
      </c>
      <c r="AE57">
        <v>983</v>
      </c>
    </row>
    <row r="58" spans="1:31" x14ac:dyDescent="0.2">
      <c r="A58" t="s">
        <v>67</v>
      </c>
      <c r="B58" t="s">
        <v>68</v>
      </c>
      <c r="C58">
        <v>18.185680000000001</v>
      </c>
      <c r="D58">
        <v>-65.076769999999996</v>
      </c>
      <c r="E58" t="s">
        <v>69</v>
      </c>
      <c r="F58">
        <v>2012</v>
      </c>
      <c r="G58" t="s">
        <v>46</v>
      </c>
      <c r="H58">
        <v>11</v>
      </c>
      <c r="I58">
        <v>8</v>
      </c>
      <c r="J58">
        <v>4</v>
      </c>
      <c r="K58">
        <v>0.31656153799999998</v>
      </c>
      <c r="L58">
        <v>5.8464461920000002</v>
      </c>
      <c r="M58">
        <v>1022.758346</v>
      </c>
      <c r="N58">
        <v>29.93</v>
      </c>
      <c r="O58">
        <v>5.4839223080000004</v>
      </c>
      <c r="P58">
        <v>35.771123080000002</v>
      </c>
      <c r="Q58">
        <v>0.69586270800000005</v>
      </c>
      <c r="R58">
        <v>30</v>
      </c>
      <c r="S58">
        <v>28.806182669999998</v>
      </c>
      <c r="T58">
        <v>1.6947000000000001</v>
      </c>
      <c r="U58">
        <v>4.8768000000000002</v>
      </c>
      <c r="V58">
        <v>29.943694839999999</v>
      </c>
      <c r="W58">
        <v>1.47328952</v>
      </c>
      <c r="X58">
        <v>33.728243859999999</v>
      </c>
      <c r="Y58">
        <v>0.95329238900000002</v>
      </c>
      <c r="Z58">
        <v>36.79573164</v>
      </c>
      <c r="AA58">
        <v>3.1815533619999998</v>
      </c>
      <c r="AB58">
        <v>2.0325199999999999E-3</v>
      </c>
      <c r="AC58" t="s">
        <v>47</v>
      </c>
      <c r="AD58">
        <v>3</v>
      </c>
      <c r="AE58">
        <v>1476</v>
      </c>
    </row>
    <row r="59" spans="1:31" x14ac:dyDescent="0.2">
      <c r="A59" t="s">
        <v>67</v>
      </c>
      <c r="B59" t="s">
        <v>68</v>
      </c>
      <c r="C59">
        <v>18.185680000000001</v>
      </c>
      <c r="D59">
        <v>-65.076769999999996</v>
      </c>
      <c r="E59" t="s">
        <v>69</v>
      </c>
      <c r="F59">
        <v>2012</v>
      </c>
      <c r="G59" t="s">
        <v>48</v>
      </c>
      <c r="H59">
        <v>12</v>
      </c>
      <c r="I59">
        <v>9</v>
      </c>
      <c r="J59">
        <v>1</v>
      </c>
      <c r="K59">
        <v>7.4937500000000004E-2</v>
      </c>
      <c r="L59">
        <v>5.6557555209999997</v>
      </c>
      <c r="M59">
        <v>1022.607298</v>
      </c>
      <c r="N59">
        <v>32.056125000000002</v>
      </c>
      <c r="O59">
        <v>6.4078845830000004</v>
      </c>
      <c r="P59">
        <v>35.144254170000004</v>
      </c>
      <c r="Q59">
        <v>0.13599166700000001</v>
      </c>
      <c r="R59">
        <v>30</v>
      </c>
      <c r="S59">
        <v>28.03272613</v>
      </c>
      <c r="T59">
        <v>1.6947000000000001</v>
      </c>
      <c r="U59">
        <v>2.0954999999999999</v>
      </c>
      <c r="V59">
        <v>29.943694839999999</v>
      </c>
      <c r="W59">
        <v>1.47328952</v>
      </c>
      <c r="X59">
        <v>33.728243859999999</v>
      </c>
      <c r="Y59">
        <v>0.95329238900000002</v>
      </c>
      <c r="Z59">
        <v>36.79573164</v>
      </c>
      <c r="AA59">
        <v>3.1815533619999998</v>
      </c>
      <c r="AB59">
        <v>8.2437280000000005E-3</v>
      </c>
      <c r="AC59" t="s">
        <v>49</v>
      </c>
      <c r="AD59">
        <v>23</v>
      </c>
      <c r="AE59">
        <v>2790</v>
      </c>
    </row>
    <row r="60" spans="1:31" x14ac:dyDescent="0.2">
      <c r="A60" t="s">
        <v>67</v>
      </c>
      <c r="B60" t="s">
        <v>68</v>
      </c>
      <c r="C60">
        <v>18.185680000000001</v>
      </c>
      <c r="D60">
        <v>-65.076769999999996</v>
      </c>
      <c r="E60" t="s">
        <v>69</v>
      </c>
      <c r="F60">
        <v>2013</v>
      </c>
      <c r="G60" t="s">
        <v>50</v>
      </c>
      <c r="H60">
        <v>2</v>
      </c>
      <c r="I60">
        <v>10</v>
      </c>
      <c r="J60">
        <v>1</v>
      </c>
      <c r="K60">
        <v>0.16649166700000001</v>
      </c>
      <c r="L60">
        <v>5.5333498749999999</v>
      </c>
      <c r="M60">
        <v>1023.756746</v>
      </c>
      <c r="N60">
        <v>30.523583330000001</v>
      </c>
      <c r="O60">
        <v>6.6013408330000001</v>
      </c>
      <c r="P60">
        <v>35.815966670000002</v>
      </c>
      <c r="Q60">
        <v>0.11397500000000001</v>
      </c>
      <c r="R60">
        <v>30</v>
      </c>
      <c r="S60">
        <v>26.099559289999998</v>
      </c>
      <c r="T60">
        <v>0</v>
      </c>
      <c r="U60">
        <v>0</v>
      </c>
      <c r="V60">
        <v>29.590730199999999</v>
      </c>
      <c r="W60">
        <v>0.62277754699999999</v>
      </c>
      <c r="X60">
        <v>33.720493879999999</v>
      </c>
      <c r="Y60">
        <v>1.4083753080000001</v>
      </c>
      <c r="Z60">
        <v>27.01723359</v>
      </c>
      <c r="AA60">
        <v>1.007302897</v>
      </c>
      <c r="AB60">
        <v>6.4226099999999998E-4</v>
      </c>
      <c r="AC60" t="s">
        <v>51</v>
      </c>
      <c r="AD60">
        <v>1</v>
      </c>
      <c r="AE60">
        <v>1557</v>
      </c>
    </row>
    <row r="61" spans="1:31" x14ac:dyDescent="0.2">
      <c r="A61" t="s">
        <v>67</v>
      </c>
      <c r="B61" t="s">
        <v>68</v>
      </c>
      <c r="C61">
        <v>18.185680000000001</v>
      </c>
      <c r="D61">
        <v>-65.076769999999996</v>
      </c>
      <c r="E61" t="s">
        <v>69</v>
      </c>
      <c r="F61">
        <v>2013</v>
      </c>
      <c r="G61" t="s">
        <v>34</v>
      </c>
      <c r="H61">
        <v>3</v>
      </c>
      <c r="I61">
        <v>11</v>
      </c>
      <c r="J61">
        <v>1</v>
      </c>
      <c r="K61">
        <v>6.5244443999999999E-2</v>
      </c>
      <c r="L61">
        <v>5.5685487040000003</v>
      </c>
      <c r="M61">
        <v>1024.0520779999999</v>
      </c>
      <c r="N61">
        <v>29.984148149999999</v>
      </c>
      <c r="O61">
        <v>6.6010237040000002</v>
      </c>
      <c r="P61">
        <v>36.163025930000003</v>
      </c>
      <c r="Q61">
        <v>0.14237037</v>
      </c>
      <c r="R61">
        <v>30</v>
      </c>
      <c r="S61">
        <v>26.09950323</v>
      </c>
      <c r="T61">
        <v>0</v>
      </c>
      <c r="U61">
        <v>1.5330714321999999</v>
      </c>
      <c r="V61">
        <v>29.590730199999999</v>
      </c>
      <c r="W61">
        <v>0.62277754699999999</v>
      </c>
      <c r="X61">
        <v>33.720493879999999</v>
      </c>
      <c r="Y61">
        <v>1.4083753080000001</v>
      </c>
      <c r="Z61">
        <v>27.01723359</v>
      </c>
      <c r="AA61">
        <v>1.007302897</v>
      </c>
      <c r="AB61">
        <v>1.0466988999999999E-2</v>
      </c>
      <c r="AC61" t="s">
        <v>52</v>
      </c>
      <c r="AD61">
        <v>13</v>
      </c>
      <c r="AE61">
        <v>1242</v>
      </c>
    </row>
    <row r="62" spans="1:31" x14ac:dyDescent="0.2">
      <c r="A62" t="s">
        <v>67</v>
      </c>
      <c r="B62" t="s">
        <v>68</v>
      </c>
      <c r="C62">
        <v>18.185680000000001</v>
      </c>
      <c r="D62">
        <v>-65.076769999999996</v>
      </c>
      <c r="E62" t="s">
        <v>69</v>
      </c>
      <c r="F62">
        <v>2013</v>
      </c>
      <c r="G62" t="s">
        <v>36</v>
      </c>
      <c r="H62">
        <v>4</v>
      </c>
      <c r="I62">
        <v>12</v>
      </c>
      <c r="J62">
        <v>2</v>
      </c>
      <c r="K62">
        <v>0.102144737</v>
      </c>
      <c r="L62">
        <v>5.6783381579999999</v>
      </c>
      <c r="M62">
        <v>1024.0408110000001</v>
      </c>
      <c r="N62">
        <v>30.573289469999999</v>
      </c>
      <c r="O62">
        <v>6.5171400000000004</v>
      </c>
      <c r="P62">
        <v>36.427939469999998</v>
      </c>
      <c r="Q62">
        <v>0.13528421099999999</v>
      </c>
      <c r="R62">
        <v>30</v>
      </c>
      <c r="S62">
        <v>26.59943333</v>
      </c>
      <c r="T62">
        <v>0</v>
      </c>
      <c r="U62">
        <v>2.2859999999999996</v>
      </c>
      <c r="V62">
        <v>29.590730199999999</v>
      </c>
      <c r="W62">
        <v>0.62277754699999999</v>
      </c>
      <c r="X62">
        <v>33.720493879999999</v>
      </c>
      <c r="Y62">
        <v>1.4083753080000001</v>
      </c>
      <c r="Z62">
        <v>27.01723359</v>
      </c>
      <c r="AA62">
        <v>1.007302897</v>
      </c>
      <c r="AB62">
        <v>2.5354969999999998E-3</v>
      </c>
      <c r="AC62" t="s">
        <v>53</v>
      </c>
      <c r="AD62">
        <v>5</v>
      </c>
      <c r="AE62">
        <v>1972</v>
      </c>
    </row>
    <row r="63" spans="1:31" x14ac:dyDescent="0.2">
      <c r="A63" t="s">
        <v>67</v>
      </c>
      <c r="B63" t="s">
        <v>68</v>
      </c>
      <c r="C63">
        <v>18.185680000000001</v>
      </c>
      <c r="D63">
        <v>-65.076769999999996</v>
      </c>
      <c r="E63" t="s">
        <v>69</v>
      </c>
      <c r="F63">
        <v>2013</v>
      </c>
      <c r="G63" t="s">
        <v>38</v>
      </c>
      <c r="H63">
        <v>5</v>
      </c>
      <c r="I63">
        <v>13</v>
      </c>
      <c r="J63">
        <v>2</v>
      </c>
      <c r="K63">
        <v>0.85170769199999996</v>
      </c>
      <c r="L63">
        <v>5.719718308</v>
      </c>
      <c r="M63">
        <v>1024.1773619999999</v>
      </c>
      <c r="N63">
        <v>32.517538459999997</v>
      </c>
      <c r="O63">
        <v>5.916256154</v>
      </c>
      <c r="P63">
        <v>36.642796150000002</v>
      </c>
      <c r="Q63">
        <v>0.27272307699999998</v>
      </c>
      <c r="R63">
        <v>30</v>
      </c>
      <c r="S63">
        <v>26.891783230000001</v>
      </c>
      <c r="T63">
        <v>0</v>
      </c>
      <c r="U63">
        <v>4.2145185203999995</v>
      </c>
      <c r="V63">
        <v>29.590730199999999</v>
      </c>
      <c r="W63">
        <v>0.62277754699999999</v>
      </c>
      <c r="X63">
        <v>33.720493879999999</v>
      </c>
      <c r="Y63">
        <v>1.4083753080000001</v>
      </c>
      <c r="Z63">
        <v>27.01723359</v>
      </c>
      <c r="AA63">
        <v>1.007302897</v>
      </c>
      <c r="AB63">
        <v>1.0338346E-2</v>
      </c>
      <c r="AC63" t="s">
        <v>54</v>
      </c>
      <c r="AD63">
        <v>33</v>
      </c>
      <c r="AE63">
        <v>3192</v>
      </c>
    </row>
    <row r="64" spans="1:31" x14ac:dyDescent="0.2">
      <c r="A64" t="s">
        <v>67</v>
      </c>
      <c r="B64" t="s">
        <v>68</v>
      </c>
      <c r="C64">
        <v>18.185680000000001</v>
      </c>
      <c r="D64">
        <v>-65.076769999999996</v>
      </c>
      <c r="E64" t="s">
        <v>69</v>
      </c>
      <c r="F64">
        <v>2013</v>
      </c>
      <c r="G64" t="s">
        <v>55</v>
      </c>
      <c r="H64">
        <v>7</v>
      </c>
      <c r="I64">
        <v>14</v>
      </c>
      <c r="J64">
        <v>3</v>
      </c>
      <c r="K64">
        <v>0.67334090899999999</v>
      </c>
      <c r="L64">
        <v>5.7022655909999997</v>
      </c>
      <c r="M64">
        <v>1023.82855</v>
      </c>
      <c r="N64">
        <v>28.22504545</v>
      </c>
      <c r="O64">
        <v>5.680628864</v>
      </c>
      <c r="P64">
        <v>36.314627270000003</v>
      </c>
      <c r="Q64">
        <v>0.92511818199999996</v>
      </c>
      <c r="R64">
        <v>30</v>
      </c>
      <c r="S64">
        <v>27.48575516</v>
      </c>
      <c r="T64">
        <v>0</v>
      </c>
      <c r="U64">
        <v>5.1888571356000002</v>
      </c>
      <c r="V64">
        <v>29.590730199999999</v>
      </c>
      <c r="W64">
        <v>0.62277754699999999</v>
      </c>
      <c r="X64">
        <v>33.720493879999999</v>
      </c>
      <c r="Y64">
        <v>1.4083753080000001</v>
      </c>
      <c r="Z64">
        <v>27.01723359</v>
      </c>
      <c r="AA64">
        <v>1.007302897</v>
      </c>
      <c r="AB64">
        <v>1.5197568E-2</v>
      </c>
      <c r="AC64" t="s">
        <v>56</v>
      </c>
      <c r="AD64">
        <v>25</v>
      </c>
      <c r="AE64">
        <v>1645</v>
      </c>
    </row>
    <row r="65" spans="1:31" x14ac:dyDescent="0.2">
      <c r="A65" t="s">
        <v>67</v>
      </c>
      <c r="B65" t="s">
        <v>68</v>
      </c>
      <c r="C65">
        <v>18.185680000000001</v>
      </c>
      <c r="D65">
        <v>-65.076769999999996</v>
      </c>
      <c r="E65" t="s">
        <v>69</v>
      </c>
      <c r="F65">
        <v>2013</v>
      </c>
      <c r="G65" t="s">
        <v>40</v>
      </c>
      <c r="H65">
        <v>8</v>
      </c>
      <c r="I65">
        <v>15</v>
      </c>
      <c r="J65">
        <v>3</v>
      </c>
      <c r="K65">
        <v>0.28153725499999999</v>
      </c>
      <c r="L65">
        <v>5.6999342349999997</v>
      </c>
      <c r="M65">
        <v>1022.292786</v>
      </c>
      <c r="N65">
        <v>26.64788235</v>
      </c>
      <c r="O65">
        <v>5.7621347060000003</v>
      </c>
      <c r="P65">
        <v>35.016121570000003</v>
      </c>
      <c r="Q65">
        <v>0.77188039200000003</v>
      </c>
      <c r="R65">
        <v>30</v>
      </c>
      <c r="S65">
        <v>27.50148226</v>
      </c>
      <c r="T65">
        <v>0</v>
      </c>
      <c r="U65">
        <v>7.5125384673999998</v>
      </c>
      <c r="V65">
        <v>29.590730199999999</v>
      </c>
      <c r="W65">
        <v>0.62277754699999999</v>
      </c>
      <c r="X65">
        <v>33.720493879999999</v>
      </c>
      <c r="Y65">
        <v>1.4083753080000001</v>
      </c>
      <c r="Z65">
        <v>27.01723359</v>
      </c>
      <c r="AA65">
        <v>1.007302897</v>
      </c>
      <c r="AB65">
        <v>1.7564402999999999E-2</v>
      </c>
      <c r="AC65" t="s">
        <v>57</v>
      </c>
      <c r="AD65">
        <v>15</v>
      </c>
      <c r="AE65">
        <v>854</v>
      </c>
    </row>
    <row r="66" spans="1:31" x14ac:dyDescent="0.2">
      <c r="A66" t="s">
        <v>67</v>
      </c>
      <c r="B66" t="s">
        <v>68</v>
      </c>
      <c r="C66">
        <v>18.185680000000001</v>
      </c>
      <c r="D66">
        <v>-65.076769999999996</v>
      </c>
      <c r="E66" t="s">
        <v>69</v>
      </c>
      <c r="F66">
        <v>2013</v>
      </c>
      <c r="G66" t="s">
        <v>42</v>
      </c>
      <c r="H66">
        <v>9</v>
      </c>
      <c r="I66">
        <v>16</v>
      </c>
      <c r="J66">
        <v>4</v>
      </c>
      <c r="K66">
        <v>0.91443888900000003</v>
      </c>
      <c r="L66">
        <v>5.7662630000000004</v>
      </c>
      <c r="M66">
        <v>1023.3266640000001</v>
      </c>
      <c r="N66">
        <v>27.73722222</v>
      </c>
      <c r="O66">
        <v>5.2286091670000001</v>
      </c>
      <c r="P66">
        <v>36.051279170000001</v>
      </c>
      <c r="Q66">
        <v>0.87131250000000005</v>
      </c>
      <c r="R66">
        <v>30</v>
      </c>
      <c r="S66">
        <v>27.87926667</v>
      </c>
      <c r="T66">
        <v>0</v>
      </c>
      <c r="U66">
        <v>9.5933846231999986</v>
      </c>
      <c r="V66">
        <v>29.590730199999999</v>
      </c>
      <c r="W66">
        <v>0.62277754699999999</v>
      </c>
      <c r="X66">
        <v>33.720493879999999</v>
      </c>
      <c r="Y66">
        <v>1.4083753080000001</v>
      </c>
      <c r="Z66">
        <v>27.01723359</v>
      </c>
      <c r="AA66">
        <v>1.007302897</v>
      </c>
      <c r="AB66">
        <v>1.5037594E-2</v>
      </c>
      <c r="AC66" t="s">
        <v>58</v>
      </c>
      <c r="AD66">
        <v>10</v>
      </c>
      <c r="AE66">
        <v>665</v>
      </c>
    </row>
    <row r="67" spans="1:31" x14ac:dyDescent="0.2">
      <c r="A67" t="s">
        <v>67</v>
      </c>
      <c r="B67" t="s">
        <v>68</v>
      </c>
      <c r="C67">
        <v>18.185680000000001</v>
      </c>
      <c r="D67">
        <v>-65.076769999999996</v>
      </c>
      <c r="E67" t="s">
        <v>69</v>
      </c>
      <c r="F67">
        <v>2013</v>
      </c>
      <c r="G67" t="s">
        <v>46</v>
      </c>
      <c r="H67">
        <v>11</v>
      </c>
      <c r="I67">
        <v>17</v>
      </c>
      <c r="J67">
        <v>4</v>
      </c>
      <c r="K67">
        <v>0.92321836700000004</v>
      </c>
      <c r="L67">
        <v>5.7749944290000004</v>
      </c>
      <c r="M67">
        <v>1022.633057</v>
      </c>
      <c r="N67">
        <v>30.79997959</v>
      </c>
      <c r="O67">
        <v>5.3172442860000002</v>
      </c>
      <c r="P67">
        <v>35.478826529999999</v>
      </c>
      <c r="Q67">
        <v>0.862255102</v>
      </c>
      <c r="R67">
        <v>30</v>
      </c>
      <c r="S67">
        <v>28.76976531</v>
      </c>
      <c r="T67">
        <v>0</v>
      </c>
      <c r="U67">
        <v>10.301111122399998</v>
      </c>
      <c r="V67">
        <v>29.590730199999999</v>
      </c>
      <c r="W67">
        <v>0.62277754699999999</v>
      </c>
      <c r="X67">
        <v>33.720493879999999</v>
      </c>
      <c r="Y67">
        <v>1.4083753080000001</v>
      </c>
      <c r="Z67">
        <v>27.01723359</v>
      </c>
      <c r="AA67">
        <v>1.007302897</v>
      </c>
      <c r="AB67">
        <v>6.1559509999999998E-3</v>
      </c>
      <c r="AC67" t="s">
        <v>59</v>
      </c>
      <c r="AD67">
        <v>9</v>
      </c>
      <c r="AE67">
        <v>1462</v>
      </c>
    </row>
    <row r="68" spans="1:31" x14ac:dyDescent="0.2">
      <c r="A68" t="s">
        <v>67</v>
      </c>
      <c r="B68" t="s">
        <v>68</v>
      </c>
      <c r="C68">
        <v>18.185680000000001</v>
      </c>
      <c r="D68">
        <v>-65.076769999999996</v>
      </c>
      <c r="E68" t="s">
        <v>69</v>
      </c>
      <c r="F68">
        <v>2013</v>
      </c>
      <c r="G68" t="s">
        <v>48</v>
      </c>
      <c r="H68">
        <v>12</v>
      </c>
      <c r="I68">
        <v>18</v>
      </c>
      <c r="J68">
        <v>1</v>
      </c>
      <c r="K68">
        <v>0.46595344799999999</v>
      </c>
      <c r="L68">
        <v>5.5559983280000003</v>
      </c>
      <c r="M68">
        <v>1022.838703</v>
      </c>
      <c r="N68">
        <v>30.95655172</v>
      </c>
      <c r="O68">
        <v>6.5012970689999996</v>
      </c>
      <c r="P68">
        <v>35.086025859999999</v>
      </c>
      <c r="Q68">
        <v>0.81758620699999995</v>
      </c>
      <c r="R68">
        <v>30</v>
      </c>
      <c r="S68">
        <v>27.24187414</v>
      </c>
      <c r="T68">
        <v>0</v>
      </c>
      <c r="U68">
        <v>6.4288275792</v>
      </c>
      <c r="V68">
        <v>29.590730199999999</v>
      </c>
      <c r="W68">
        <v>0.62277754699999999</v>
      </c>
      <c r="X68">
        <v>33.720493879999999</v>
      </c>
      <c r="Y68">
        <v>1.4083753080000001</v>
      </c>
      <c r="Z68">
        <v>27.01723359</v>
      </c>
      <c r="AA68">
        <v>1.007302897</v>
      </c>
      <c r="AB68">
        <v>1.7261220000000001E-2</v>
      </c>
      <c r="AC68" t="s">
        <v>60</v>
      </c>
      <c r="AD68">
        <v>15</v>
      </c>
      <c r="AE68">
        <v>869</v>
      </c>
    </row>
    <row r="69" spans="1:31" x14ac:dyDescent="0.2">
      <c r="A69" t="s">
        <v>67</v>
      </c>
      <c r="B69" t="s">
        <v>68</v>
      </c>
      <c r="C69">
        <v>18.185680000000001</v>
      </c>
      <c r="D69">
        <v>-65.076769999999996</v>
      </c>
      <c r="E69" t="s">
        <v>69</v>
      </c>
      <c r="F69">
        <v>2014</v>
      </c>
      <c r="G69" t="s">
        <v>34</v>
      </c>
      <c r="H69">
        <v>3</v>
      </c>
      <c r="I69">
        <v>19</v>
      </c>
      <c r="J69">
        <v>1</v>
      </c>
      <c r="K69">
        <v>0.183</v>
      </c>
      <c r="L69">
        <v>5.553037733</v>
      </c>
      <c r="M69">
        <v>1023.865413</v>
      </c>
      <c r="N69">
        <v>28.279766670000001</v>
      </c>
      <c r="O69">
        <v>6.5968043329999997</v>
      </c>
      <c r="P69">
        <v>35.96851333</v>
      </c>
      <c r="Q69">
        <v>0.88778000000000001</v>
      </c>
      <c r="R69">
        <v>30</v>
      </c>
      <c r="S69">
        <v>26.325258059999999</v>
      </c>
      <c r="T69">
        <v>0</v>
      </c>
      <c r="U69">
        <v>2.0897272658000001</v>
      </c>
      <c r="V69">
        <v>31.017283110000001</v>
      </c>
      <c r="W69">
        <v>1.577450453</v>
      </c>
      <c r="X69">
        <v>35.196054220000001</v>
      </c>
      <c r="Y69">
        <v>0.81743852500000003</v>
      </c>
      <c r="Z69">
        <v>28.765822979999999</v>
      </c>
      <c r="AA69">
        <v>0.30671817600000001</v>
      </c>
      <c r="AB69">
        <v>1.2917115E-2</v>
      </c>
      <c r="AC69" t="s">
        <v>70</v>
      </c>
      <c r="AD69">
        <v>12</v>
      </c>
      <c r="AE69">
        <v>929</v>
      </c>
    </row>
    <row r="70" spans="1:31" x14ac:dyDescent="0.2">
      <c r="A70" t="s">
        <v>67</v>
      </c>
      <c r="B70" t="s">
        <v>68</v>
      </c>
      <c r="C70">
        <v>18.185680000000001</v>
      </c>
      <c r="D70">
        <v>-65.076769999999996</v>
      </c>
      <c r="E70" t="s">
        <v>69</v>
      </c>
      <c r="F70">
        <v>2014</v>
      </c>
      <c r="G70" t="s">
        <v>36</v>
      </c>
      <c r="H70">
        <v>4</v>
      </c>
      <c r="I70">
        <v>20</v>
      </c>
      <c r="J70">
        <v>2</v>
      </c>
      <c r="K70">
        <v>0.183</v>
      </c>
      <c r="L70">
        <v>5.553037733</v>
      </c>
      <c r="M70">
        <v>1023.865413</v>
      </c>
      <c r="N70">
        <v>28.279766670000001</v>
      </c>
      <c r="O70">
        <v>6.5968043329999997</v>
      </c>
      <c r="P70">
        <v>35.96851333</v>
      </c>
      <c r="Q70">
        <v>0.88778000000000001</v>
      </c>
      <c r="R70">
        <v>30</v>
      </c>
      <c r="S70">
        <v>26.66813333</v>
      </c>
      <c r="T70">
        <v>0</v>
      </c>
      <c r="U70">
        <v>2.1199230652000001</v>
      </c>
      <c r="V70">
        <v>31.017283110000001</v>
      </c>
      <c r="W70">
        <v>1.577450453</v>
      </c>
      <c r="X70">
        <v>35.196054220000001</v>
      </c>
      <c r="Y70">
        <v>0.81743852500000003</v>
      </c>
      <c r="Z70">
        <v>28.765822979999999</v>
      </c>
      <c r="AA70">
        <v>0.30671817600000001</v>
      </c>
      <c r="AB70">
        <v>2.1297192999999999E-2</v>
      </c>
      <c r="AC70" t="s">
        <v>71</v>
      </c>
      <c r="AD70">
        <v>22</v>
      </c>
      <c r="AE70">
        <v>1033</v>
      </c>
    </row>
    <row r="71" spans="1:31" x14ac:dyDescent="0.2">
      <c r="A71" t="s">
        <v>67</v>
      </c>
      <c r="B71" t="s">
        <v>68</v>
      </c>
      <c r="C71">
        <v>18.185680000000001</v>
      </c>
      <c r="D71">
        <v>-65.076769999999996</v>
      </c>
      <c r="E71" t="s">
        <v>69</v>
      </c>
      <c r="F71">
        <v>2014</v>
      </c>
      <c r="G71" t="s">
        <v>72</v>
      </c>
      <c r="H71">
        <v>6</v>
      </c>
      <c r="I71">
        <v>21</v>
      </c>
      <c r="J71">
        <v>3</v>
      </c>
      <c r="K71">
        <v>0.56576410300000002</v>
      </c>
      <c r="L71">
        <v>5.6748459999999996</v>
      </c>
      <c r="M71">
        <v>1023.788787</v>
      </c>
      <c r="N71">
        <v>27.25082051</v>
      </c>
      <c r="O71">
        <v>5.7049453850000003</v>
      </c>
      <c r="P71">
        <v>36.214702559999999</v>
      </c>
      <c r="Q71">
        <v>0.98007179499999997</v>
      </c>
      <c r="R71">
        <v>30</v>
      </c>
      <c r="S71">
        <v>27.510866669999999</v>
      </c>
      <c r="T71">
        <v>0</v>
      </c>
      <c r="U71">
        <v>0.15460870779999999</v>
      </c>
      <c r="V71">
        <v>31.017283110000001</v>
      </c>
      <c r="W71">
        <v>1.577450453</v>
      </c>
      <c r="X71">
        <v>35.196054220000001</v>
      </c>
      <c r="Y71">
        <v>0.81743852500000003</v>
      </c>
      <c r="Z71">
        <v>28.765822979999999</v>
      </c>
      <c r="AA71">
        <v>0.30671817600000001</v>
      </c>
      <c r="AB71">
        <v>3.9513678000000003E-2</v>
      </c>
      <c r="AC71" t="s">
        <v>73</v>
      </c>
      <c r="AD71">
        <v>13</v>
      </c>
      <c r="AE71">
        <v>329</v>
      </c>
    </row>
    <row r="72" spans="1:31" x14ac:dyDescent="0.2">
      <c r="A72" t="s">
        <v>67</v>
      </c>
      <c r="B72" t="s">
        <v>68</v>
      </c>
      <c r="C72">
        <v>18.185680000000001</v>
      </c>
      <c r="D72">
        <v>-65.076769999999996</v>
      </c>
      <c r="E72" t="s">
        <v>69</v>
      </c>
      <c r="F72">
        <v>2014</v>
      </c>
      <c r="G72" t="s">
        <v>40</v>
      </c>
      <c r="H72">
        <v>8</v>
      </c>
      <c r="I72">
        <v>22</v>
      </c>
      <c r="J72">
        <v>3</v>
      </c>
      <c r="K72">
        <v>0.19977777799999999</v>
      </c>
      <c r="L72">
        <v>5.7651237780000004</v>
      </c>
      <c r="M72">
        <v>1023.069133</v>
      </c>
      <c r="N72">
        <v>30.430888889999999</v>
      </c>
      <c r="O72">
        <v>6.1199925930000001</v>
      </c>
      <c r="P72">
        <v>35.820485189999999</v>
      </c>
      <c r="Q72">
        <v>0.38269444400000002</v>
      </c>
      <c r="R72">
        <v>30</v>
      </c>
      <c r="S72">
        <v>27.91106452</v>
      </c>
      <c r="T72">
        <v>0</v>
      </c>
      <c r="U72">
        <v>7.238999999999999</v>
      </c>
      <c r="V72">
        <v>31.017283110000001</v>
      </c>
      <c r="W72">
        <v>1.577450453</v>
      </c>
      <c r="X72">
        <v>35.196054220000001</v>
      </c>
      <c r="Y72">
        <v>0.81743852500000003</v>
      </c>
      <c r="Z72">
        <v>28.765822979999999</v>
      </c>
      <c r="AA72">
        <v>0.30671817600000001</v>
      </c>
      <c r="AB72">
        <v>0</v>
      </c>
      <c r="AC72" t="s">
        <v>74</v>
      </c>
      <c r="AD72">
        <v>0</v>
      </c>
      <c r="AE72">
        <v>185</v>
      </c>
    </row>
    <row r="73" spans="1:31" x14ac:dyDescent="0.2">
      <c r="A73" t="s">
        <v>67</v>
      </c>
      <c r="B73" t="s">
        <v>68</v>
      </c>
      <c r="C73">
        <v>18.185680000000001</v>
      </c>
      <c r="D73">
        <v>-65.076769999999996</v>
      </c>
      <c r="E73" t="s">
        <v>69</v>
      </c>
      <c r="F73">
        <v>2014</v>
      </c>
      <c r="G73" t="s">
        <v>42</v>
      </c>
      <c r="H73">
        <v>9</v>
      </c>
      <c r="I73">
        <v>23</v>
      </c>
      <c r="J73">
        <v>4</v>
      </c>
      <c r="K73">
        <v>1.483211458</v>
      </c>
      <c r="L73">
        <v>5.8172547290000001</v>
      </c>
      <c r="M73">
        <v>1022.5272670000001</v>
      </c>
      <c r="N73">
        <v>26.864666669999998</v>
      </c>
      <c r="O73">
        <v>4.9879113540000004</v>
      </c>
      <c r="P73">
        <v>35.51457396</v>
      </c>
      <c r="Q73">
        <v>0.5899375</v>
      </c>
      <c r="R73">
        <v>30</v>
      </c>
      <c r="S73">
        <v>28.520433329999999</v>
      </c>
      <c r="T73">
        <v>0</v>
      </c>
      <c r="U73">
        <v>1.6462963009999998</v>
      </c>
      <c r="V73">
        <v>31.017283110000001</v>
      </c>
      <c r="W73">
        <v>1.577450453</v>
      </c>
      <c r="X73">
        <v>35.196054220000001</v>
      </c>
      <c r="Y73">
        <v>0.81743852500000003</v>
      </c>
      <c r="Z73">
        <v>28.765822979999999</v>
      </c>
      <c r="AA73">
        <v>0.30671817600000001</v>
      </c>
      <c r="AB73">
        <v>5.4404145000000001E-2</v>
      </c>
      <c r="AC73" t="s">
        <v>75</v>
      </c>
      <c r="AD73">
        <v>42</v>
      </c>
      <c r="AE73">
        <v>772</v>
      </c>
    </row>
    <row r="74" spans="1:31" x14ac:dyDescent="0.2">
      <c r="A74" t="s">
        <v>67</v>
      </c>
      <c r="B74" t="s">
        <v>68</v>
      </c>
      <c r="C74">
        <v>18.185680000000001</v>
      </c>
      <c r="D74">
        <v>-65.076769999999996</v>
      </c>
      <c r="E74" t="s">
        <v>69</v>
      </c>
      <c r="F74">
        <v>2015</v>
      </c>
      <c r="G74" t="s">
        <v>77</v>
      </c>
      <c r="H74">
        <v>1</v>
      </c>
      <c r="I74">
        <v>25</v>
      </c>
      <c r="J74">
        <v>1</v>
      </c>
      <c r="K74">
        <v>0.14671176499999999</v>
      </c>
      <c r="L74">
        <v>5.5442941179999998</v>
      </c>
      <c r="M74">
        <v>1023.176771</v>
      </c>
      <c r="N74">
        <v>32.704117650000001</v>
      </c>
      <c r="O74">
        <v>6.2552823530000001</v>
      </c>
      <c r="P74">
        <v>35.33698235</v>
      </c>
      <c r="Q74">
        <v>0.45912941200000001</v>
      </c>
      <c r="R74">
        <v>30</v>
      </c>
      <c r="S74">
        <v>27.000645160000001</v>
      </c>
      <c r="T74">
        <v>0.43470999999999999</v>
      </c>
      <c r="U74">
        <v>1.8553043411999999</v>
      </c>
      <c r="V74">
        <v>30.472606200000001</v>
      </c>
      <c r="W74">
        <v>1.200368916</v>
      </c>
      <c r="X74">
        <v>35.656439980000002</v>
      </c>
      <c r="Y74">
        <v>2.1972035710000002</v>
      </c>
      <c r="Z74">
        <v>42.676715160000001</v>
      </c>
      <c r="AA74">
        <v>0.13282409100000001</v>
      </c>
      <c r="AB74">
        <v>4.2424242000000001E-2</v>
      </c>
      <c r="AC74" t="s">
        <v>78</v>
      </c>
      <c r="AD74">
        <v>14</v>
      </c>
      <c r="AE74">
        <v>330</v>
      </c>
    </row>
    <row r="75" spans="1:31" x14ac:dyDescent="0.2">
      <c r="A75" t="s">
        <v>67</v>
      </c>
      <c r="B75" t="s">
        <v>68</v>
      </c>
      <c r="C75">
        <v>18.185680000000001</v>
      </c>
      <c r="D75">
        <v>-65.076769999999996</v>
      </c>
      <c r="E75" t="s">
        <v>69</v>
      </c>
      <c r="F75">
        <v>2015</v>
      </c>
      <c r="G75" t="s">
        <v>50</v>
      </c>
      <c r="H75">
        <v>2</v>
      </c>
      <c r="I75">
        <v>26</v>
      </c>
      <c r="J75">
        <v>1</v>
      </c>
      <c r="K75">
        <v>0.16680588199999999</v>
      </c>
      <c r="L75">
        <v>5.608163824</v>
      </c>
      <c r="M75">
        <v>1023.511841</v>
      </c>
      <c r="N75">
        <v>28.933764709999998</v>
      </c>
      <c r="O75">
        <v>6.3001941180000003</v>
      </c>
      <c r="P75">
        <v>35.801111759999998</v>
      </c>
      <c r="Q75">
        <v>0.47384117599999998</v>
      </c>
      <c r="R75">
        <v>30</v>
      </c>
      <c r="S75">
        <v>26.998285710000001</v>
      </c>
      <c r="T75">
        <v>0</v>
      </c>
      <c r="U75">
        <v>14.720956511799999</v>
      </c>
      <c r="V75">
        <v>30.472606200000001</v>
      </c>
      <c r="W75">
        <v>1.200368916</v>
      </c>
      <c r="X75">
        <v>35.656439980000002</v>
      </c>
      <c r="Y75">
        <v>2.1972035710000002</v>
      </c>
      <c r="Z75">
        <v>42.676715160000001</v>
      </c>
      <c r="AA75">
        <v>0.13282409100000001</v>
      </c>
      <c r="AB75">
        <v>2.4734981999999999E-2</v>
      </c>
      <c r="AC75" t="s">
        <v>79</v>
      </c>
      <c r="AD75">
        <v>7</v>
      </c>
      <c r="AE75">
        <v>283</v>
      </c>
    </row>
    <row r="76" spans="1:31" x14ac:dyDescent="0.2">
      <c r="A76" t="s">
        <v>80</v>
      </c>
      <c r="B76" t="s">
        <v>81</v>
      </c>
      <c r="C76">
        <v>18.246344000000001</v>
      </c>
      <c r="D76">
        <v>-64.825039000000004</v>
      </c>
      <c r="E76" t="s">
        <v>82</v>
      </c>
      <c r="F76">
        <v>2012</v>
      </c>
      <c r="G76" t="s">
        <v>36</v>
      </c>
      <c r="H76">
        <v>4</v>
      </c>
      <c r="I76">
        <v>3</v>
      </c>
      <c r="J76">
        <v>2</v>
      </c>
      <c r="K76">
        <v>0.15110499999999999</v>
      </c>
      <c r="L76">
        <v>5.6328938749999997</v>
      </c>
      <c r="M76">
        <v>1023.8247280000001</v>
      </c>
      <c r="N76">
        <v>14.698625</v>
      </c>
      <c r="O76">
        <v>7.7912270000000001</v>
      </c>
      <c r="P76">
        <v>36.187474999999999</v>
      </c>
      <c r="Q76">
        <v>0.58907204000000002</v>
      </c>
      <c r="R76">
        <v>20</v>
      </c>
      <c r="S76">
        <v>26.760941670000001</v>
      </c>
      <c r="T76">
        <v>0</v>
      </c>
      <c r="U76">
        <v>2.8823478293999996</v>
      </c>
      <c r="V76">
        <v>0.99379971300000003</v>
      </c>
      <c r="W76">
        <v>3.574472804</v>
      </c>
      <c r="X76">
        <v>3.8019871620000001</v>
      </c>
      <c r="Y76">
        <v>6.7926080119999996</v>
      </c>
      <c r="Z76">
        <v>49.751379419999999</v>
      </c>
      <c r="AA76">
        <v>8.6782082440000003</v>
      </c>
      <c r="AB76">
        <v>0</v>
      </c>
      <c r="AC76" t="s">
        <v>37</v>
      </c>
      <c r="AD76">
        <v>0</v>
      </c>
      <c r="AE76">
        <v>149</v>
      </c>
    </row>
    <row r="77" spans="1:31" x14ac:dyDescent="0.2">
      <c r="A77" t="s">
        <v>80</v>
      </c>
      <c r="B77" t="s">
        <v>81</v>
      </c>
      <c r="C77">
        <v>18.246344000000001</v>
      </c>
      <c r="D77">
        <v>-64.825039000000004</v>
      </c>
      <c r="E77" t="s">
        <v>82</v>
      </c>
      <c r="F77">
        <v>2012</v>
      </c>
      <c r="G77" t="s">
        <v>38</v>
      </c>
      <c r="H77">
        <v>5</v>
      </c>
      <c r="I77">
        <v>4</v>
      </c>
      <c r="J77">
        <v>2</v>
      </c>
      <c r="K77">
        <v>0.13217027000000001</v>
      </c>
      <c r="L77">
        <v>5.7130292430000003</v>
      </c>
      <c r="M77">
        <v>1023.128092</v>
      </c>
      <c r="N77">
        <v>15.02137838</v>
      </c>
      <c r="O77">
        <v>7.4064527030000002</v>
      </c>
      <c r="P77">
        <v>35.794510809999998</v>
      </c>
      <c r="Q77">
        <v>0.58917102200000004</v>
      </c>
      <c r="R77">
        <v>20</v>
      </c>
      <c r="S77">
        <v>27.31124032</v>
      </c>
      <c r="T77">
        <v>0</v>
      </c>
      <c r="U77">
        <v>6.0959999999999992</v>
      </c>
      <c r="V77">
        <v>0.99379971300000003</v>
      </c>
      <c r="W77">
        <v>3.574472804</v>
      </c>
      <c r="X77">
        <v>3.8019871620000001</v>
      </c>
      <c r="Y77">
        <v>6.7926080119999996</v>
      </c>
      <c r="Z77">
        <v>49.751379419999999</v>
      </c>
      <c r="AA77">
        <v>8.6782082440000003</v>
      </c>
      <c r="AB77">
        <v>0</v>
      </c>
      <c r="AC77" t="s">
        <v>39</v>
      </c>
      <c r="AD77">
        <v>0</v>
      </c>
      <c r="AE77">
        <v>118</v>
      </c>
    </row>
    <row r="78" spans="1:31" x14ac:dyDescent="0.2">
      <c r="A78" t="s">
        <v>80</v>
      </c>
      <c r="B78" t="s">
        <v>81</v>
      </c>
      <c r="C78">
        <v>18.246344000000001</v>
      </c>
      <c r="D78">
        <v>-64.825039000000004</v>
      </c>
      <c r="E78" t="s">
        <v>82</v>
      </c>
      <c r="F78">
        <v>2012</v>
      </c>
      <c r="G78" t="s">
        <v>40</v>
      </c>
      <c r="H78">
        <v>8</v>
      </c>
      <c r="I78">
        <v>5</v>
      </c>
      <c r="J78">
        <v>3</v>
      </c>
      <c r="K78">
        <v>0.16300000000000001</v>
      </c>
      <c r="L78">
        <v>5.7146314330000001</v>
      </c>
      <c r="M78">
        <v>1022.370253</v>
      </c>
      <c r="N78">
        <v>18.40046667</v>
      </c>
      <c r="O78">
        <v>5.7284043330000003</v>
      </c>
      <c r="P78">
        <v>35.149230000000003</v>
      </c>
      <c r="Q78">
        <v>0.61349206999999994</v>
      </c>
      <c r="R78">
        <v>20</v>
      </c>
      <c r="S78">
        <v>28.787520650000001</v>
      </c>
      <c r="T78">
        <v>0</v>
      </c>
      <c r="U78">
        <v>2.7256153767999995</v>
      </c>
      <c r="V78">
        <v>0.99379971300000003</v>
      </c>
      <c r="W78">
        <v>3.574472804</v>
      </c>
      <c r="X78">
        <v>3.8019871620000001</v>
      </c>
      <c r="Y78">
        <v>6.7926080119999996</v>
      </c>
      <c r="Z78">
        <v>49.751379419999999</v>
      </c>
      <c r="AA78">
        <v>8.6782082440000003</v>
      </c>
      <c r="AB78">
        <v>0</v>
      </c>
      <c r="AC78" t="s">
        <v>41</v>
      </c>
      <c r="AD78">
        <v>0</v>
      </c>
      <c r="AE78">
        <v>123</v>
      </c>
    </row>
    <row r="79" spans="1:31" x14ac:dyDescent="0.2">
      <c r="A79" t="s">
        <v>80</v>
      </c>
      <c r="B79" t="s">
        <v>81</v>
      </c>
      <c r="C79">
        <v>18.246344000000001</v>
      </c>
      <c r="D79">
        <v>-64.825039000000004</v>
      </c>
      <c r="E79" t="s">
        <v>82</v>
      </c>
      <c r="F79">
        <v>2012</v>
      </c>
      <c r="G79" t="s">
        <v>42</v>
      </c>
      <c r="H79">
        <v>9</v>
      </c>
      <c r="I79">
        <v>6</v>
      </c>
      <c r="J79">
        <v>4</v>
      </c>
      <c r="K79">
        <v>0.19278235299999999</v>
      </c>
      <c r="L79">
        <v>5.7972310589999996</v>
      </c>
      <c r="M79">
        <v>1022.638547</v>
      </c>
      <c r="N79">
        <v>14.275352939999999</v>
      </c>
      <c r="O79">
        <v>6.0538558819999997</v>
      </c>
      <c r="P79">
        <v>35.602011760000003</v>
      </c>
      <c r="Q79">
        <v>0.61514404099999997</v>
      </c>
      <c r="R79">
        <v>20</v>
      </c>
      <c r="S79">
        <v>29.32772207</v>
      </c>
      <c r="T79">
        <v>1.6462000000000001</v>
      </c>
      <c r="U79">
        <v>0.97366665819999987</v>
      </c>
      <c r="V79">
        <v>0.99379971300000003</v>
      </c>
      <c r="W79">
        <v>3.574472804</v>
      </c>
      <c r="X79">
        <v>3.8019871620000001</v>
      </c>
      <c r="Y79">
        <v>6.7926080119999996</v>
      </c>
      <c r="Z79">
        <v>49.751379419999999</v>
      </c>
      <c r="AA79">
        <v>8.6782082440000003</v>
      </c>
      <c r="AB79">
        <v>0</v>
      </c>
      <c r="AC79" t="s">
        <v>43</v>
      </c>
      <c r="AD79">
        <v>0</v>
      </c>
      <c r="AE79">
        <v>114</v>
      </c>
    </row>
    <row r="80" spans="1:31" x14ac:dyDescent="0.2">
      <c r="A80" t="s">
        <v>80</v>
      </c>
      <c r="B80" t="s">
        <v>81</v>
      </c>
      <c r="C80">
        <v>18.246344000000001</v>
      </c>
      <c r="D80">
        <v>-64.825039000000004</v>
      </c>
      <c r="E80" t="s">
        <v>82</v>
      </c>
      <c r="F80">
        <v>2012</v>
      </c>
      <c r="G80" t="s">
        <v>44</v>
      </c>
      <c r="H80">
        <v>10</v>
      </c>
      <c r="I80">
        <v>7</v>
      </c>
      <c r="J80">
        <v>4</v>
      </c>
      <c r="K80">
        <v>0.18076956499999999</v>
      </c>
      <c r="L80">
        <v>5.8335428699999996</v>
      </c>
      <c r="M80">
        <v>1022.235713</v>
      </c>
      <c r="N80">
        <v>16.832913040000001</v>
      </c>
      <c r="O80">
        <v>5.8299704349999999</v>
      </c>
      <c r="P80">
        <v>35.352047829999997</v>
      </c>
      <c r="Q80">
        <v>0.62395023000000005</v>
      </c>
      <c r="R80">
        <v>20</v>
      </c>
      <c r="S80">
        <v>29.263745969999999</v>
      </c>
      <c r="T80">
        <v>2.6996000000000002</v>
      </c>
      <c r="U80">
        <v>5.3339999999999996</v>
      </c>
      <c r="V80">
        <v>0.99379971300000003</v>
      </c>
      <c r="W80">
        <v>3.574472804</v>
      </c>
      <c r="X80">
        <v>3.8019871620000001</v>
      </c>
      <c r="Y80">
        <v>6.7926080119999996</v>
      </c>
      <c r="Z80">
        <v>49.751379419999999</v>
      </c>
      <c r="AA80">
        <v>8.6782082440000003</v>
      </c>
      <c r="AB80">
        <v>0</v>
      </c>
      <c r="AC80" t="s">
        <v>45</v>
      </c>
      <c r="AD80">
        <v>0</v>
      </c>
      <c r="AE80">
        <v>141</v>
      </c>
    </row>
    <row r="81" spans="1:31" x14ac:dyDescent="0.2">
      <c r="A81" t="s">
        <v>80</v>
      </c>
      <c r="B81" t="s">
        <v>81</v>
      </c>
      <c r="C81">
        <v>18.246344000000001</v>
      </c>
      <c r="D81">
        <v>-64.825039000000004</v>
      </c>
      <c r="E81" t="s">
        <v>82</v>
      </c>
      <c r="F81">
        <v>2012</v>
      </c>
      <c r="G81" t="s">
        <v>46</v>
      </c>
      <c r="H81">
        <v>11</v>
      </c>
      <c r="I81">
        <v>8</v>
      </c>
      <c r="J81">
        <v>4</v>
      </c>
      <c r="K81">
        <v>0.185181818</v>
      </c>
      <c r="L81">
        <v>5.7708638639999998</v>
      </c>
      <c r="M81">
        <v>1022.340182</v>
      </c>
      <c r="N81">
        <v>19.006318180000001</v>
      </c>
      <c r="O81">
        <v>6.184253182</v>
      </c>
      <c r="P81">
        <v>35.267854550000003</v>
      </c>
      <c r="Q81">
        <v>0.61005109999999996</v>
      </c>
      <c r="R81">
        <v>20</v>
      </c>
      <c r="S81">
        <v>28.898434380000001</v>
      </c>
      <c r="T81">
        <v>2.6996000000000002</v>
      </c>
      <c r="U81">
        <v>4.8768000000000002</v>
      </c>
      <c r="V81">
        <v>0.99379971300000003</v>
      </c>
      <c r="W81">
        <v>3.574472804</v>
      </c>
      <c r="X81">
        <v>3.8019871620000001</v>
      </c>
      <c r="Y81">
        <v>6.7926080119999996</v>
      </c>
      <c r="Z81">
        <v>49.751379419999999</v>
      </c>
      <c r="AA81">
        <v>8.6782082440000003</v>
      </c>
      <c r="AB81">
        <v>3.6363635999999998E-2</v>
      </c>
      <c r="AC81" t="s">
        <v>47</v>
      </c>
      <c r="AD81">
        <v>2</v>
      </c>
      <c r="AE81">
        <v>55</v>
      </c>
    </row>
    <row r="82" spans="1:31" x14ac:dyDescent="0.2">
      <c r="A82" t="s">
        <v>80</v>
      </c>
      <c r="B82" t="s">
        <v>81</v>
      </c>
      <c r="C82">
        <v>18.246344000000001</v>
      </c>
      <c r="D82">
        <v>-64.825039000000004</v>
      </c>
      <c r="E82" t="s">
        <v>82</v>
      </c>
      <c r="F82">
        <v>2012</v>
      </c>
      <c r="G82" t="s">
        <v>48</v>
      </c>
      <c r="H82">
        <v>12</v>
      </c>
      <c r="I82">
        <v>9</v>
      </c>
      <c r="J82">
        <v>1</v>
      </c>
      <c r="K82">
        <v>5.6023529000000002E-2</v>
      </c>
      <c r="L82">
        <v>5.6420206180000001</v>
      </c>
      <c r="M82">
        <v>1022.5709880000001</v>
      </c>
      <c r="N82">
        <v>22.245676469999999</v>
      </c>
      <c r="O82">
        <v>6.4179091179999999</v>
      </c>
      <c r="P82">
        <v>35.114829409999999</v>
      </c>
      <c r="Q82">
        <v>0.13709411799999999</v>
      </c>
      <c r="R82">
        <v>20</v>
      </c>
      <c r="S82">
        <v>27.78567103</v>
      </c>
      <c r="T82">
        <v>2.6996000000000002</v>
      </c>
      <c r="U82">
        <v>2.0954999999999999</v>
      </c>
      <c r="V82">
        <v>0.99379971300000003</v>
      </c>
      <c r="W82">
        <v>3.574472804</v>
      </c>
      <c r="X82">
        <v>3.8019871620000001</v>
      </c>
      <c r="Y82">
        <v>6.7926080119999996</v>
      </c>
      <c r="Z82">
        <v>49.751379419999999</v>
      </c>
      <c r="AA82">
        <v>8.6782082440000003</v>
      </c>
      <c r="AB82">
        <v>1.0752688E-2</v>
      </c>
      <c r="AC82" t="s">
        <v>49</v>
      </c>
      <c r="AD82">
        <v>1</v>
      </c>
      <c r="AE82">
        <v>93</v>
      </c>
    </row>
    <row r="83" spans="1:31" x14ac:dyDescent="0.2">
      <c r="A83" t="s">
        <v>80</v>
      </c>
      <c r="B83" t="s">
        <v>81</v>
      </c>
      <c r="C83">
        <v>18.246344000000001</v>
      </c>
      <c r="D83">
        <v>-64.825039000000004</v>
      </c>
      <c r="E83" t="s">
        <v>82</v>
      </c>
      <c r="F83">
        <v>2013</v>
      </c>
      <c r="G83" t="s">
        <v>50</v>
      </c>
      <c r="H83">
        <v>2</v>
      </c>
      <c r="I83">
        <v>10</v>
      </c>
      <c r="J83">
        <v>1</v>
      </c>
      <c r="K83">
        <v>8.7662500000000004E-2</v>
      </c>
      <c r="L83">
        <v>5.529353167</v>
      </c>
      <c r="M83">
        <v>1023.7039</v>
      </c>
      <c r="N83">
        <v>20.957125000000001</v>
      </c>
      <c r="O83">
        <v>6.6030591669999996</v>
      </c>
      <c r="P83">
        <v>35.796958330000002</v>
      </c>
      <c r="Q83">
        <v>0.12945833300000001</v>
      </c>
      <c r="R83">
        <v>20</v>
      </c>
      <c r="S83">
        <v>26.013282740000001</v>
      </c>
      <c r="T83">
        <v>0</v>
      </c>
      <c r="U83">
        <v>0</v>
      </c>
      <c r="V83">
        <v>1.1808474790000001</v>
      </c>
      <c r="W83">
        <v>3.796508588</v>
      </c>
      <c r="X83">
        <v>3.2880955310000002</v>
      </c>
      <c r="Y83">
        <v>7.089060345</v>
      </c>
      <c r="Z83">
        <v>58.576173949999998</v>
      </c>
      <c r="AA83">
        <v>13.84392077</v>
      </c>
      <c r="AB83">
        <v>0</v>
      </c>
      <c r="AC83" t="s">
        <v>51</v>
      </c>
      <c r="AD83">
        <v>0</v>
      </c>
      <c r="AE83">
        <v>491</v>
      </c>
    </row>
    <row r="84" spans="1:31" x14ac:dyDescent="0.2">
      <c r="A84" t="s">
        <v>80</v>
      </c>
      <c r="B84" t="s">
        <v>81</v>
      </c>
      <c r="C84">
        <v>18.246344000000001</v>
      </c>
      <c r="D84">
        <v>-64.825039000000004</v>
      </c>
      <c r="E84" t="s">
        <v>82</v>
      </c>
      <c r="F84">
        <v>2013</v>
      </c>
      <c r="G84" t="s">
        <v>34</v>
      </c>
      <c r="H84">
        <v>3</v>
      </c>
      <c r="I84">
        <v>11</v>
      </c>
      <c r="J84">
        <v>1</v>
      </c>
      <c r="K84">
        <v>0.11180952399999999</v>
      </c>
      <c r="L84">
        <v>5.6718073809999998</v>
      </c>
      <c r="M84">
        <v>1023.983952</v>
      </c>
      <c r="N84">
        <v>23.3802381</v>
      </c>
      <c r="O84">
        <v>6.5194933329999998</v>
      </c>
      <c r="P84">
        <v>36.389942859999998</v>
      </c>
      <c r="Q84">
        <v>0.15331428599999999</v>
      </c>
      <c r="R84">
        <v>20</v>
      </c>
      <c r="S84">
        <v>26.170129029999998</v>
      </c>
      <c r="T84">
        <v>0</v>
      </c>
      <c r="U84">
        <v>1.5330714321999999</v>
      </c>
      <c r="V84">
        <v>1.1808474790000001</v>
      </c>
      <c r="W84">
        <v>3.796508588</v>
      </c>
      <c r="X84">
        <v>3.2880955310000002</v>
      </c>
      <c r="Y84">
        <v>7.089060345</v>
      </c>
      <c r="Z84">
        <v>58.576173949999998</v>
      </c>
      <c r="AA84">
        <v>13.84392077</v>
      </c>
      <c r="AB84">
        <v>0</v>
      </c>
      <c r="AC84" t="s">
        <v>52</v>
      </c>
      <c r="AD84">
        <v>0</v>
      </c>
      <c r="AE84">
        <v>105</v>
      </c>
    </row>
    <row r="85" spans="1:31" x14ac:dyDescent="0.2">
      <c r="A85" t="s">
        <v>80</v>
      </c>
      <c r="B85" t="s">
        <v>81</v>
      </c>
      <c r="C85">
        <v>18.246344000000001</v>
      </c>
      <c r="D85">
        <v>-64.825039000000004</v>
      </c>
      <c r="E85" t="s">
        <v>82</v>
      </c>
      <c r="F85">
        <v>2013</v>
      </c>
      <c r="G85" t="s">
        <v>36</v>
      </c>
      <c r="H85">
        <v>4</v>
      </c>
      <c r="I85">
        <v>12</v>
      </c>
      <c r="J85">
        <v>2</v>
      </c>
      <c r="K85">
        <v>0.11180952399999999</v>
      </c>
      <c r="L85">
        <v>5.6718073809999998</v>
      </c>
      <c r="M85">
        <v>1023.983952</v>
      </c>
      <c r="N85">
        <v>23.3802381</v>
      </c>
      <c r="O85">
        <v>6.5194933329999998</v>
      </c>
      <c r="P85">
        <v>36.389942859999998</v>
      </c>
      <c r="Q85">
        <v>0.15331428599999999</v>
      </c>
      <c r="R85">
        <v>20</v>
      </c>
      <c r="S85">
        <v>26.695966670000001</v>
      </c>
      <c r="T85">
        <v>0</v>
      </c>
      <c r="U85">
        <v>2.2859999999999996</v>
      </c>
      <c r="V85">
        <v>1.1808474790000001</v>
      </c>
      <c r="W85">
        <v>3.796508588</v>
      </c>
      <c r="X85">
        <v>3.2880955310000002</v>
      </c>
      <c r="Y85">
        <v>7.089060345</v>
      </c>
      <c r="Z85">
        <v>58.576173949999998</v>
      </c>
      <c r="AA85">
        <v>13.84392077</v>
      </c>
      <c r="AB85">
        <v>0</v>
      </c>
      <c r="AC85" t="s">
        <v>53</v>
      </c>
      <c r="AD85">
        <v>0</v>
      </c>
      <c r="AE85">
        <v>85</v>
      </c>
    </row>
    <row r="86" spans="1:31" x14ac:dyDescent="0.2">
      <c r="A86" t="s">
        <v>80</v>
      </c>
      <c r="B86" t="s">
        <v>81</v>
      </c>
      <c r="C86">
        <v>18.246344000000001</v>
      </c>
      <c r="D86">
        <v>-64.825039000000004</v>
      </c>
      <c r="E86" t="s">
        <v>82</v>
      </c>
      <c r="F86">
        <v>2013</v>
      </c>
      <c r="G86" t="s">
        <v>38</v>
      </c>
      <c r="H86">
        <v>5</v>
      </c>
      <c r="I86">
        <v>13</v>
      </c>
      <c r="J86">
        <v>2</v>
      </c>
      <c r="K86">
        <v>0.87161428600000002</v>
      </c>
      <c r="L86">
        <v>5.7314425240000002</v>
      </c>
      <c r="M86">
        <v>1024.039914</v>
      </c>
      <c r="N86">
        <v>16.733666670000002</v>
      </c>
      <c r="O86">
        <v>5.9681614290000002</v>
      </c>
      <c r="P86">
        <v>36.614219050000003</v>
      </c>
      <c r="Q86">
        <v>0.137395238</v>
      </c>
      <c r="R86">
        <v>20</v>
      </c>
      <c r="S86">
        <v>27.353522510000001</v>
      </c>
      <c r="T86">
        <v>0</v>
      </c>
      <c r="U86">
        <v>4.2145185203999995</v>
      </c>
      <c r="V86">
        <v>1.1808474790000001</v>
      </c>
      <c r="W86">
        <v>3.796508588</v>
      </c>
      <c r="X86">
        <v>3.2880955310000002</v>
      </c>
      <c r="Y86">
        <v>7.089060345</v>
      </c>
      <c r="Z86">
        <v>58.576173949999998</v>
      </c>
      <c r="AA86">
        <v>13.84392077</v>
      </c>
      <c r="AB86">
        <v>0</v>
      </c>
      <c r="AC86" t="s">
        <v>54</v>
      </c>
      <c r="AD86">
        <v>0</v>
      </c>
      <c r="AE86">
        <v>251</v>
      </c>
    </row>
    <row r="87" spans="1:31" x14ac:dyDescent="0.2">
      <c r="A87" t="s">
        <v>80</v>
      </c>
      <c r="B87" t="s">
        <v>81</v>
      </c>
      <c r="C87">
        <v>18.246344000000001</v>
      </c>
      <c r="D87">
        <v>-64.825039000000004</v>
      </c>
      <c r="E87" t="s">
        <v>82</v>
      </c>
      <c r="F87">
        <v>2013</v>
      </c>
      <c r="G87" t="s">
        <v>40</v>
      </c>
      <c r="H87">
        <v>8</v>
      </c>
      <c r="I87">
        <v>15</v>
      </c>
      <c r="J87">
        <v>3</v>
      </c>
      <c r="K87">
        <v>0.297989157</v>
      </c>
      <c r="L87">
        <v>5.6929373730000004</v>
      </c>
      <c r="M87">
        <v>1022.058657</v>
      </c>
      <c r="N87">
        <v>15.80271084</v>
      </c>
      <c r="O87">
        <v>5.7096926510000001</v>
      </c>
      <c r="P87">
        <v>34.843493979999998</v>
      </c>
      <c r="Q87">
        <v>0.882696386</v>
      </c>
      <c r="R87">
        <v>20</v>
      </c>
      <c r="S87">
        <v>28.847427079999999</v>
      </c>
      <c r="T87">
        <v>0</v>
      </c>
      <c r="U87">
        <v>7.5125384673999998</v>
      </c>
      <c r="V87">
        <v>1.1808474790000001</v>
      </c>
      <c r="W87">
        <v>3.796508588</v>
      </c>
      <c r="X87">
        <v>3.2880955310000002</v>
      </c>
      <c r="Y87">
        <v>7.089060345</v>
      </c>
      <c r="Z87">
        <v>58.576173949999998</v>
      </c>
      <c r="AA87">
        <v>13.84392077</v>
      </c>
      <c r="AB87">
        <v>0</v>
      </c>
      <c r="AC87" t="s">
        <v>57</v>
      </c>
      <c r="AD87">
        <v>0</v>
      </c>
      <c r="AE87">
        <v>82</v>
      </c>
    </row>
    <row r="88" spans="1:31" x14ac:dyDescent="0.2">
      <c r="A88" t="s">
        <v>80</v>
      </c>
      <c r="B88" t="s">
        <v>81</v>
      </c>
      <c r="C88">
        <v>18.246344000000001</v>
      </c>
      <c r="D88">
        <v>-64.825039000000004</v>
      </c>
      <c r="E88" t="s">
        <v>82</v>
      </c>
      <c r="F88">
        <v>2013</v>
      </c>
      <c r="G88" t="s">
        <v>42</v>
      </c>
      <c r="H88">
        <v>9</v>
      </c>
      <c r="I88">
        <v>16</v>
      </c>
      <c r="J88">
        <v>4</v>
      </c>
      <c r="K88">
        <v>0.33201891900000002</v>
      </c>
      <c r="L88">
        <v>5.758849541</v>
      </c>
      <c r="M88">
        <v>1022.202268</v>
      </c>
      <c r="N88">
        <v>17.510675679999999</v>
      </c>
      <c r="O88">
        <v>5.8079337840000003</v>
      </c>
      <c r="P88">
        <v>35.127770269999999</v>
      </c>
      <c r="Q88">
        <v>0.77911351399999995</v>
      </c>
      <c r="R88">
        <v>20</v>
      </c>
      <c r="S88">
        <v>28.817</v>
      </c>
      <c r="T88">
        <v>0</v>
      </c>
      <c r="U88">
        <v>9.5933846231999986</v>
      </c>
      <c r="V88">
        <v>1.1808474790000001</v>
      </c>
      <c r="W88">
        <v>3.796508588</v>
      </c>
      <c r="X88">
        <v>3.2880955310000002</v>
      </c>
      <c r="Y88">
        <v>7.089060345</v>
      </c>
      <c r="Z88">
        <v>58.576173949999998</v>
      </c>
      <c r="AA88">
        <v>13.84392077</v>
      </c>
      <c r="AB88">
        <v>1.7543860000000001E-2</v>
      </c>
      <c r="AC88" t="s">
        <v>58</v>
      </c>
      <c r="AD88">
        <v>1</v>
      </c>
      <c r="AE88">
        <v>57</v>
      </c>
    </row>
    <row r="89" spans="1:31" x14ac:dyDescent="0.2">
      <c r="A89" t="s">
        <v>80</v>
      </c>
      <c r="B89" t="s">
        <v>81</v>
      </c>
      <c r="C89">
        <v>18.246344000000001</v>
      </c>
      <c r="D89">
        <v>-64.825039000000004</v>
      </c>
      <c r="E89" t="s">
        <v>82</v>
      </c>
      <c r="F89">
        <v>2013</v>
      </c>
      <c r="G89" t="s">
        <v>46</v>
      </c>
      <c r="H89">
        <v>11</v>
      </c>
      <c r="I89">
        <v>17</v>
      </c>
      <c r="J89">
        <v>4</v>
      </c>
      <c r="K89">
        <v>0.58987943899999995</v>
      </c>
      <c r="L89">
        <v>5.7173329160000002</v>
      </c>
      <c r="M89">
        <v>1022.35173</v>
      </c>
      <c r="N89">
        <v>19.138168220000001</v>
      </c>
      <c r="O89">
        <v>5.7449109350000001</v>
      </c>
      <c r="P89">
        <v>35.138086919999999</v>
      </c>
      <c r="Q89">
        <v>0.92212897199999999</v>
      </c>
      <c r="R89">
        <v>20</v>
      </c>
      <c r="S89">
        <v>28.515366669999999</v>
      </c>
      <c r="T89">
        <v>0.14599999999999999</v>
      </c>
      <c r="U89">
        <v>10.301111122399998</v>
      </c>
      <c r="V89">
        <v>1.1808474790000001</v>
      </c>
      <c r="W89">
        <v>3.796508588</v>
      </c>
      <c r="X89">
        <v>3.2880955310000002</v>
      </c>
      <c r="Y89">
        <v>7.089060345</v>
      </c>
      <c r="Z89">
        <v>58.576173949999998</v>
      </c>
      <c r="AA89">
        <v>13.84392077</v>
      </c>
      <c r="AB89">
        <v>0</v>
      </c>
      <c r="AC89" t="s">
        <v>59</v>
      </c>
      <c r="AD89">
        <v>0</v>
      </c>
      <c r="AE89">
        <v>367</v>
      </c>
    </row>
    <row r="90" spans="1:31" x14ac:dyDescent="0.2">
      <c r="A90" t="s">
        <v>80</v>
      </c>
      <c r="B90" t="s">
        <v>81</v>
      </c>
      <c r="C90">
        <v>18.246344000000001</v>
      </c>
      <c r="D90">
        <v>-64.825039000000004</v>
      </c>
      <c r="E90" t="s">
        <v>82</v>
      </c>
      <c r="F90">
        <v>2013</v>
      </c>
      <c r="G90" t="s">
        <v>48</v>
      </c>
      <c r="H90">
        <v>12</v>
      </c>
      <c r="I90">
        <v>18</v>
      </c>
      <c r="J90">
        <v>1</v>
      </c>
      <c r="K90">
        <v>0.25656521700000001</v>
      </c>
      <c r="L90">
        <v>5.5300520869999996</v>
      </c>
      <c r="M90">
        <v>1022.693304</v>
      </c>
      <c r="N90">
        <v>16.239826090000001</v>
      </c>
      <c r="O90">
        <v>6.5127234779999998</v>
      </c>
      <c r="P90">
        <v>34.95143478</v>
      </c>
      <c r="Q90">
        <v>0.72463913000000002</v>
      </c>
      <c r="R90">
        <v>20</v>
      </c>
      <c r="S90">
        <v>27.42651613</v>
      </c>
      <c r="T90">
        <v>0.14599999999999999</v>
      </c>
      <c r="U90">
        <v>6.4288275792</v>
      </c>
      <c r="V90">
        <v>1.1808474790000001</v>
      </c>
      <c r="W90">
        <v>3.796508588</v>
      </c>
      <c r="X90">
        <v>3.2880955310000002</v>
      </c>
      <c r="Y90">
        <v>7.089060345</v>
      </c>
      <c r="Z90">
        <v>58.576173949999998</v>
      </c>
      <c r="AA90">
        <v>13.84392077</v>
      </c>
      <c r="AB90">
        <v>0</v>
      </c>
      <c r="AC90" t="s">
        <v>60</v>
      </c>
      <c r="AD90">
        <v>0</v>
      </c>
      <c r="AE90">
        <v>94</v>
      </c>
    </row>
    <row r="91" spans="1:31" x14ac:dyDescent="0.2">
      <c r="A91" t="s">
        <v>83</v>
      </c>
      <c r="B91" t="s">
        <v>84</v>
      </c>
      <c r="C91">
        <v>18.31822</v>
      </c>
      <c r="D91">
        <v>-64.991039999999998</v>
      </c>
      <c r="E91" t="s">
        <v>33</v>
      </c>
      <c r="F91">
        <v>2012</v>
      </c>
      <c r="G91" t="s">
        <v>36</v>
      </c>
      <c r="H91">
        <v>4</v>
      </c>
      <c r="I91">
        <v>3</v>
      </c>
      <c r="J91">
        <v>2</v>
      </c>
      <c r="K91">
        <v>0.18659999999999999</v>
      </c>
      <c r="L91">
        <v>5.6516930329999999</v>
      </c>
      <c r="M91">
        <v>1023.709297</v>
      </c>
      <c r="N91">
        <v>11.50863333</v>
      </c>
      <c r="O91">
        <v>7.7041443330000003</v>
      </c>
      <c r="P91">
        <v>36.147806670000001</v>
      </c>
      <c r="Q91">
        <v>0.6370981</v>
      </c>
      <c r="R91">
        <v>12</v>
      </c>
      <c r="S91">
        <v>26.956466670000001</v>
      </c>
      <c r="T91">
        <v>0</v>
      </c>
      <c r="U91">
        <v>2.8823478293999996</v>
      </c>
      <c r="V91">
        <v>7.2056333429999997</v>
      </c>
      <c r="W91">
        <v>5.4806133370000003</v>
      </c>
      <c r="X91">
        <v>19.34513389</v>
      </c>
      <c r="Y91">
        <v>8.220024059</v>
      </c>
      <c r="Z91">
        <v>51.981554039999999</v>
      </c>
      <c r="AA91">
        <v>2.9527738600000002</v>
      </c>
      <c r="AB91">
        <v>0</v>
      </c>
      <c r="AC91" t="s">
        <v>37</v>
      </c>
      <c r="AD91">
        <v>0</v>
      </c>
      <c r="AE91">
        <v>526</v>
      </c>
    </row>
    <row r="92" spans="1:31" x14ac:dyDescent="0.2">
      <c r="A92" t="s">
        <v>83</v>
      </c>
      <c r="B92" t="s">
        <v>84</v>
      </c>
      <c r="C92">
        <v>18.31822</v>
      </c>
      <c r="D92">
        <v>-64.991039999999998</v>
      </c>
      <c r="E92" t="s">
        <v>33</v>
      </c>
      <c r="F92">
        <v>2012</v>
      </c>
      <c r="G92" t="s">
        <v>40</v>
      </c>
      <c r="H92">
        <v>8</v>
      </c>
      <c r="I92">
        <v>5</v>
      </c>
      <c r="J92">
        <v>3</v>
      </c>
      <c r="K92">
        <v>0.23630000000000001</v>
      </c>
      <c r="L92">
        <v>5.7374402079999998</v>
      </c>
      <c r="M92">
        <v>1022.345042</v>
      </c>
      <c r="N92">
        <v>20.418125</v>
      </c>
      <c r="O92">
        <v>5.5107704169999998</v>
      </c>
      <c r="P92">
        <v>35.179962500000002</v>
      </c>
      <c r="Q92">
        <v>0.68514956699999996</v>
      </c>
      <c r="R92">
        <v>12</v>
      </c>
      <c r="S92">
        <v>28.86480645</v>
      </c>
      <c r="T92">
        <v>0</v>
      </c>
      <c r="U92">
        <v>2.7256153767999995</v>
      </c>
      <c r="V92">
        <v>7.2056333429999997</v>
      </c>
      <c r="W92">
        <v>5.4806133370000003</v>
      </c>
      <c r="X92">
        <v>19.34513389</v>
      </c>
      <c r="Y92">
        <v>8.220024059</v>
      </c>
      <c r="Z92">
        <v>51.981554039999999</v>
      </c>
      <c r="AA92">
        <v>2.9527738600000002</v>
      </c>
      <c r="AB92">
        <v>1.5723270000000001E-3</v>
      </c>
      <c r="AC92" t="s">
        <v>41</v>
      </c>
      <c r="AD92">
        <v>1</v>
      </c>
      <c r="AE92">
        <v>636</v>
      </c>
    </row>
    <row r="93" spans="1:31" x14ac:dyDescent="0.2">
      <c r="A93" t="s">
        <v>83</v>
      </c>
      <c r="B93" t="s">
        <v>84</v>
      </c>
      <c r="C93">
        <v>18.31822</v>
      </c>
      <c r="D93">
        <v>-64.991039999999998</v>
      </c>
      <c r="E93" t="s">
        <v>33</v>
      </c>
      <c r="F93">
        <v>2012</v>
      </c>
      <c r="G93" t="s">
        <v>42</v>
      </c>
      <c r="H93">
        <v>9</v>
      </c>
      <c r="I93">
        <v>6</v>
      </c>
      <c r="J93">
        <v>4</v>
      </c>
      <c r="K93">
        <v>0.235830769</v>
      </c>
      <c r="L93">
        <v>5.7759853850000002</v>
      </c>
      <c r="M93">
        <v>1021.864569</v>
      </c>
      <c r="N93">
        <v>16.934307690000001</v>
      </c>
      <c r="O93">
        <v>5.2950076920000004</v>
      </c>
      <c r="P93">
        <v>34.895884619999997</v>
      </c>
      <c r="Q93">
        <v>0.67178723299999998</v>
      </c>
      <c r="R93">
        <v>12</v>
      </c>
      <c r="S93">
        <v>28.816749999999999</v>
      </c>
      <c r="T93">
        <v>0</v>
      </c>
      <c r="U93">
        <v>0.97366665819999987</v>
      </c>
      <c r="V93">
        <v>7.2056333429999997</v>
      </c>
      <c r="W93">
        <v>5.4806133370000003</v>
      </c>
      <c r="X93">
        <v>19.34513389</v>
      </c>
      <c r="Y93">
        <v>8.220024059</v>
      </c>
      <c r="Z93">
        <v>51.981554039999999</v>
      </c>
      <c r="AA93">
        <v>2.9527738600000002</v>
      </c>
      <c r="AB93">
        <v>0</v>
      </c>
      <c r="AC93" t="s">
        <v>43</v>
      </c>
      <c r="AD93">
        <v>0</v>
      </c>
      <c r="AE93">
        <v>78</v>
      </c>
    </row>
    <row r="94" spans="1:31" x14ac:dyDescent="0.2">
      <c r="A94" t="s">
        <v>83</v>
      </c>
      <c r="B94" t="s">
        <v>84</v>
      </c>
      <c r="C94">
        <v>18.31822</v>
      </c>
      <c r="D94">
        <v>-64.991039999999998</v>
      </c>
      <c r="E94" t="s">
        <v>33</v>
      </c>
      <c r="F94">
        <v>2012</v>
      </c>
      <c r="G94" t="s">
        <v>46</v>
      </c>
      <c r="H94">
        <v>11</v>
      </c>
      <c r="I94">
        <v>8</v>
      </c>
      <c r="J94">
        <v>4</v>
      </c>
      <c r="K94">
        <v>0.258992</v>
      </c>
      <c r="L94">
        <v>5.7780805600000003</v>
      </c>
      <c r="M94">
        <v>1022.265768</v>
      </c>
      <c r="N94">
        <v>19.739159999999998</v>
      </c>
      <c r="O94">
        <v>6.0160875999999996</v>
      </c>
      <c r="P94">
        <v>35.222175999999997</v>
      </c>
      <c r="Q94">
        <v>0.65842489999999998</v>
      </c>
      <c r="R94">
        <v>12</v>
      </c>
      <c r="S94">
        <v>29.149319999999999</v>
      </c>
      <c r="T94">
        <v>0</v>
      </c>
      <c r="U94">
        <v>4.8768000000000002</v>
      </c>
      <c r="V94">
        <v>7.2056333429999997</v>
      </c>
      <c r="W94">
        <v>5.4806133370000003</v>
      </c>
      <c r="X94">
        <v>19.34513389</v>
      </c>
      <c r="Y94">
        <v>8.220024059</v>
      </c>
      <c r="Z94">
        <v>51.981554039999999</v>
      </c>
      <c r="AA94">
        <v>2.9527738600000002</v>
      </c>
      <c r="AB94">
        <v>0</v>
      </c>
      <c r="AC94" t="s">
        <v>47</v>
      </c>
      <c r="AD94">
        <v>0</v>
      </c>
      <c r="AE94">
        <v>138</v>
      </c>
    </row>
    <row r="95" spans="1:31" x14ac:dyDescent="0.2">
      <c r="A95" t="s">
        <v>83</v>
      </c>
      <c r="B95" t="s">
        <v>84</v>
      </c>
      <c r="C95">
        <v>18.31822</v>
      </c>
      <c r="D95">
        <v>-64.991039999999998</v>
      </c>
      <c r="E95" t="s">
        <v>33</v>
      </c>
      <c r="F95">
        <v>2012</v>
      </c>
      <c r="G95" t="s">
        <v>48</v>
      </c>
      <c r="H95">
        <v>12</v>
      </c>
      <c r="I95">
        <v>9</v>
      </c>
      <c r="J95">
        <v>1</v>
      </c>
      <c r="K95">
        <v>0.27689999999999998</v>
      </c>
      <c r="L95">
        <v>5.612406676</v>
      </c>
      <c r="M95">
        <v>1022.5479350000001</v>
      </c>
      <c r="N95">
        <v>21.154441179999999</v>
      </c>
      <c r="O95">
        <v>6.4375273530000001</v>
      </c>
      <c r="P95">
        <v>35.022950000000002</v>
      </c>
      <c r="Q95">
        <v>0.25752941200000001</v>
      </c>
      <c r="R95">
        <v>12</v>
      </c>
      <c r="S95">
        <v>27.862720589999999</v>
      </c>
      <c r="T95">
        <v>0</v>
      </c>
      <c r="U95">
        <v>2.0954999999999999</v>
      </c>
      <c r="V95">
        <v>7.2056333429999997</v>
      </c>
      <c r="W95">
        <v>5.4806133370000003</v>
      </c>
      <c r="X95">
        <v>19.34513389</v>
      </c>
      <c r="Y95">
        <v>8.220024059</v>
      </c>
      <c r="Z95">
        <v>51.981554039999999</v>
      </c>
      <c r="AA95">
        <v>2.9527738600000002</v>
      </c>
      <c r="AB95">
        <v>7.7519379999999999E-3</v>
      </c>
      <c r="AC95" t="s">
        <v>49</v>
      </c>
      <c r="AD95">
        <v>1</v>
      </c>
      <c r="AE95">
        <v>129</v>
      </c>
    </row>
    <row r="96" spans="1:31" x14ac:dyDescent="0.2">
      <c r="A96" t="s">
        <v>83</v>
      </c>
      <c r="B96" t="s">
        <v>84</v>
      </c>
      <c r="C96">
        <v>18.31822</v>
      </c>
      <c r="D96">
        <v>-64.991039999999998</v>
      </c>
      <c r="E96" t="s">
        <v>33</v>
      </c>
      <c r="F96">
        <v>2013</v>
      </c>
      <c r="G96" t="s">
        <v>50</v>
      </c>
      <c r="H96">
        <v>2</v>
      </c>
      <c r="I96">
        <v>10</v>
      </c>
      <c r="J96">
        <v>1</v>
      </c>
      <c r="K96">
        <v>0.290455556</v>
      </c>
      <c r="L96">
        <v>5.5138237779999999</v>
      </c>
      <c r="M96">
        <v>1023.686978</v>
      </c>
      <c r="N96">
        <v>20.57416667</v>
      </c>
      <c r="O96">
        <v>6.613647222</v>
      </c>
      <c r="P96">
        <v>35.744444440000002</v>
      </c>
      <c r="Q96">
        <v>0.27805555599999998</v>
      </c>
      <c r="R96">
        <v>12</v>
      </c>
      <c r="S96">
        <v>25.990861110000001</v>
      </c>
      <c r="T96">
        <v>0</v>
      </c>
      <c r="U96">
        <v>0</v>
      </c>
      <c r="V96">
        <v>7.1786473590000002</v>
      </c>
      <c r="W96">
        <v>3.8466201770000001</v>
      </c>
      <c r="X96">
        <v>18.435000599999999</v>
      </c>
      <c r="Y96">
        <v>7.699896699</v>
      </c>
      <c r="Z96">
        <v>54.60630149</v>
      </c>
      <c r="AA96">
        <v>7.1310726610000001</v>
      </c>
      <c r="AB96">
        <v>0</v>
      </c>
      <c r="AC96" t="s">
        <v>51</v>
      </c>
      <c r="AD96">
        <v>0</v>
      </c>
      <c r="AE96">
        <v>675</v>
      </c>
    </row>
    <row r="97" spans="1:31" x14ac:dyDescent="0.2">
      <c r="A97" t="s">
        <v>83</v>
      </c>
      <c r="B97" t="s">
        <v>84</v>
      </c>
      <c r="C97">
        <v>18.31822</v>
      </c>
      <c r="D97">
        <v>-64.991039999999998</v>
      </c>
      <c r="E97" t="s">
        <v>33</v>
      </c>
      <c r="F97">
        <v>2013</v>
      </c>
      <c r="G97" t="s">
        <v>34</v>
      </c>
      <c r="H97">
        <v>3</v>
      </c>
      <c r="I97">
        <v>11</v>
      </c>
      <c r="J97">
        <v>1</v>
      </c>
      <c r="K97">
        <v>0.18090344799999999</v>
      </c>
      <c r="L97">
        <v>5.5630424139999999</v>
      </c>
      <c r="M97">
        <v>1023.850234</v>
      </c>
      <c r="N97">
        <v>19.626344830000001</v>
      </c>
      <c r="O97">
        <v>6.5908417239999997</v>
      </c>
      <c r="P97">
        <v>36.013996550000002</v>
      </c>
      <c r="Q97">
        <v>0.227993103</v>
      </c>
      <c r="R97">
        <v>12</v>
      </c>
      <c r="S97">
        <v>26.105924139999999</v>
      </c>
      <c r="T97">
        <v>0</v>
      </c>
      <c r="U97">
        <v>1.5330714321999999</v>
      </c>
      <c r="V97">
        <v>7.1786473590000002</v>
      </c>
      <c r="W97">
        <v>3.8466201770000001</v>
      </c>
      <c r="X97">
        <v>18.435000599999999</v>
      </c>
      <c r="Y97">
        <v>7.699896699</v>
      </c>
      <c r="Z97">
        <v>54.60630149</v>
      </c>
      <c r="AA97">
        <v>7.1310726610000001</v>
      </c>
      <c r="AB97">
        <v>0</v>
      </c>
      <c r="AC97" t="s">
        <v>52</v>
      </c>
      <c r="AD97">
        <v>0</v>
      </c>
      <c r="AE97">
        <v>156</v>
      </c>
    </row>
    <row r="98" spans="1:31" x14ac:dyDescent="0.2">
      <c r="A98" t="s">
        <v>83</v>
      </c>
      <c r="B98" t="s">
        <v>84</v>
      </c>
      <c r="C98">
        <v>18.31822</v>
      </c>
      <c r="D98">
        <v>-64.991039999999998</v>
      </c>
      <c r="E98" t="s">
        <v>33</v>
      </c>
      <c r="F98">
        <v>2013</v>
      </c>
      <c r="G98" t="s">
        <v>38</v>
      </c>
      <c r="H98">
        <v>5</v>
      </c>
      <c r="I98">
        <v>13</v>
      </c>
      <c r="J98">
        <v>2</v>
      </c>
      <c r="K98">
        <v>0.99034642900000003</v>
      </c>
      <c r="L98">
        <v>5.7616481070000001</v>
      </c>
      <c r="M98">
        <v>1023.983807</v>
      </c>
      <c r="N98">
        <v>19.354785710000002</v>
      </c>
      <c r="O98">
        <v>5.9699842859999999</v>
      </c>
      <c r="P98">
        <v>36.632139289999998</v>
      </c>
      <c r="Q98">
        <v>0.31817142900000001</v>
      </c>
      <c r="R98">
        <v>12</v>
      </c>
      <c r="S98">
        <v>27.147092860000001</v>
      </c>
      <c r="T98">
        <v>0</v>
      </c>
      <c r="U98">
        <v>4.2145185203999995</v>
      </c>
      <c r="V98">
        <v>7.1786473590000002</v>
      </c>
      <c r="W98">
        <v>3.8466201770000001</v>
      </c>
      <c r="X98">
        <v>18.435000599999999</v>
      </c>
      <c r="Y98">
        <v>7.699896699</v>
      </c>
      <c r="Z98">
        <v>54.60630149</v>
      </c>
      <c r="AA98">
        <v>7.1310726610000001</v>
      </c>
      <c r="AB98">
        <v>8.5470089999999995E-3</v>
      </c>
      <c r="AC98" t="s">
        <v>54</v>
      </c>
      <c r="AD98">
        <v>3</v>
      </c>
      <c r="AE98">
        <v>351</v>
      </c>
    </row>
    <row r="99" spans="1:31" x14ac:dyDescent="0.2">
      <c r="A99" t="s">
        <v>83</v>
      </c>
      <c r="B99" t="s">
        <v>84</v>
      </c>
      <c r="C99">
        <v>18.31822</v>
      </c>
      <c r="D99">
        <v>-64.991039999999998</v>
      </c>
      <c r="E99" t="s">
        <v>33</v>
      </c>
      <c r="F99">
        <v>2013</v>
      </c>
      <c r="G99" t="s">
        <v>55</v>
      </c>
      <c r="H99">
        <v>7</v>
      </c>
      <c r="I99">
        <v>14</v>
      </c>
      <c r="J99">
        <v>3</v>
      </c>
      <c r="K99">
        <v>0.303412766</v>
      </c>
      <c r="L99">
        <v>5.7622978399999996</v>
      </c>
      <c r="M99">
        <v>1022.932559</v>
      </c>
      <c r="N99">
        <v>14.500425529999999</v>
      </c>
      <c r="O99">
        <v>5.7665142549999997</v>
      </c>
      <c r="P99">
        <v>35.75771383</v>
      </c>
      <c r="Q99">
        <v>0.90687978700000005</v>
      </c>
      <c r="R99">
        <v>12</v>
      </c>
      <c r="S99">
        <v>28.287257449999998</v>
      </c>
      <c r="T99">
        <v>0</v>
      </c>
      <c r="U99">
        <v>5.1888571356000002</v>
      </c>
      <c r="V99">
        <v>7.1786473590000002</v>
      </c>
      <c r="W99">
        <v>3.8466201770000001</v>
      </c>
      <c r="X99">
        <v>18.435000599999999</v>
      </c>
      <c r="Y99">
        <v>7.699896699</v>
      </c>
      <c r="Z99">
        <v>54.60630149</v>
      </c>
      <c r="AA99">
        <v>7.1310726610000001</v>
      </c>
      <c r="AB99">
        <v>2.1141649999999999E-3</v>
      </c>
      <c r="AC99" t="s">
        <v>56</v>
      </c>
      <c r="AD99">
        <v>1</v>
      </c>
      <c r="AE99">
        <v>473</v>
      </c>
    </row>
    <row r="100" spans="1:31" x14ac:dyDescent="0.2">
      <c r="A100" t="s">
        <v>83</v>
      </c>
      <c r="B100" t="s">
        <v>84</v>
      </c>
      <c r="C100">
        <v>18.31822</v>
      </c>
      <c r="D100">
        <v>-64.991039999999998</v>
      </c>
      <c r="E100" t="s">
        <v>33</v>
      </c>
      <c r="F100">
        <v>2013</v>
      </c>
      <c r="G100" t="s">
        <v>40</v>
      </c>
      <c r="H100">
        <v>8</v>
      </c>
      <c r="I100">
        <v>15</v>
      </c>
      <c r="J100">
        <v>3</v>
      </c>
      <c r="K100">
        <v>0.57523773600000006</v>
      </c>
      <c r="L100">
        <v>5.7198316790000003</v>
      </c>
      <c r="M100">
        <v>1022.297953</v>
      </c>
      <c r="N100">
        <v>17.678245279999999</v>
      </c>
      <c r="O100">
        <v>5.6547586790000004</v>
      </c>
      <c r="P100">
        <v>35.105215090000002</v>
      </c>
      <c r="Q100">
        <v>0.77329811299999995</v>
      </c>
      <c r="R100">
        <v>12</v>
      </c>
      <c r="S100">
        <v>28.763788680000001</v>
      </c>
      <c r="T100">
        <v>0</v>
      </c>
      <c r="U100">
        <v>7.5125384673999998</v>
      </c>
      <c r="V100">
        <v>7.1786473590000002</v>
      </c>
      <c r="W100">
        <v>3.8466201770000001</v>
      </c>
      <c r="X100">
        <v>18.435000599999999</v>
      </c>
      <c r="Y100">
        <v>7.699896699</v>
      </c>
      <c r="Z100">
        <v>54.60630149</v>
      </c>
      <c r="AA100">
        <v>7.1310726610000001</v>
      </c>
      <c r="AB100">
        <v>6.6518849999999997E-3</v>
      </c>
      <c r="AC100" t="s">
        <v>57</v>
      </c>
      <c r="AD100">
        <v>3</v>
      </c>
      <c r="AE100">
        <v>451</v>
      </c>
    </row>
    <row r="101" spans="1:31" x14ac:dyDescent="0.2">
      <c r="A101" t="s">
        <v>83</v>
      </c>
      <c r="B101" t="s">
        <v>84</v>
      </c>
      <c r="C101">
        <v>18.31822</v>
      </c>
      <c r="D101">
        <v>-64.991039999999998</v>
      </c>
      <c r="E101" t="s">
        <v>33</v>
      </c>
      <c r="F101">
        <v>2013</v>
      </c>
      <c r="G101" t="s">
        <v>42</v>
      </c>
      <c r="H101">
        <v>9</v>
      </c>
      <c r="I101">
        <v>16</v>
      </c>
      <c r="J101">
        <v>4</v>
      </c>
      <c r="K101">
        <v>0.70834090900000002</v>
      </c>
      <c r="L101">
        <v>5.7742239319999999</v>
      </c>
      <c r="M101">
        <v>1022.3090110000001</v>
      </c>
      <c r="N101">
        <v>20.063454549999999</v>
      </c>
      <c r="O101">
        <v>5.683016136</v>
      </c>
      <c r="P101">
        <v>35.246809089999999</v>
      </c>
      <c r="Q101">
        <v>0.87988636399999998</v>
      </c>
      <c r="R101">
        <v>12</v>
      </c>
      <c r="S101">
        <v>29.07975227</v>
      </c>
      <c r="T101">
        <v>0</v>
      </c>
      <c r="U101">
        <v>9.5933846231999986</v>
      </c>
      <c r="V101">
        <v>7.1786473590000002</v>
      </c>
      <c r="W101">
        <v>3.8466201770000001</v>
      </c>
      <c r="X101">
        <v>18.435000599999999</v>
      </c>
      <c r="Y101">
        <v>7.699896699</v>
      </c>
      <c r="Z101">
        <v>54.60630149</v>
      </c>
      <c r="AA101">
        <v>7.1310726610000001</v>
      </c>
      <c r="AB101">
        <v>0</v>
      </c>
      <c r="AC101" t="s">
        <v>58</v>
      </c>
      <c r="AD101">
        <v>7</v>
      </c>
      <c r="AE101">
        <v>253</v>
      </c>
    </row>
    <row r="102" spans="1:31" x14ac:dyDescent="0.2">
      <c r="A102" t="s">
        <v>83</v>
      </c>
      <c r="B102" t="s">
        <v>84</v>
      </c>
      <c r="C102">
        <v>18.31822</v>
      </c>
      <c r="D102">
        <v>-64.991039999999998</v>
      </c>
      <c r="E102" t="s">
        <v>33</v>
      </c>
      <c r="F102">
        <v>2013</v>
      </c>
      <c r="G102" t="s">
        <v>46</v>
      </c>
      <c r="H102">
        <v>11</v>
      </c>
      <c r="I102">
        <v>17</v>
      </c>
      <c r="J102">
        <v>4</v>
      </c>
      <c r="K102">
        <v>0.559257895</v>
      </c>
      <c r="L102">
        <v>5.663167316</v>
      </c>
      <c r="M102">
        <v>1021.989904</v>
      </c>
      <c r="N102">
        <v>8.2569298250000003</v>
      </c>
      <c r="O102">
        <v>5.8105147370000001</v>
      </c>
      <c r="P102">
        <v>34.736666669999998</v>
      </c>
      <c r="Q102">
        <v>0.95248947399999995</v>
      </c>
      <c r="R102">
        <v>12</v>
      </c>
      <c r="S102">
        <v>28.735819299999999</v>
      </c>
      <c r="T102">
        <v>0</v>
      </c>
      <c r="U102">
        <v>10.301111122399998</v>
      </c>
      <c r="V102">
        <v>7.1786473590000002</v>
      </c>
      <c r="W102">
        <v>3.8466201770000001</v>
      </c>
      <c r="X102">
        <v>18.435000599999999</v>
      </c>
      <c r="Y102">
        <v>7.699896699</v>
      </c>
      <c r="Z102">
        <v>54.60630149</v>
      </c>
      <c r="AA102">
        <v>7.1310726610000001</v>
      </c>
      <c r="AB102">
        <v>0</v>
      </c>
      <c r="AC102" t="s">
        <v>59</v>
      </c>
      <c r="AD102">
        <v>0</v>
      </c>
      <c r="AE102">
        <v>120</v>
      </c>
    </row>
    <row r="103" spans="1:31" x14ac:dyDescent="0.2">
      <c r="A103" t="s">
        <v>83</v>
      </c>
      <c r="B103" t="s">
        <v>84</v>
      </c>
      <c r="C103">
        <v>18.31822</v>
      </c>
      <c r="D103">
        <v>-64.991039999999998</v>
      </c>
      <c r="E103" t="s">
        <v>33</v>
      </c>
      <c r="F103">
        <v>2013</v>
      </c>
      <c r="G103" t="s">
        <v>48</v>
      </c>
      <c r="H103">
        <v>12</v>
      </c>
      <c r="I103">
        <v>18</v>
      </c>
      <c r="J103">
        <v>1</v>
      </c>
      <c r="K103">
        <v>0.736917241</v>
      </c>
      <c r="L103">
        <v>5.5210299660000004</v>
      </c>
      <c r="M103">
        <v>1022.714066</v>
      </c>
      <c r="N103">
        <v>15.41891379</v>
      </c>
      <c r="O103">
        <v>6.521643793</v>
      </c>
      <c r="P103">
        <v>34.948868969999999</v>
      </c>
      <c r="Q103">
        <v>0.95736206899999998</v>
      </c>
      <c r="R103">
        <v>12</v>
      </c>
      <c r="S103">
        <v>27.09942586</v>
      </c>
      <c r="T103">
        <v>0</v>
      </c>
      <c r="U103">
        <v>6.4288275792</v>
      </c>
      <c r="V103">
        <v>7.1786473590000002</v>
      </c>
      <c r="W103">
        <v>3.8466201770000001</v>
      </c>
      <c r="X103">
        <v>18.435000599999999</v>
      </c>
      <c r="Y103">
        <v>7.699896699</v>
      </c>
      <c r="Z103">
        <v>54.60630149</v>
      </c>
      <c r="AA103">
        <v>7.1310726610000001</v>
      </c>
      <c r="AB103">
        <v>2.3923439999999998E-3</v>
      </c>
      <c r="AC103" t="s">
        <v>60</v>
      </c>
      <c r="AD103">
        <v>1</v>
      </c>
      <c r="AE103">
        <v>418</v>
      </c>
    </row>
    <row r="104" spans="1:31" x14ac:dyDescent="0.2">
      <c r="A104" t="s">
        <v>85</v>
      </c>
      <c r="B104" t="s">
        <v>86</v>
      </c>
      <c r="C104">
        <v>18.188847760000002</v>
      </c>
      <c r="D104">
        <v>-64.956586819999998</v>
      </c>
      <c r="E104" t="s">
        <v>69</v>
      </c>
      <c r="F104">
        <v>2012</v>
      </c>
      <c r="G104" t="s">
        <v>50</v>
      </c>
      <c r="H104">
        <v>2</v>
      </c>
      <c r="I104">
        <v>1</v>
      </c>
      <c r="J104">
        <v>1</v>
      </c>
      <c r="K104">
        <v>0.14521914899999999</v>
      </c>
      <c r="L104">
        <v>5.4978726599999996</v>
      </c>
      <c r="M104">
        <v>1023.500768</v>
      </c>
      <c r="N104">
        <v>33.808489360000003</v>
      </c>
      <c r="O104">
        <v>5.7936761700000003</v>
      </c>
      <c r="P104">
        <v>35.49224255</v>
      </c>
      <c r="Q104">
        <v>0.58837060399999996</v>
      </c>
      <c r="R104">
        <v>38</v>
      </c>
      <c r="S104">
        <v>26.09913143</v>
      </c>
      <c r="T104">
        <v>0</v>
      </c>
      <c r="U104">
        <v>1.1043478293999998</v>
      </c>
      <c r="V104">
        <v>26.32821539</v>
      </c>
      <c r="W104">
        <v>4.0728257689999996</v>
      </c>
      <c r="X104">
        <v>32.204469189999998</v>
      </c>
      <c r="Y104">
        <v>1.786461844</v>
      </c>
      <c r="Z104">
        <v>34.281616059999998</v>
      </c>
      <c r="AA104">
        <v>2.8564147069999999</v>
      </c>
      <c r="AB104">
        <v>2.12766E-3</v>
      </c>
      <c r="AC104" t="s">
        <v>66</v>
      </c>
      <c r="AD104">
        <v>1</v>
      </c>
      <c r="AE104">
        <v>470</v>
      </c>
    </row>
    <row r="105" spans="1:31" x14ac:dyDescent="0.2">
      <c r="A105" t="s">
        <v>85</v>
      </c>
      <c r="B105" t="s">
        <v>86</v>
      </c>
      <c r="C105">
        <v>18.188847760000002</v>
      </c>
      <c r="D105">
        <v>-64.956586819999998</v>
      </c>
      <c r="E105" t="s">
        <v>69</v>
      </c>
      <c r="F105">
        <v>2012</v>
      </c>
      <c r="G105" t="s">
        <v>34</v>
      </c>
      <c r="H105">
        <v>3</v>
      </c>
      <c r="I105">
        <v>2</v>
      </c>
      <c r="J105">
        <v>1</v>
      </c>
      <c r="K105">
        <v>0.1378375</v>
      </c>
      <c r="L105">
        <v>5.6103409170000003</v>
      </c>
      <c r="M105">
        <v>1023.900179</v>
      </c>
      <c r="N105">
        <v>32.641166669999997</v>
      </c>
      <c r="O105">
        <v>5.7918647920000002</v>
      </c>
      <c r="P105">
        <v>36.12670833</v>
      </c>
      <c r="Q105">
        <v>0.57907506200000003</v>
      </c>
      <c r="R105">
        <v>38</v>
      </c>
      <c r="S105">
        <v>26.201326770000001</v>
      </c>
      <c r="T105">
        <v>0</v>
      </c>
      <c r="U105">
        <v>3.7513846231999994</v>
      </c>
      <c r="V105">
        <v>26.32821539</v>
      </c>
      <c r="W105">
        <v>4.0728257689999996</v>
      </c>
      <c r="X105">
        <v>32.204469189999998</v>
      </c>
      <c r="Y105">
        <v>1.786461844</v>
      </c>
      <c r="Z105">
        <v>34.281616059999998</v>
      </c>
      <c r="AA105">
        <v>2.8564147069999999</v>
      </c>
      <c r="AB105">
        <v>8.2079340000000001E-3</v>
      </c>
      <c r="AC105" t="s">
        <v>35</v>
      </c>
      <c r="AD105">
        <v>6</v>
      </c>
      <c r="AE105">
        <v>731</v>
      </c>
    </row>
    <row r="106" spans="1:31" x14ac:dyDescent="0.2">
      <c r="A106" t="s">
        <v>85</v>
      </c>
      <c r="B106" t="s">
        <v>86</v>
      </c>
      <c r="C106">
        <v>18.188847760000002</v>
      </c>
      <c r="D106">
        <v>-64.956586819999998</v>
      </c>
      <c r="E106" t="s">
        <v>69</v>
      </c>
      <c r="F106">
        <v>2012</v>
      </c>
      <c r="G106" t="s">
        <v>36</v>
      </c>
      <c r="H106">
        <v>4</v>
      </c>
      <c r="I106">
        <v>3</v>
      </c>
      <c r="J106">
        <v>2</v>
      </c>
      <c r="K106">
        <v>0.148185714</v>
      </c>
      <c r="L106">
        <v>5.6362098100000004</v>
      </c>
      <c r="M106">
        <v>1023.895852</v>
      </c>
      <c r="N106">
        <v>32.214857139999999</v>
      </c>
      <c r="O106">
        <v>6.1785376190000001</v>
      </c>
      <c r="P106">
        <v>36.190047620000001</v>
      </c>
      <c r="Q106">
        <v>0.58552528999999998</v>
      </c>
      <c r="R106">
        <v>38</v>
      </c>
      <c r="S106">
        <v>26.395106330000001</v>
      </c>
      <c r="T106">
        <v>0</v>
      </c>
      <c r="U106">
        <v>2.8823478293999996</v>
      </c>
      <c r="V106">
        <v>26.32821539</v>
      </c>
      <c r="W106">
        <v>4.0728257689999996</v>
      </c>
      <c r="X106">
        <v>32.204469189999998</v>
      </c>
      <c r="Y106">
        <v>1.786461844</v>
      </c>
      <c r="Z106">
        <v>34.281616059999998</v>
      </c>
      <c r="AA106">
        <v>2.8564147069999999</v>
      </c>
      <c r="AB106">
        <v>1.4814815E-2</v>
      </c>
      <c r="AC106" t="s">
        <v>37</v>
      </c>
      <c r="AD106">
        <v>10</v>
      </c>
      <c r="AE106">
        <v>675</v>
      </c>
    </row>
    <row r="107" spans="1:31" x14ac:dyDescent="0.2">
      <c r="A107" t="s">
        <v>85</v>
      </c>
      <c r="B107" t="s">
        <v>86</v>
      </c>
      <c r="C107">
        <v>18.188847760000002</v>
      </c>
      <c r="D107">
        <v>-64.956586819999998</v>
      </c>
      <c r="E107" t="s">
        <v>69</v>
      </c>
      <c r="F107">
        <v>2012</v>
      </c>
      <c r="G107" t="s">
        <v>38</v>
      </c>
      <c r="H107">
        <v>5</v>
      </c>
      <c r="I107">
        <v>4</v>
      </c>
      <c r="J107">
        <v>2</v>
      </c>
      <c r="K107">
        <v>0.13141071400000001</v>
      </c>
      <c r="L107">
        <v>5.6933918390000002</v>
      </c>
      <c r="M107">
        <v>1023.2180980000001</v>
      </c>
      <c r="N107">
        <v>30.703749999999999</v>
      </c>
      <c r="O107">
        <v>6.0280258929999997</v>
      </c>
      <c r="P107">
        <v>35.76148929</v>
      </c>
      <c r="Q107">
        <v>0.573133589</v>
      </c>
      <c r="R107">
        <v>38</v>
      </c>
      <c r="S107">
        <v>26.58773742</v>
      </c>
      <c r="T107">
        <v>0</v>
      </c>
      <c r="U107">
        <v>6.0959999999999992</v>
      </c>
      <c r="V107">
        <v>26.32821539</v>
      </c>
      <c r="W107">
        <v>4.0728257689999996</v>
      </c>
      <c r="X107">
        <v>32.204469189999998</v>
      </c>
      <c r="Y107">
        <v>1.786461844</v>
      </c>
      <c r="Z107">
        <v>34.281616059999998</v>
      </c>
      <c r="AA107">
        <v>2.8564147069999999</v>
      </c>
      <c r="AB107">
        <v>1.5736766999999999E-2</v>
      </c>
      <c r="AC107" t="s">
        <v>39</v>
      </c>
      <c r="AD107">
        <v>11</v>
      </c>
      <c r="AE107">
        <v>699</v>
      </c>
    </row>
    <row r="108" spans="1:31" x14ac:dyDescent="0.2">
      <c r="A108" t="s">
        <v>85</v>
      </c>
      <c r="B108" t="s">
        <v>86</v>
      </c>
      <c r="C108">
        <v>18.188847760000002</v>
      </c>
      <c r="D108">
        <v>-64.956586819999998</v>
      </c>
      <c r="E108" t="s">
        <v>69</v>
      </c>
      <c r="F108">
        <v>2012</v>
      </c>
      <c r="G108" t="s">
        <v>40</v>
      </c>
      <c r="H108">
        <v>8</v>
      </c>
      <c r="I108">
        <v>5</v>
      </c>
      <c r="J108">
        <v>3</v>
      </c>
      <c r="K108">
        <v>0.21933333299999999</v>
      </c>
      <c r="L108">
        <v>5.6874451940000004</v>
      </c>
      <c r="M108">
        <v>1022.852458</v>
      </c>
      <c r="N108">
        <v>38.57983333</v>
      </c>
      <c r="O108">
        <v>5.5159122219999999</v>
      </c>
      <c r="P108">
        <v>35.407897220000002</v>
      </c>
      <c r="Q108">
        <v>0.57937185599999996</v>
      </c>
      <c r="R108">
        <v>38</v>
      </c>
      <c r="S108">
        <v>27.594972259999999</v>
      </c>
      <c r="T108">
        <v>0</v>
      </c>
      <c r="U108">
        <v>2.7256153767999995</v>
      </c>
      <c r="V108">
        <v>26.32821539</v>
      </c>
      <c r="W108">
        <v>4.0728257689999996</v>
      </c>
      <c r="X108">
        <v>32.204469189999998</v>
      </c>
      <c r="Y108">
        <v>1.786461844</v>
      </c>
      <c r="Z108">
        <v>34.281616059999998</v>
      </c>
      <c r="AA108">
        <v>2.8564147069999999</v>
      </c>
      <c r="AB108">
        <v>1.0610079999999999E-2</v>
      </c>
      <c r="AC108" t="s">
        <v>41</v>
      </c>
      <c r="AD108">
        <v>4</v>
      </c>
      <c r="AE108">
        <v>377</v>
      </c>
    </row>
    <row r="109" spans="1:31" x14ac:dyDescent="0.2">
      <c r="A109" t="s">
        <v>85</v>
      </c>
      <c r="B109" t="s">
        <v>86</v>
      </c>
      <c r="C109">
        <v>18.188847760000002</v>
      </c>
      <c r="D109">
        <v>-64.956586819999998</v>
      </c>
      <c r="E109" t="s">
        <v>69</v>
      </c>
      <c r="F109">
        <v>2012</v>
      </c>
      <c r="G109" t="s">
        <v>42</v>
      </c>
      <c r="H109">
        <v>9</v>
      </c>
      <c r="I109">
        <v>6</v>
      </c>
      <c r="J109">
        <v>4</v>
      </c>
      <c r="K109">
        <v>0.23629500000000001</v>
      </c>
      <c r="L109">
        <v>5.7840939000000002</v>
      </c>
      <c r="M109">
        <v>1023.0183950000001</v>
      </c>
      <c r="N109">
        <v>36.581299999999999</v>
      </c>
      <c r="O109">
        <v>5.3973395000000002</v>
      </c>
      <c r="P109">
        <v>35.803550000000001</v>
      </c>
      <c r="Q109">
        <v>0.59304030500000005</v>
      </c>
      <c r="R109">
        <v>38</v>
      </c>
      <c r="S109">
        <v>28.657914000000002</v>
      </c>
      <c r="T109">
        <v>2.3896999999999999</v>
      </c>
      <c r="U109">
        <v>0.97366665819999987</v>
      </c>
      <c r="V109">
        <v>26.32821539</v>
      </c>
      <c r="W109">
        <v>4.0728257689999996</v>
      </c>
      <c r="X109">
        <v>32.204469189999998</v>
      </c>
      <c r="Y109">
        <v>1.786461844</v>
      </c>
      <c r="Z109">
        <v>34.281616059999998</v>
      </c>
      <c r="AA109">
        <v>2.8564147069999999</v>
      </c>
      <c r="AB109">
        <v>4.9572650000000003E-2</v>
      </c>
      <c r="AC109" t="s">
        <v>43</v>
      </c>
      <c r="AD109">
        <v>29</v>
      </c>
      <c r="AE109">
        <v>585</v>
      </c>
    </row>
    <row r="110" spans="1:31" x14ac:dyDescent="0.2">
      <c r="A110" t="s">
        <v>85</v>
      </c>
      <c r="B110" t="s">
        <v>86</v>
      </c>
      <c r="C110">
        <v>18.188847760000002</v>
      </c>
      <c r="D110">
        <v>-64.956586819999998</v>
      </c>
      <c r="E110" t="s">
        <v>69</v>
      </c>
      <c r="F110">
        <v>2012</v>
      </c>
      <c r="G110" t="s">
        <v>44</v>
      </c>
      <c r="H110">
        <v>10</v>
      </c>
      <c r="I110">
        <v>7</v>
      </c>
      <c r="J110">
        <v>4</v>
      </c>
      <c r="K110">
        <v>0.29028999999999999</v>
      </c>
      <c r="L110">
        <v>5.8375939499999996</v>
      </c>
      <c r="M110">
        <v>1022.550148</v>
      </c>
      <c r="N110">
        <v>34.628950000000003</v>
      </c>
      <c r="O110">
        <v>5.2512794999999999</v>
      </c>
      <c r="P110">
        <v>35.557684999999999</v>
      </c>
      <c r="Q110">
        <v>0.61394997500000004</v>
      </c>
      <c r="R110">
        <v>38</v>
      </c>
      <c r="S110">
        <v>28.65959806</v>
      </c>
      <c r="T110">
        <v>4.9866999999999999</v>
      </c>
      <c r="U110">
        <v>5.3339999999999996</v>
      </c>
      <c r="V110">
        <v>26.32821539</v>
      </c>
      <c r="W110">
        <v>4.0728257689999996</v>
      </c>
      <c r="X110">
        <v>32.204469189999998</v>
      </c>
      <c r="Y110">
        <v>1.786461844</v>
      </c>
      <c r="Z110">
        <v>34.281616059999998</v>
      </c>
      <c r="AA110">
        <v>2.8564147069999999</v>
      </c>
      <c r="AB110">
        <v>0</v>
      </c>
      <c r="AC110" t="s">
        <v>45</v>
      </c>
      <c r="AD110">
        <v>0</v>
      </c>
      <c r="AE110">
        <v>129</v>
      </c>
    </row>
    <row r="111" spans="1:31" x14ac:dyDescent="0.2">
      <c r="A111" t="s">
        <v>85</v>
      </c>
      <c r="B111" t="s">
        <v>86</v>
      </c>
      <c r="C111">
        <v>18.188847760000002</v>
      </c>
      <c r="D111">
        <v>-64.956586819999998</v>
      </c>
      <c r="E111" t="s">
        <v>69</v>
      </c>
      <c r="F111">
        <v>2012</v>
      </c>
      <c r="G111" t="s">
        <v>46</v>
      </c>
      <c r="H111">
        <v>11</v>
      </c>
      <c r="I111">
        <v>8</v>
      </c>
      <c r="J111">
        <v>4</v>
      </c>
      <c r="K111">
        <v>0.36523939399999999</v>
      </c>
      <c r="L111">
        <v>5.8636411820000003</v>
      </c>
      <c r="M111">
        <v>1022.846303</v>
      </c>
      <c r="N111">
        <v>35.437424239999999</v>
      </c>
      <c r="O111">
        <v>5.0350806060000002</v>
      </c>
      <c r="P111">
        <v>35.868484850000002</v>
      </c>
      <c r="Q111">
        <v>0.61893109999999996</v>
      </c>
      <c r="R111">
        <v>38</v>
      </c>
      <c r="S111">
        <v>28.616220330000001</v>
      </c>
      <c r="T111">
        <v>6.7182000000000004</v>
      </c>
      <c r="U111">
        <v>4.8768000000000002</v>
      </c>
      <c r="V111">
        <v>26.32821539</v>
      </c>
      <c r="W111">
        <v>4.0728257689999996</v>
      </c>
      <c r="X111">
        <v>32.204469189999998</v>
      </c>
      <c r="Y111">
        <v>1.786461844</v>
      </c>
      <c r="Z111">
        <v>34.281616059999998</v>
      </c>
      <c r="AA111">
        <v>2.8564147069999999</v>
      </c>
      <c r="AB111">
        <v>2.1988528E-2</v>
      </c>
      <c r="AC111" t="s">
        <v>47</v>
      </c>
      <c r="AD111">
        <v>23</v>
      </c>
      <c r="AE111">
        <v>1046</v>
      </c>
    </row>
    <row r="112" spans="1:31" x14ac:dyDescent="0.2">
      <c r="A112" t="s">
        <v>85</v>
      </c>
      <c r="B112" t="s">
        <v>86</v>
      </c>
      <c r="C112">
        <v>18.188847760000002</v>
      </c>
      <c r="D112">
        <v>-64.956586819999998</v>
      </c>
      <c r="E112" t="s">
        <v>69</v>
      </c>
      <c r="F112">
        <v>2012</v>
      </c>
      <c r="G112" t="s">
        <v>48</v>
      </c>
      <c r="H112">
        <v>12</v>
      </c>
      <c r="I112">
        <v>9</v>
      </c>
      <c r="J112">
        <v>1</v>
      </c>
      <c r="K112">
        <v>0.12933913</v>
      </c>
      <c r="L112">
        <v>5.6674151300000002</v>
      </c>
      <c r="M112">
        <v>1022.6774</v>
      </c>
      <c r="N112">
        <v>42.21</v>
      </c>
      <c r="O112">
        <v>6.4022165219999998</v>
      </c>
      <c r="P112">
        <v>35.195408700000002</v>
      </c>
      <c r="Q112">
        <v>0.13234347799999999</v>
      </c>
      <c r="R112">
        <v>38</v>
      </c>
      <c r="S112">
        <v>27.882608390000001</v>
      </c>
      <c r="T112">
        <v>6.7182000000000004</v>
      </c>
      <c r="U112">
        <v>2.0954999999999999</v>
      </c>
      <c r="V112">
        <v>26.32821539</v>
      </c>
      <c r="W112">
        <v>4.0728257689999996</v>
      </c>
      <c r="X112">
        <v>32.204469189999998</v>
      </c>
      <c r="Y112">
        <v>1.786461844</v>
      </c>
      <c r="Z112">
        <v>34.281616059999998</v>
      </c>
      <c r="AA112">
        <v>2.8564147069999999</v>
      </c>
      <c r="AB112">
        <v>2.7088035999999999E-2</v>
      </c>
      <c r="AC112" t="s">
        <v>49</v>
      </c>
      <c r="AD112">
        <v>24</v>
      </c>
      <c r="AE112">
        <v>886</v>
      </c>
    </row>
    <row r="113" spans="1:31" x14ac:dyDescent="0.2">
      <c r="A113" t="s">
        <v>85</v>
      </c>
      <c r="B113" t="s">
        <v>86</v>
      </c>
      <c r="C113">
        <v>18.188847760000002</v>
      </c>
      <c r="D113">
        <v>-64.956586819999998</v>
      </c>
      <c r="E113" t="s">
        <v>69</v>
      </c>
      <c r="F113">
        <v>2013</v>
      </c>
      <c r="G113" t="s">
        <v>50</v>
      </c>
      <c r="H113">
        <v>2</v>
      </c>
      <c r="I113">
        <v>10</v>
      </c>
      <c r="J113">
        <v>1</v>
      </c>
      <c r="K113">
        <v>0.106488</v>
      </c>
      <c r="L113">
        <v>5.54278096</v>
      </c>
      <c r="M113">
        <v>1023.813296</v>
      </c>
      <c r="N113">
        <v>41.858640000000001</v>
      </c>
      <c r="O113">
        <v>6.5951604000000001</v>
      </c>
      <c r="P113">
        <v>35.845151999999999</v>
      </c>
      <c r="Q113">
        <v>0.10931200000000001</v>
      </c>
      <c r="R113">
        <v>38</v>
      </c>
      <c r="S113">
        <v>25.991260359999998</v>
      </c>
      <c r="T113">
        <v>0.63009999999999999</v>
      </c>
      <c r="U113">
        <v>0</v>
      </c>
      <c r="V113">
        <v>24.756106670000001</v>
      </c>
      <c r="W113">
        <v>3.0176784560000001</v>
      </c>
      <c r="X113">
        <v>31.704153059999999</v>
      </c>
      <c r="Y113">
        <v>2.3078728339999999</v>
      </c>
      <c r="Z113">
        <v>23.06176559</v>
      </c>
      <c r="AA113">
        <v>0.66888830399999999</v>
      </c>
      <c r="AB113">
        <v>2.6755849999999999E-3</v>
      </c>
      <c r="AC113" t="s">
        <v>51</v>
      </c>
      <c r="AD113">
        <v>8</v>
      </c>
      <c r="AE113">
        <v>2990</v>
      </c>
    </row>
    <row r="114" spans="1:31" x14ac:dyDescent="0.2">
      <c r="A114" t="s">
        <v>85</v>
      </c>
      <c r="B114" t="s">
        <v>86</v>
      </c>
      <c r="C114">
        <v>18.188847760000002</v>
      </c>
      <c r="D114">
        <v>-64.956586819999998</v>
      </c>
      <c r="E114" t="s">
        <v>69</v>
      </c>
      <c r="F114">
        <v>2013</v>
      </c>
      <c r="G114" t="s">
        <v>34</v>
      </c>
      <c r="H114">
        <v>3</v>
      </c>
      <c r="I114">
        <v>11</v>
      </c>
      <c r="J114">
        <v>1</v>
      </c>
      <c r="K114">
        <v>0.48463650000000003</v>
      </c>
      <c r="L114">
        <v>5.5676130810000002</v>
      </c>
      <c r="M114">
        <v>1024.1167620000001</v>
      </c>
      <c r="N114">
        <v>41.452135140000003</v>
      </c>
      <c r="O114">
        <v>6.6034802700000004</v>
      </c>
      <c r="P114">
        <v>36.17254054</v>
      </c>
      <c r="Q114">
        <v>0.13873243199999999</v>
      </c>
      <c r="R114">
        <v>38</v>
      </c>
      <c r="S114">
        <v>25.96317097</v>
      </c>
      <c r="T114">
        <v>0</v>
      </c>
      <c r="U114">
        <v>1.5330714321999999</v>
      </c>
      <c r="V114">
        <v>24.756106670000001</v>
      </c>
      <c r="W114">
        <v>3.0176784560000001</v>
      </c>
      <c r="X114">
        <v>31.704153059999999</v>
      </c>
      <c r="Y114">
        <v>2.3078728339999999</v>
      </c>
      <c r="Z114">
        <v>23.06176559</v>
      </c>
      <c r="AA114">
        <v>0.66888830399999999</v>
      </c>
      <c r="AB114">
        <v>3.2948930000000001E-3</v>
      </c>
      <c r="AC114" t="s">
        <v>52</v>
      </c>
      <c r="AD114">
        <v>2</v>
      </c>
      <c r="AE114">
        <v>607</v>
      </c>
    </row>
    <row r="115" spans="1:31" x14ac:dyDescent="0.2">
      <c r="A115" t="s">
        <v>85</v>
      </c>
      <c r="B115" t="s">
        <v>86</v>
      </c>
      <c r="C115">
        <v>18.188847760000002</v>
      </c>
      <c r="D115">
        <v>-64.956586819999998</v>
      </c>
      <c r="E115" t="s">
        <v>69</v>
      </c>
      <c r="F115">
        <v>2013</v>
      </c>
      <c r="G115" t="s">
        <v>36</v>
      </c>
      <c r="H115">
        <v>4</v>
      </c>
      <c r="I115">
        <v>12</v>
      </c>
      <c r="J115">
        <v>2</v>
      </c>
      <c r="K115">
        <v>0.48463650000000003</v>
      </c>
      <c r="L115">
        <v>5.6647114350000001</v>
      </c>
      <c r="M115">
        <v>1024.0650780000001</v>
      </c>
      <c r="N115">
        <v>32.177130429999998</v>
      </c>
      <c r="O115">
        <v>6.5287991300000003</v>
      </c>
      <c r="P115">
        <v>36.408360870000003</v>
      </c>
      <c r="Q115">
        <v>0.114678261</v>
      </c>
      <c r="R115">
        <v>38</v>
      </c>
      <c r="S115">
        <v>26.470266670000001</v>
      </c>
      <c r="T115">
        <v>0</v>
      </c>
      <c r="U115">
        <v>2.2859999999999996</v>
      </c>
      <c r="V115">
        <v>24.756106670000001</v>
      </c>
      <c r="W115">
        <v>3.0176784560000001</v>
      </c>
      <c r="X115">
        <v>31.704153059999999</v>
      </c>
      <c r="Y115">
        <v>2.3078728339999999</v>
      </c>
      <c r="Z115">
        <v>23.06176559</v>
      </c>
      <c r="AA115">
        <v>0.66888830399999999</v>
      </c>
      <c r="AB115">
        <v>3.0959749999999999E-3</v>
      </c>
      <c r="AC115" t="s">
        <v>53</v>
      </c>
      <c r="AD115">
        <v>2</v>
      </c>
      <c r="AE115">
        <v>646</v>
      </c>
    </row>
    <row r="116" spans="1:31" x14ac:dyDescent="0.2">
      <c r="A116" t="s">
        <v>85</v>
      </c>
      <c r="B116" t="s">
        <v>86</v>
      </c>
      <c r="C116">
        <v>18.188847760000002</v>
      </c>
      <c r="D116">
        <v>-64.956586819999998</v>
      </c>
      <c r="E116" t="s">
        <v>69</v>
      </c>
      <c r="F116">
        <v>2013</v>
      </c>
      <c r="G116" t="s">
        <v>38</v>
      </c>
      <c r="H116">
        <v>5</v>
      </c>
      <c r="I116">
        <v>13</v>
      </c>
      <c r="J116">
        <v>2</v>
      </c>
      <c r="K116">
        <v>0.86278500000000002</v>
      </c>
      <c r="L116">
        <v>5.6771279999999997</v>
      </c>
      <c r="M116">
        <v>1024.440445</v>
      </c>
      <c r="N116">
        <v>39.101750000000003</v>
      </c>
      <c r="O116">
        <v>6.0484115000000003</v>
      </c>
      <c r="P116">
        <v>36.738424999999999</v>
      </c>
      <c r="Q116">
        <v>0.20008000000000001</v>
      </c>
      <c r="R116">
        <v>38</v>
      </c>
      <c r="S116">
        <v>26.643404520000001</v>
      </c>
      <c r="T116">
        <v>0</v>
      </c>
      <c r="U116">
        <v>4.2145185203999995</v>
      </c>
      <c r="V116">
        <v>24.756106670000001</v>
      </c>
      <c r="W116">
        <v>3.0176784560000001</v>
      </c>
      <c r="X116">
        <v>31.704153059999999</v>
      </c>
      <c r="Y116">
        <v>2.3078728339999999</v>
      </c>
      <c r="Z116">
        <v>23.06176559</v>
      </c>
      <c r="AA116">
        <v>0.66888830399999999</v>
      </c>
      <c r="AB116">
        <v>6.4350060000000001E-3</v>
      </c>
      <c r="AC116" t="s">
        <v>54</v>
      </c>
      <c r="AD116">
        <v>5</v>
      </c>
      <c r="AE116">
        <v>777</v>
      </c>
    </row>
    <row r="117" spans="1:31" x14ac:dyDescent="0.2">
      <c r="A117" t="s">
        <v>85</v>
      </c>
      <c r="B117" t="s">
        <v>86</v>
      </c>
      <c r="C117">
        <v>18.188847760000002</v>
      </c>
      <c r="D117">
        <v>-64.956586819999998</v>
      </c>
      <c r="E117" t="s">
        <v>69</v>
      </c>
      <c r="F117">
        <v>2013</v>
      </c>
      <c r="G117" t="s">
        <v>55</v>
      </c>
      <c r="H117">
        <v>7</v>
      </c>
      <c r="I117">
        <v>14</v>
      </c>
      <c r="J117">
        <v>3</v>
      </c>
      <c r="K117">
        <v>0.35242916699999999</v>
      </c>
      <c r="L117">
        <v>5.6995465830000001</v>
      </c>
      <c r="M117">
        <v>1023.7494830000001</v>
      </c>
      <c r="N117">
        <v>38.276708329999998</v>
      </c>
      <c r="O117">
        <v>5.7939883329999997</v>
      </c>
      <c r="P117">
        <v>36.202241669999999</v>
      </c>
      <c r="Q117">
        <v>0.88337916699999997</v>
      </c>
      <c r="R117">
        <v>38</v>
      </c>
      <c r="S117">
        <v>27.119021610000001</v>
      </c>
      <c r="T117">
        <v>0</v>
      </c>
      <c r="U117">
        <v>5.1888571356000002</v>
      </c>
      <c r="V117">
        <v>24.756106670000001</v>
      </c>
      <c r="W117">
        <v>3.0176784560000001</v>
      </c>
      <c r="X117">
        <v>31.704153059999999</v>
      </c>
      <c r="Y117">
        <v>2.3078728339999999</v>
      </c>
      <c r="Z117">
        <v>23.06176559</v>
      </c>
      <c r="AA117">
        <v>0.66888830399999999</v>
      </c>
      <c r="AB117">
        <v>1.9960080000000002E-2</v>
      </c>
      <c r="AC117" t="s">
        <v>56</v>
      </c>
      <c r="AD117">
        <v>20</v>
      </c>
      <c r="AE117">
        <v>1002</v>
      </c>
    </row>
    <row r="118" spans="1:31" x14ac:dyDescent="0.2">
      <c r="A118" t="s">
        <v>85</v>
      </c>
      <c r="B118" t="s">
        <v>86</v>
      </c>
      <c r="C118">
        <v>18.188847760000002</v>
      </c>
      <c r="D118">
        <v>-64.956586819999998</v>
      </c>
      <c r="E118" t="s">
        <v>69</v>
      </c>
      <c r="F118">
        <v>2013</v>
      </c>
      <c r="G118" t="s">
        <v>40</v>
      </c>
      <c r="H118">
        <v>8</v>
      </c>
      <c r="I118">
        <v>15</v>
      </c>
      <c r="J118">
        <v>3</v>
      </c>
      <c r="K118">
        <v>0.83889117599999996</v>
      </c>
      <c r="L118">
        <v>5.6301567449999999</v>
      </c>
      <c r="M118">
        <v>1024.2884650000001</v>
      </c>
      <c r="N118">
        <v>36.783980390000004</v>
      </c>
      <c r="O118">
        <v>5.086368137</v>
      </c>
      <c r="P118">
        <v>36.497277449999999</v>
      </c>
      <c r="Q118">
        <v>0.82210294100000003</v>
      </c>
      <c r="R118">
        <v>38</v>
      </c>
      <c r="S118">
        <v>26.948715809999999</v>
      </c>
      <c r="T118">
        <v>0</v>
      </c>
      <c r="U118">
        <v>7.5125384673999998</v>
      </c>
      <c r="V118">
        <v>24.756106670000001</v>
      </c>
      <c r="W118">
        <v>3.0176784560000001</v>
      </c>
      <c r="X118">
        <v>31.704153059999999</v>
      </c>
      <c r="Y118">
        <v>2.3078728339999999</v>
      </c>
      <c r="Z118">
        <v>23.06176559</v>
      </c>
      <c r="AA118">
        <v>0.66888830399999999</v>
      </c>
      <c r="AB118">
        <v>3.7037037000000002E-2</v>
      </c>
      <c r="AC118" t="s">
        <v>57</v>
      </c>
      <c r="AD118">
        <v>21</v>
      </c>
      <c r="AE118">
        <v>567</v>
      </c>
    </row>
    <row r="119" spans="1:31" x14ac:dyDescent="0.2">
      <c r="A119" t="s">
        <v>85</v>
      </c>
      <c r="B119" t="s">
        <v>86</v>
      </c>
      <c r="C119">
        <v>18.188847760000002</v>
      </c>
      <c r="D119">
        <v>-64.956586819999998</v>
      </c>
      <c r="E119" t="s">
        <v>69</v>
      </c>
      <c r="F119">
        <v>2013</v>
      </c>
      <c r="G119" t="s">
        <v>42</v>
      </c>
      <c r="H119">
        <v>9</v>
      </c>
      <c r="I119">
        <v>16</v>
      </c>
      <c r="J119">
        <v>4</v>
      </c>
      <c r="K119">
        <v>0.90225624999999998</v>
      </c>
      <c r="L119">
        <v>5.7742777810000003</v>
      </c>
      <c r="M119">
        <v>1023.842656</v>
      </c>
      <c r="N119">
        <v>40.071062499999996</v>
      </c>
      <c r="O119">
        <v>5.7115450000000001</v>
      </c>
      <c r="P119">
        <v>36.464284380000002</v>
      </c>
      <c r="Q119">
        <v>0.9042</v>
      </c>
      <c r="R119">
        <v>38</v>
      </c>
      <c r="S119">
        <v>27.2989</v>
      </c>
      <c r="T119">
        <v>0</v>
      </c>
      <c r="U119">
        <v>9.5933846231999986</v>
      </c>
      <c r="V119">
        <v>24.756106670000001</v>
      </c>
      <c r="W119">
        <v>3.0176784560000001</v>
      </c>
      <c r="X119">
        <v>31.704153059999999</v>
      </c>
      <c r="Y119">
        <v>2.3078728339999999</v>
      </c>
      <c r="Z119">
        <v>23.06176559</v>
      </c>
      <c r="AA119">
        <v>0.66888830399999999</v>
      </c>
      <c r="AB119">
        <v>1.2526096E-2</v>
      </c>
      <c r="AC119" t="s">
        <v>58</v>
      </c>
      <c r="AD119">
        <v>6</v>
      </c>
      <c r="AE119">
        <v>479</v>
      </c>
    </row>
    <row r="120" spans="1:31" x14ac:dyDescent="0.2">
      <c r="A120" t="s">
        <v>85</v>
      </c>
      <c r="B120" t="s">
        <v>86</v>
      </c>
      <c r="C120">
        <v>18.188847760000002</v>
      </c>
      <c r="D120">
        <v>-64.956586819999998</v>
      </c>
      <c r="E120" t="s">
        <v>69</v>
      </c>
      <c r="F120">
        <v>2013</v>
      </c>
      <c r="G120" t="s">
        <v>46</v>
      </c>
      <c r="H120">
        <v>11</v>
      </c>
      <c r="I120">
        <v>17</v>
      </c>
      <c r="J120">
        <v>4</v>
      </c>
      <c r="K120">
        <v>0.80934218700000005</v>
      </c>
      <c r="L120">
        <v>5.7804258749999997</v>
      </c>
      <c r="M120">
        <v>1022.895244</v>
      </c>
      <c r="N120">
        <v>34.140703129999999</v>
      </c>
      <c r="O120">
        <v>5.2510745310000004</v>
      </c>
      <c r="P120">
        <v>35.699823440000003</v>
      </c>
      <c r="Q120">
        <v>0.89312812500000005</v>
      </c>
      <c r="R120">
        <v>38</v>
      </c>
      <c r="S120">
        <v>28.523903130000001</v>
      </c>
      <c r="T120">
        <v>0</v>
      </c>
      <c r="U120">
        <v>10.301111122399998</v>
      </c>
      <c r="V120">
        <v>24.756106670000001</v>
      </c>
      <c r="W120">
        <v>3.0176784560000001</v>
      </c>
      <c r="X120">
        <v>31.704153059999999</v>
      </c>
      <c r="Y120">
        <v>2.3078728339999999</v>
      </c>
      <c r="Z120">
        <v>23.06176559</v>
      </c>
      <c r="AA120">
        <v>0.66888830399999999</v>
      </c>
      <c r="AB120">
        <v>8.443908E-3</v>
      </c>
      <c r="AC120" t="s">
        <v>59</v>
      </c>
      <c r="AD120">
        <v>7</v>
      </c>
      <c r="AE120">
        <v>829</v>
      </c>
    </row>
    <row r="121" spans="1:31" x14ac:dyDescent="0.2">
      <c r="A121" t="s">
        <v>85</v>
      </c>
      <c r="B121" t="s">
        <v>86</v>
      </c>
      <c r="C121">
        <v>18.188847760000002</v>
      </c>
      <c r="D121">
        <v>-64.956586819999998</v>
      </c>
      <c r="E121" t="s">
        <v>69</v>
      </c>
      <c r="F121">
        <v>2013</v>
      </c>
      <c r="G121" t="s">
        <v>48</v>
      </c>
      <c r="H121">
        <v>12</v>
      </c>
      <c r="I121">
        <v>18</v>
      </c>
      <c r="J121">
        <v>1</v>
      </c>
      <c r="K121">
        <v>0.2875625</v>
      </c>
      <c r="L121">
        <v>5.5369812920000001</v>
      </c>
      <c r="M121">
        <v>1022.759998</v>
      </c>
      <c r="N121">
        <v>37.1253125</v>
      </c>
      <c r="O121">
        <v>6.5061008329999996</v>
      </c>
      <c r="P121">
        <v>34.947120830000003</v>
      </c>
      <c r="Q121">
        <v>0.84632499999999999</v>
      </c>
      <c r="R121">
        <v>38</v>
      </c>
      <c r="S121">
        <v>27.24427292</v>
      </c>
      <c r="T121">
        <v>0</v>
      </c>
      <c r="U121">
        <v>6.4288275792</v>
      </c>
      <c r="V121">
        <v>24.756106670000001</v>
      </c>
      <c r="W121">
        <v>3.0176784560000001</v>
      </c>
      <c r="X121">
        <v>31.704153059999999</v>
      </c>
      <c r="Y121">
        <v>2.3078728339999999</v>
      </c>
      <c r="Z121">
        <v>23.06176559</v>
      </c>
      <c r="AA121">
        <v>0.66888830399999999</v>
      </c>
      <c r="AB121">
        <v>3.3807828999999998E-2</v>
      </c>
      <c r="AC121" t="s">
        <v>60</v>
      </c>
      <c r="AD121">
        <v>19</v>
      </c>
      <c r="AE121">
        <v>562</v>
      </c>
    </row>
    <row r="122" spans="1:31" x14ac:dyDescent="0.2">
      <c r="A122" t="s">
        <v>85</v>
      </c>
      <c r="B122" t="s">
        <v>86</v>
      </c>
      <c r="C122">
        <v>18.188847760000002</v>
      </c>
      <c r="D122">
        <v>-64.956586819999998</v>
      </c>
      <c r="E122" t="s">
        <v>69</v>
      </c>
      <c r="F122">
        <v>2014</v>
      </c>
      <c r="G122" t="s">
        <v>34</v>
      </c>
      <c r="H122">
        <v>3</v>
      </c>
      <c r="I122">
        <v>19</v>
      </c>
      <c r="J122">
        <v>1</v>
      </c>
      <c r="K122">
        <v>0.16127543899999999</v>
      </c>
      <c r="L122">
        <v>5.5525444559999997</v>
      </c>
      <c r="M122">
        <v>1023.917598</v>
      </c>
      <c r="N122">
        <v>32.95489474</v>
      </c>
      <c r="O122">
        <v>6.6002110529999998</v>
      </c>
      <c r="P122">
        <v>35.994461399999999</v>
      </c>
      <c r="Q122">
        <v>0.858840351</v>
      </c>
      <c r="R122">
        <v>38</v>
      </c>
      <c r="S122">
        <v>26.259741940000001</v>
      </c>
      <c r="T122">
        <v>0</v>
      </c>
      <c r="U122">
        <v>2.0897272658000001</v>
      </c>
      <c r="V122">
        <v>25.404299640000001</v>
      </c>
      <c r="W122">
        <v>4.3240863369999998</v>
      </c>
      <c r="X122">
        <v>31.124921199999999</v>
      </c>
      <c r="Y122">
        <v>1.4961109640000001</v>
      </c>
      <c r="Z122">
        <v>39.812531210000003</v>
      </c>
      <c r="AA122">
        <v>0.47802690399999997</v>
      </c>
      <c r="AB122">
        <v>9.5846649999999992E-3</v>
      </c>
      <c r="AC122" t="s">
        <v>70</v>
      </c>
      <c r="AD122">
        <v>3</v>
      </c>
      <c r="AE122">
        <v>313</v>
      </c>
    </row>
    <row r="123" spans="1:31" x14ac:dyDescent="0.2">
      <c r="A123" t="s">
        <v>85</v>
      </c>
      <c r="B123" t="s">
        <v>86</v>
      </c>
      <c r="C123">
        <v>18.188847760000002</v>
      </c>
      <c r="D123">
        <v>-64.956586819999998</v>
      </c>
      <c r="E123" t="s">
        <v>69</v>
      </c>
      <c r="F123">
        <v>2014</v>
      </c>
      <c r="G123" t="s">
        <v>36</v>
      </c>
      <c r="H123">
        <v>4</v>
      </c>
      <c r="I123">
        <v>20</v>
      </c>
      <c r="J123">
        <v>2</v>
      </c>
      <c r="K123">
        <v>0.22653541699999999</v>
      </c>
      <c r="L123">
        <v>5.6419434580000001</v>
      </c>
      <c r="M123">
        <v>1023.973967</v>
      </c>
      <c r="N123">
        <v>36.761104170000003</v>
      </c>
      <c r="O123">
        <v>6.5362129170000003</v>
      </c>
      <c r="P123">
        <v>36.254535420000003</v>
      </c>
      <c r="Q123">
        <v>0.95443124999999995</v>
      </c>
      <c r="R123">
        <v>38</v>
      </c>
      <c r="S123">
        <v>26.648199999999999</v>
      </c>
      <c r="T123">
        <v>0</v>
      </c>
      <c r="U123">
        <v>2.1199230652000001</v>
      </c>
      <c r="V123">
        <v>25.404299640000001</v>
      </c>
      <c r="W123">
        <v>4.3240863369999998</v>
      </c>
      <c r="X123">
        <v>31.124921199999999</v>
      </c>
      <c r="Y123">
        <v>1.4961109640000001</v>
      </c>
      <c r="Z123">
        <v>39.812531210000003</v>
      </c>
      <c r="AA123">
        <v>0.47802690399999997</v>
      </c>
      <c r="AB123">
        <v>3.7359900000000001E-2</v>
      </c>
      <c r="AC123" t="s">
        <v>71</v>
      </c>
      <c r="AD123">
        <v>30</v>
      </c>
      <c r="AE123">
        <v>803</v>
      </c>
    </row>
    <row r="124" spans="1:31" x14ac:dyDescent="0.2">
      <c r="A124" t="s">
        <v>85</v>
      </c>
      <c r="B124" t="s">
        <v>86</v>
      </c>
      <c r="C124">
        <v>18.188847760000002</v>
      </c>
      <c r="D124">
        <v>-64.956586819999998</v>
      </c>
      <c r="E124" t="s">
        <v>69</v>
      </c>
      <c r="F124">
        <v>2014</v>
      </c>
      <c r="G124" t="s">
        <v>72</v>
      </c>
      <c r="H124">
        <v>6</v>
      </c>
      <c r="I124">
        <v>21</v>
      </c>
      <c r="J124">
        <v>3</v>
      </c>
      <c r="K124">
        <v>0.46354473699999998</v>
      </c>
      <c r="L124">
        <v>5.6774989739999997</v>
      </c>
      <c r="M124">
        <v>1023.789458</v>
      </c>
      <c r="N124">
        <v>34.347973680000003</v>
      </c>
      <c r="O124">
        <v>5.6636621050000002</v>
      </c>
      <c r="P124">
        <v>36.19495526</v>
      </c>
      <c r="Q124">
        <v>1.0384105260000001</v>
      </c>
      <c r="R124">
        <v>38</v>
      </c>
      <c r="S124">
        <v>27.432866669999999</v>
      </c>
      <c r="T124">
        <v>0</v>
      </c>
      <c r="U124">
        <v>0.15460870779999999</v>
      </c>
      <c r="V124">
        <v>25.404299640000001</v>
      </c>
      <c r="W124">
        <v>4.3240863369999998</v>
      </c>
      <c r="X124">
        <v>31.124921199999999</v>
      </c>
      <c r="Y124">
        <v>1.4961109640000001</v>
      </c>
      <c r="Z124">
        <v>39.812531210000003</v>
      </c>
      <c r="AA124">
        <v>0.47802690399999997</v>
      </c>
      <c r="AB124">
        <v>2.2277228E-2</v>
      </c>
      <c r="AC124" t="s">
        <v>73</v>
      </c>
      <c r="AD124">
        <v>9</v>
      </c>
      <c r="AE124">
        <v>404</v>
      </c>
    </row>
    <row r="125" spans="1:31" x14ac:dyDescent="0.2">
      <c r="A125" t="s">
        <v>85</v>
      </c>
      <c r="B125" t="s">
        <v>86</v>
      </c>
      <c r="C125">
        <v>18.188847760000002</v>
      </c>
      <c r="D125">
        <v>-64.956586819999998</v>
      </c>
      <c r="E125" t="s">
        <v>69</v>
      </c>
      <c r="F125">
        <v>2014</v>
      </c>
      <c r="G125" t="s">
        <v>40</v>
      </c>
      <c r="H125">
        <v>8</v>
      </c>
      <c r="I125">
        <v>22</v>
      </c>
      <c r="J125">
        <v>3</v>
      </c>
      <c r="K125">
        <v>0.13843888900000001</v>
      </c>
      <c r="L125">
        <v>5.7504189999999999</v>
      </c>
      <c r="M125">
        <v>1022.696147</v>
      </c>
      <c r="N125">
        <v>30.776916669999999</v>
      </c>
      <c r="O125">
        <v>6.2678922220000004</v>
      </c>
      <c r="P125">
        <v>35.468111110000002</v>
      </c>
      <c r="Q125">
        <v>0.37552777799999998</v>
      </c>
      <c r="R125">
        <v>38</v>
      </c>
      <c r="S125">
        <v>27.585483870000001</v>
      </c>
      <c r="T125">
        <v>0</v>
      </c>
      <c r="U125">
        <v>7.238999999999999</v>
      </c>
      <c r="V125">
        <v>25.404299640000001</v>
      </c>
      <c r="W125">
        <v>4.3240863369999998</v>
      </c>
      <c r="X125">
        <v>31.124921199999999</v>
      </c>
      <c r="Y125">
        <v>1.4961109640000001</v>
      </c>
      <c r="Z125">
        <v>39.812531210000003</v>
      </c>
      <c r="AA125">
        <v>0.47802690399999997</v>
      </c>
      <c r="AB125">
        <v>6.8965520000000002E-3</v>
      </c>
      <c r="AC125" t="s">
        <v>74</v>
      </c>
      <c r="AD125">
        <v>2</v>
      </c>
      <c r="AE125">
        <v>290</v>
      </c>
    </row>
    <row r="126" spans="1:31" x14ac:dyDescent="0.2">
      <c r="A126" t="s">
        <v>85</v>
      </c>
      <c r="B126" t="s">
        <v>86</v>
      </c>
      <c r="C126">
        <v>18.188847760000002</v>
      </c>
      <c r="D126">
        <v>-64.956586819999998</v>
      </c>
      <c r="E126" t="s">
        <v>69</v>
      </c>
      <c r="F126">
        <v>2014</v>
      </c>
      <c r="G126" t="s">
        <v>42</v>
      </c>
      <c r="H126">
        <v>9</v>
      </c>
      <c r="I126">
        <v>23</v>
      </c>
      <c r="J126">
        <v>4</v>
      </c>
      <c r="K126">
        <v>0.78859148899999998</v>
      </c>
      <c r="L126">
        <v>5.8211318509999996</v>
      </c>
      <c r="M126">
        <v>1022.597406</v>
      </c>
      <c r="N126">
        <v>36.981787230000002</v>
      </c>
      <c r="O126">
        <v>5.6759908509999999</v>
      </c>
      <c r="P126">
        <v>35.545665960000001</v>
      </c>
      <c r="Q126">
        <v>0.56209148900000006</v>
      </c>
      <c r="R126">
        <v>38</v>
      </c>
      <c r="S126">
        <v>28.327500000000001</v>
      </c>
      <c r="T126">
        <v>1.1264000000000001</v>
      </c>
      <c r="U126">
        <v>1.6462963009999998</v>
      </c>
      <c r="V126">
        <v>25.404299640000001</v>
      </c>
      <c r="W126">
        <v>4.3240863369999998</v>
      </c>
      <c r="X126">
        <v>31.124921199999999</v>
      </c>
      <c r="Y126">
        <v>1.4961109640000001</v>
      </c>
      <c r="Z126">
        <v>39.812531210000003</v>
      </c>
      <c r="AA126">
        <v>0.47802690399999997</v>
      </c>
      <c r="AB126">
        <v>3.7735849000000002E-2</v>
      </c>
      <c r="AC126" t="s">
        <v>75</v>
      </c>
      <c r="AD126">
        <v>6</v>
      </c>
      <c r="AE126">
        <v>159</v>
      </c>
    </row>
    <row r="127" spans="1:31" x14ac:dyDescent="0.2">
      <c r="A127" t="s">
        <v>85</v>
      </c>
      <c r="B127" t="s">
        <v>86</v>
      </c>
      <c r="C127">
        <v>18.188847760000002</v>
      </c>
      <c r="D127">
        <v>-64.956586819999998</v>
      </c>
      <c r="E127" t="s">
        <v>69</v>
      </c>
      <c r="F127">
        <v>2014</v>
      </c>
      <c r="G127" t="s">
        <v>44</v>
      </c>
      <c r="H127">
        <v>10</v>
      </c>
      <c r="I127">
        <v>24</v>
      </c>
      <c r="J127">
        <v>4</v>
      </c>
      <c r="K127">
        <v>0.78859148899999998</v>
      </c>
      <c r="L127">
        <v>5.8211318509999996</v>
      </c>
      <c r="M127">
        <v>1022.597406</v>
      </c>
      <c r="N127">
        <v>36.981787230000002</v>
      </c>
      <c r="O127">
        <v>5.6759908509999999</v>
      </c>
      <c r="P127">
        <v>35.545665960000001</v>
      </c>
      <c r="Q127">
        <v>0.56209148900000006</v>
      </c>
      <c r="R127">
        <v>38</v>
      </c>
      <c r="S127">
        <v>28.862677420000001</v>
      </c>
      <c r="T127">
        <v>3.827</v>
      </c>
      <c r="U127">
        <v>1.6872857033999999</v>
      </c>
      <c r="V127">
        <v>25.404299640000001</v>
      </c>
      <c r="W127">
        <v>4.3240863369999998</v>
      </c>
      <c r="X127">
        <v>31.124921199999999</v>
      </c>
      <c r="Y127">
        <v>1.4961109640000001</v>
      </c>
      <c r="Z127">
        <v>39.812531210000003</v>
      </c>
      <c r="AA127">
        <v>0.47802690399999997</v>
      </c>
      <c r="AB127">
        <v>2.1276595999999998E-2</v>
      </c>
      <c r="AC127" t="s">
        <v>76</v>
      </c>
      <c r="AD127">
        <v>1</v>
      </c>
      <c r="AE127">
        <v>47</v>
      </c>
    </row>
    <row r="128" spans="1:31" x14ac:dyDescent="0.2">
      <c r="A128" t="s">
        <v>85</v>
      </c>
      <c r="B128" t="s">
        <v>86</v>
      </c>
      <c r="C128">
        <v>18.188847760000002</v>
      </c>
      <c r="D128">
        <v>-64.956586819999998</v>
      </c>
      <c r="E128" t="s">
        <v>69</v>
      </c>
      <c r="F128">
        <v>2015</v>
      </c>
      <c r="G128" t="s">
        <v>77</v>
      </c>
      <c r="H128">
        <v>1</v>
      </c>
      <c r="I128">
        <v>25</v>
      </c>
      <c r="J128">
        <v>1</v>
      </c>
      <c r="K128">
        <v>0.25003333300000002</v>
      </c>
      <c r="L128">
        <v>5.5404364670000001</v>
      </c>
      <c r="M128">
        <v>1023.22635</v>
      </c>
      <c r="N128">
        <v>42.112466670000003</v>
      </c>
      <c r="O128">
        <v>5.8103100000000003</v>
      </c>
      <c r="P128">
        <v>35.333696670000002</v>
      </c>
      <c r="Q128">
        <v>0.47765666699999998</v>
      </c>
      <c r="R128">
        <v>38</v>
      </c>
      <c r="S128">
        <v>26.92103226</v>
      </c>
      <c r="T128">
        <v>3.0276999999999998</v>
      </c>
      <c r="U128">
        <v>1.8553043411999999</v>
      </c>
      <c r="V128">
        <v>22.469878019999999</v>
      </c>
      <c r="W128">
        <v>5.2648247789999996</v>
      </c>
      <c r="X128">
        <v>29.202883740000001</v>
      </c>
      <c r="Y128">
        <v>2.1351607750000001</v>
      </c>
      <c r="Z128">
        <v>40.211970489999999</v>
      </c>
      <c r="AA128">
        <v>0.79865438300000002</v>
      </c>
      <c r="AB128">
        <v>1.1320755E-2</v>
      </c>
      <c r="AC128" t="s">
        <v>78</v>
      </c>
      <c r="AD128">
        <v>6</v>
      </c>
      <c r="AE128">
        <v>530</v>
      </c>
    </row>
    <row r="129" spans="1:31" x14ac:dyDescent="0.2">
      <c r="A129" t="s">
        <v>85</v>
      </c>
      <c r="B129" t="s">
        <v>86</v>
      </c>
      <c r="C129">
        <v>18.188847760000002</v>
      </c>
      <c r="D129">
        <v>-64.956586819999998</v>
      </c>
      <c r="E129" t="s">
        <v>69</v>
      </c>
      <c r="F129">
        <v>2015</v>
      </c>
      <c r="G129" t="s">
        <v>50</v>
      </c>
      <c r="H129">
        <v>2</v>
      </c>
      <c r="I129">
        <v>26</v>
      </c>
      <c r="J129">
        <v>1</v>
      </c>
      <c r="K129">
        <v>0.189118182</v>
      </c>
      <c r="L129">
        <v>5.6027378179999996</v>
      </c>
      <c r="M129">
        <v>1023.539536</v>
      </c>
      <c r="N129">
        <v>33.29181818</v>
      </c>
      <c r="O129">
        <v>6.252813636</v>
      </c>
      <c r="P129">
        <v>35.794440909999999</v>
      </c>
      <c r="Q129">
        <v>0.45922727299999999</v>
      </c>
      <c r="R129">
        <v>38</v>
      </c>
      <c r="S129">
        <v>26.91510714</v>
      </c>
      <c r="T129">
        <v>0</v>
      </c>
      <c r="U129">
        <v>14.720956511799999</v>
      </c>
      <c r="V129">
        <v>22.469878019999999</v>
      </c>
      <c r="W129">
        <v>5.2648247789999996</v>
      </c>
      <c r="X129">
        <v>29.202883740000001</v>
      </c>
      <c r="Y129">
        <v>2.1351607750000001</v>
      </c>
      <c r="Z129">
        <v>40.211970489999999</v>
      </c>
      <c r="AA129">
        <v>0.79865438300000002</v>
      </c>
      <c r="AB129">
        <v>0</v>
      </c>
      <c r="AC129" t="s">
        <v>79</v>
      </c>
      <c r="AD129">
        <v>0</v>
      </c>
      <c r="AE129">
        <v>292</v>
      </c>
    </row>
    <row r="130" spans="1:31" x14ac:dyDescent="0.2">
      <c r="A130" t="s">
        <v>87</v>
      </c>
      <c r="B130" t="s">
        <v>88</v>
      </c>
      <c r="C130">
        <v>18.199311439999999</v>
      </c>
      <c r="D130">
        <v>-65.086045900000002</v>
      </c>
      <c r="E130" t="s">
        <v>89</v>
      </c>
      <c r="F130">
        <v>2012</v>
      </c>
      <c r="G130" t="s">
        <v>34</v>
      </c>
      <c r="H130">
        <v>3</v>
      </c>
      <c r="I130">
        <v>2</v>
      </c>
      <c r="J130">
        <v>1</v>
      </c>
      <c r="K130">
        <v>0.21190000000000001</v>
      </c>
      <c r="L130">
        <v>5.58030735</v>
      </c>
      <c r="M130">
        <v>1023.837685</v>
      </c>
      <c r="N130">
        <v>37.135199999999998</v>
      </c>
      <c r="O130">
        <v>5.6970029999999996</v>
      </c>
      <c r="P130">
        <v>35.979444999999998</v>
      </c>
      <c r="Q130">
        <v>0.59151405000000001</v>
      </c>
      <c r="R130">
        <v>42</v>
      </c>
      <c r="S130">
        <v>26.30322</v>
      </c>
      <c r="T130">
        <v>0</v>
      </c>
      <c r="U130">
        <v>3.7513846231999994</v>
      </c>
      <c r="V130">
        <v>9.0209589430000001</v>
      </c>
      <c r="W130">
        <v>13.136185279999999</v>
      </c>
      <c r="X130">
        <v>10.027275339999999</v>
      </c>
      <c r="Y130">
        <v>0.11627907</v>
      </c>
      <c r="Z130">
        <v>45.598621880000003</v>
      </c>
      <c r="AA130">
        <v>0</v>
      </c>
      <c r="AB130">
        <v>0</v>
      </c>
      <c r="AC130" t="s">
        <v>35</v>
      </c>
      <c r="AD130">
        <v>0</v>
      </c>
      <c r="AE130">
        <v>115</v>
      </c>
    </row>
    <row r="131" spans="1:31" x14ac:dyDescent="0.2">
      <c r="A131" t="s">
        <v>87</v>
      </c>
      <c r="B131" t="s">
        <v>88</v>
      </c>
      <c r="C131">
        <v>18.199311439999999</v>
      </c>
      <c r="D131">
        <v>-65.086045900000002</v>
      </c>
      <c r="E131" t="s">
        <v>89</v>
      </c>
      <c r="F131">
        <v>2012</v>
      </c>
      <c r="G131" t="s">
        <v>36</v>
      </c>
      <c r="H131">
        <v>4</v>
      </c>
      <c r="I131">
        <v>3</v>
      </c>
      <c r="J131">
        <v>2</v>
      </c>
      <c r="K131">
        <v>0.20954230800000001</v>
      </c>
      <c r="L131">
        <v>5.6467739229999996</v>
      </c>
      <c r="M131">
        <v>1023.879319</v>
      </c>
      <c r="N131">
        <v>37.14303846</v>
      </c>
      <c r="O131">
        <v>6.1141146150000001</v>
      </c>
      <c r="P131">
        <v>36.183661540000003</v>
      </c>
      <c r="Q131">
        <v>0.60780975400000004</v>
      </c>
      <c r="R131">
        <v>42</v>
      </c>
      <c r="S131">
        <v>26.657719230000001</v>
      </c>
      <c r="T131">
        <v>0</v>
      </c>
      <c r="U131">
        <v>2.8823478293999996</v>
      </c>
      <c r="V131">
        <v>9.0209589430000001</v>
      </c>
      <c r="W131">
        <v>13.136185279999999</v>
      </c>
      <c r="X131">
        <v>10.027275339999999</v>
      </c>
      <c r="Y131">
        <v>0.11627907</v>
      </c>
      <c r="Z131">
        <v>45.598621880000003</v>
      </c>
      <c r="AA131">
        <v>0</v>
      </c>
      <c r="AB131">
        <v>2.1276595999999998E-2</v>
      </c>
      <c r="AC131" t="s">
        <v>37</v>
      </c>
      <c r="AD131">
        <v>9</v>
      </c>
      <c r="AE131">
        <v>423</v>
      </c>
    </row>
    <row r="132" spans="1:31" x14ac:dyDescent="0.2">
      <c r="A132" t="s">
        <v>87</v>
      </c>
      <c r="B132" t="s">
        <v>88</v>
      </c>
      <c r="C132">
        <v>18.199311439999999</v>
      </c>
      <c r="D132">
        <v>-65.086045900000002</v>
      </c>
      <c r="E132" t="s">
        <v>89</v>
      </c>
      <c r="F132">
        <v>2012</v>
      </c>
      <c r="G132" t="s">
        <v>38</v>
      </c>
      <c r="H132">
        <v>5</v>
      </c>
      <c r="I132">
        <v>4</v>
      </c>
      <c r="J132">
        <v>2</v>
      </c>
      <c r="K132">
        <v>0.30220666699999998</v>
      </c>
      <c r="L132">
        <v>5.6556292670000001</v>
      </c>
      <c r="M132">
        <v>1023.738183</v>
      </c>
      <c r="N132">
        <v>34.588666670000002</v>
      </c>
      <c r="O132">
        <v>6.0393656670000002</v>
      </c>
      <c r="P132">
        <v>36.094450000000002</v>
      </c>
      <c r="Q132">
        <v>0.60575909999999999</v>
      </c>
      <c r="R132">
        <v>42</v>
      </c>
      <c r="S132">
        <v>26.85466667</v>
      </c>
      <c r="T132">
        <v>0</v>
      </c>
      <c r="U132">
        <v>6.0959999999999992</v>
      </c>
      <c r="V132">
        <v>9.0209589430000001</v>
      </c>
      <c r="W132">
        <v>13.136185279999999</v>
      </c>
      <c r="X132">
        <v>10.027275339999999</v>
      </c>
      <c r="Y132">
        <v>0.11627907</v>
      </c>
      <c r="Z132">
        <v>45.598621880000003</v>
      </c>
      <c r="AA132">
        <v>0</v>
      </c>
      <c r="AB132">
        <v>3.6036036E-2</v>
      </c>
      <c r="AC132" t="s">
        <v>39</v>
      </c>
      <c r="AD132">
        <v>4</v>
      </c>
      <c r="AE132">
        <v>111</v>
      </c>
    </row>
    <row r="133" spans="1:31" x14ac:dyDescent="0.2">
      <c r="A133" t="s">
        <v>87</v>
      </c>
      <c r="B133" t="s">
        <v>88</v>
      </c>
      <c r="C133">
        <v>18.199311439999999</v>
      </c>
      <c r="D133">
        <v>-65.086045900000002</v>
      </c>
      <c r="E133" t="s">
        <v>89</v>
      </c>
      <c r="F133">
        <v>2012</v>
      </c>
      <c r="G133" t="s">
        <v>40</v>
      </c>
      <c r="H133">
        <v>8</v>
      </c>
      <c r="I133">
        <v>5</v>
      </c>
      <c r="J133">
        <v>3</v>
      </c>
      <c r="K133">
        <v>0.30951818199999998</v>
      </c>
      <c r="L133">
        <v>5.6852071820000001</v>
      </c>
      <c r="M133">
        <v>1023.104091</v>
      </c>
      <c r="N133">
        <v>38.825568179999998</v>
      </c>
      <c r="O133">
        <v>5.4581425000000001</v>
      </c>
      <c r="P133">
        <v>35.613377270000001</v>
      </c>
      <c r="Q133">
        <v>0.59020978899999998</v>
      </c>
      <c r="R133">
        <v>42</v>
      </c>
      <c r="S133">
        <v>27.752729550000002</v>
      </c>
      <c r="T133">
        <v>0</v>
      </c>
      <c r="U133">
        <v>2.7256153767999995</v>
      </c>
      <c r="V133">
        <v>9.0209589430000001</v>
      </c>
      <c r="W133">
        <v>13.136185279999999</v>
      </c>
      <c r="X133">
        <v>10.027275339999999</v>
      </c>
      <c r="Y133">
        <v>0.11627907</v>
      </c>
      <c r="Z133">
        <v>45.598621880000003</v>
      </c>
      <c r="AA133">
        <v>0</v>
      </c>
      <c r="AB133">
        <v>2.5210084000000001E-2</v>
      </c>
      <c r="AC133" t="s">
        <v>41</v>
      </c>
      <c r="AD133">
        <v>6</v>
      </c>
      <c r="AE133">
        <v>238</v>
      </c>
    </row>
    <row r="134" spans="1:31" x14ac:dyDescent="0.2">
      <c r="A134" t="s">
        <v>87</v>
      </c>
      <c r="B134" t="s">
        <v>88</v>
      </c>
      <c r="C134">
        <v>18.199311439999999</v>
      </c>
      <c r="D134">
        <v>-65.086045900000002</v>
      </c>
      <c r="E134" t="s">
        <v>89</v>
      </c>
      <c r="F134">
        <v>2012</v>
      </c>
      <c r="G134" t="s">
        <v>42</v>
      </c>
      <c r="H134">
        <v>9</v>
      </c>
      <c r="I134">
        <v>6</v>
      </c>
      <c r="J134">
        <v>4</v>
      </c>
      <c r="K134">
        <v>0.26496999999999998</v>
      </c>
      <c r="L134">
        <v>5.7745777499999997</v>
      </c>
      <c r="M134">
        <v>1022.873285</v>
      </c>
      <c r="N134">
        <v>41.788200000000003</v>
      </c>
      <c r="O134">
        <v>5.2394267499999998</v>
      </c>
      <c r="P134">
        <v>35.637889999999999</v>
      </c>
      <c r="Q134">
        <v>0.62173385000000003</v>
      </c>
      <c r="R134">
        <v>42</v>
      </c>
      <c r="S134">
        <v>28.54898</v>
      </c>
      <c r="T134">
        <v>1.5328999999999999</v>
      </c>
      <c r="U134">
        <v>0.97366665819999987</v>
      </c>
      <c r="V134">
        <v>9.0209589430000001</v>
      </c>
      <c r="W134">
        <v>13.136185279999999</v>
      </c>
      <c r="X134">
        <v>10.027275339999999</v>
      </c>
      <c r="Y134">
        <v>0.11627907</v>
      </c>
      <c r="Z134">
        <v>45.598621880000003</v>
      </c>
      <c r="AA134">
        <v>0</v>
      </c>
      <c r="AB134">
        <v>9.478673E-3</v>
      </c>
      <c r="AC134" t="s">
        <v>43</v>
      </c>
      <c r="AD134">
        <v>2</v>
      </c>
      <c r="AE134">
        <v>211</v>
      </c>
    </row>
    <row r="135" spans="1:31" x14ac:dyDescent="0.2">
      <c r="A135" t="s">
        <v>87</v>
      </c>
      <c r="B135" t="s">
        <v>88</v>
      </c>
      <c r="C135">
        <v>18.199311439999999</v>
      </c>
      <c r="D135">
        <v>-65.086045900000002</v>
      </c>
      <c r="E135" t="s">
        <v>89</v>
      </c>
      <c r="F135">
        <v>2012</v>
      </c>
      <c r="G135" t="s">
        <v>44</v>
      </c>
      <c r="H135">
        <v>10</v>
      </c>
      <c r="I135">
        <v>7</v>
      </c>
      <c r="J135">
        <v>4</v>
      </c>
      <c r="K135">
        <v>0.33893809499999999</v>
      </c>
      <c r="L135">
        <v>5.8522580949999998</v>
      </c>
      <c r="M135">
        <v>1022.5121</v>
      </c>
      <c r="N135">
        <v>38.311428569999997</v>
      </c>
      <c r="O135">
        <v>4.927512857</v>
      </c>
      <c r="P135">
        <v>35.550557140000002</v>
      </c>
      <c r="Q135">
        <v>0.62331824300000005</v>
      </c>
      <c r="R135">
        <v>42</v>
      </c>
      <c r="S135">
        <v>29.38671905</v>
      </c>
      <c r="T135">
        <v>2.9931000000000001</v>
      </c>
      <c r="U135">
        <v>5.3339999999999996</v>
      </c>
      <c r="V135">
        <v>9.0209589430000001</v>
      </c>
      <c r="W135">
        <v>13.136185279999999</v>
      </c>
      <c r="X135">
        <v>10.027275339999999</v>
      </c>
      <c r="Y135">
        <v>0.11627907</v>
      </c>
      <c r="Z135">
        <v>45.598621880000003</v>
      </c>
      <c r="AA135">
        <v>0</v>
      </c>
      <c r="AB135">
        <v>9.8360659999999992E-3</v>
      </c>
      <c r="AC135" t="s">
        <v>45</v>
      </c>
      <c r="AD135">
        <v>3</v>
      </c>
      <c r="AE135">
        <v>305</v>
      </c>
    </row>
    <row r="136" spans="1:31" x14ac:dyDescent="0.2">
      <c r="A136" t="s">
        <v>87</v>
      </c>
      <c r="B136" t="s">
        <v>88</v>
      </c>
      <c r="C136">
        <v>18.199311439999999</v>
      </c>
      <c r="D136">
        <v>-65.086045900000002</v>
      </c>
      <c r="E136" t="s">
        <v>89</v>
      </c>
      <c r="F136">
        <v>2012</v>
      </c>
      <c r="G136" t="s">
        <v>48</v>
      </c>
      <c r="H136">
        <v>12</v>
      </c>
      <c r="I136">
        <v>9</v>
      </c>
      <c r="J136">
        <v>1</v>
      </c>
      <c r="K136">
        <v>6.3334693999999997E-2</v>
      </c>
      <c r="L136">
        <v>5.6460497959999998</v>
      </c>
      <c r="M136">
        <v>1022.656314</v>
      </c>
      <c r="N136">
        <v>42.301285710000002</v>
      </c>
      <c r="O136">
        <v>6.4155436730000002</v>
      </c>
      <c r="P136">
        <v>35.122114289999999</v>
      </c>
      <c r="Q136">
        <v>0.141461224</v>
      </c>
      <c r="R136">
        <v>42</v>
      </c>
      <c r="S136">
        <v>28.038124490000001</v>
      </c>
      <c r="T136">
        <v>4.3520000000000003</v>
      </c>
      <c r="U136">
        <v>2.0954999999999999</v>
      </c>
      <c r="V136">
        <v>9.0209589430000001</v>
      </c>
      <c r="W136">
        <v>13.136185279999999</v>
      </c>
      <c r="X136">
        <v>10.027275339999999</v>
      </c>
      <c r="Y136">
        <v>0.11627907</v>
      </c>
      <c r="Z136">
        <v>45.598621880000003</v>
      </c>
      <c r="AA136">
        <v>0</v>
      </c>
      <c r="AB136">
        <v>2.8846153999999999E-2</v>
      </c>
      <c r="AC136" t="s">
        <v>49</v>
      </c>
      <c r="AD136">
        <v>3</v>
      </c>
      <c r="AE136">
        <v>104</v>
      </c>
    </row>
    <row r="137" spans="1:31" x14ac:dyDescent="0.2">
      <c r="A137" t="s">
        <v>87</v>
      </c>
      <c r="B137" t="s">
        <v>88</v>
      </c>
      <c r="C137">
        <v>18.199311439999999</v>
      </c>
      <c r="D137">
        <v>-65.086045900000002</v>
      </c>
      <c r="E137" t="s">
        <v>89</v>
      </c>
      <c r="F137">
        <v>2013</v>
      </c>
      <c r="G137" t="s">
        <v>50</v>
      </c>
      <c r="H137">
        <v>2</v>
      </c>
      <c r="I137">
        <v>10</v>
      </c>
      <c r="J137">
        <v>1</v>
      </c>
      <c r="K137">
        <v>0.175486957</v>
      </c>
      <c r="L137">
        <v>5.5293623040000002</v>
      </c>
      <c r="M137">
        <v>1023.793735</v>
      </c>
      <c r="N137">
        <v>45.186391299999997</v>
      </c>
      <c r="O137">
        <v>6.6025169569999997</v>
      </c>
      <c r="P137">
        <v>35.781426089999997</v>
      </c>
      <c r="Q137">
        <v>0.128791304</v>
      </c>
      <c r="R137">
        <v>42</v>
      </c>
      <c r="S137">
        <v>26.078739129999999</v>
      </c>
      <c r="T137">
        <v>0.46254000000000001</v>
      </c>
      <c r="U137">
        <v>0</v>
      </c>
      <c r="V137">
        <v>9.0209589430000001</v>
      </c>
      <c r="W137">
        <v>13.136185279999999</v>
      </c>
      <c r="X137">
        <v>10.027275339999999</v>
      </c>
      <c r="Y137">
        <v>0.11627907</v>
      </c>
      <c r="Z137">
        <v>45.598621880000003</v>
      </c>
      <c r="AA137">
        <v>0</v>
      </c>
      <c r="AB137">
        <v>3.5087719999999998E-3</v>
      </c>
      <c r="AC137" t="s">
        <v>51</v>
      </c>
      <c r="AD137">
        <v>1</v>
      </c>
      <c r="AE137">
        <v>285</v>
      </c>
    </row>
    <row r="138" spans="1:31" x14ac:dyDescent="0.2">
      <c r="A138" t="s">
        <v>87</v>
      </c>
      <c r="B138" t="s">
        <v>88</v>
      </c>
      <c r="C138">
        <v>18.199311439999999</v>
      </c>
      <c r="D138">
        <v>-65.086045900000002</v>
      </c>
      <c r="E138" t="s">
        <v>89</v>
      </c>
      <c r="F138">
        <v>2013</v>
      </c>
      <c r="G138" t="s">
        <v>34</v>
      </c>
      <c r="H138">
        <v>3</v>
      </c>
      <c r="I138">
        <v>11</v>
      </c>
      <c r="J138">
        <v>1</v>
      </c>
      <c r="K138">
        <v>0.22491304300000001</v>
      </c>
      <c r="L138">
        <v>5.6561587830000004</v>
      </c>
      <c r="M138">
        <v>1024.0352130000001</v>
      </c>
      <c r="N138">
        <v>33.77278261</v>
      </c>
      <c r="O138">
        <v>6.5320565220000004</v>
      </c>
      <c r="P138">
        <v>36.354782610000001</v>
      </c>
      <c r="Q138">
        <v>0.156413043</v>
      </c>
      <c r="R138">
        <v>42</v>
      </c>
      <c r="S138">
        <v>26.527560869999999</v>
      </c>
      <c r="T138">
        <v>0</v>
      </c>
      <c r="U138">
        <v>1.5330714321999999</v>
      </c>
      <c r="V138">
        <v>9.0209589430000001</v>
      </c>
      <c r="W138">
        <v>13.136185279999999</v>
      </c>
      <c r="X138">
        <v>10.027275339999999</v>
      </c>
      <c r="Y138">
        <v>0.11627907</v>
      </c>
      <c r="Z138">
        <v>45.598621880000003</v>
      </c>
      <c r="AA138">
        <v>0</v>
      </c>
      <c r="AB138">
        <v>6.9444440000000001E-3</v>
      </c>
      <c r="AC138" t="s">
        <v>52</v>
      </c>
      <c r="AD138">
        <v>1</v>
      </c>
      <c r="AE138">
        <v>144</v>
      </c>
    </row>
    <row r="139" spans="1:31" x14ac:dyDescent="0.2">
      <c r="A139" t="s">
        <v>87</v>
      </c>
      <c r="B139" t="s">
        <v>88</v>
      </c>
      <c r="C139">
        <v>18.199311439999999</v>
      </c>
      <c r="D139">
        <v>-65.086045900000002</v>
      </c>
      <c r="E139" t="s">
        <v>89</v>
      </c>
      <c r="F139">
        <v>2013</v>
      </c>
      <c r="G139" t="s">
        <v>36</v>
      </c>
      <c r="H139">
        <v>4</v>
      </c>
      <c r="I139">
        <v>12</v>
      </c>
      <c r="J139">
        <v>2</v>
      </c>
      <c r="K139">
        <v>0.22754545500000001</v>
      </c>
      <c r="L139">
        <v>5.6619113179999996</v>
      </c>
      <c r="M139">
        <v>1024.0460410000001</v>
      </c>
      <c r="N139">
        <v>33.215909089999997</v>
      </c>
      <c r="O139">
        <v>6.5288622729999997</v>
      </c>
      <c r="P139">
        <v>36.380831819999997</v>
      </c>
      <c r="Q139">
        <v>0.15731363600000001</v>
      </c>
      <c r="R139">
        <v>42</v>
      </c>
      <c r="S139">
        <v>26.54788636</v>
      </c>
      <c r="T139">
        <v>0</v>
      </c>
      <c r="U139">
        <v>2.2859999999999996</v>
      </c>
      <c r="V139">
        <v>9.0209589430000001</v>
      </c>
      <c r="W139">
        <v>13.136185279999999</v>
      </c>
      <c r="X139">
        <v>10.027275339999999</v>
      </c>
      <c r="Y139">
        <v>0.11627907</v>
      </c>
      <c r="Z139">
        <v>45.598621880000003</v>
      </c>
      <c r="AA139">
        <v>0</v>
      </c>
      <c r="AB139">
        <v>0</v>
      </c>
      <c r="AC139" t="s">
        <v>53</v>
      </c>
      <c r="AD139">
        <v>0</v>
      </c>
      <c r="AE139">
        <v>21</v>
      </c>
    </row>
    <row r="140" spans="1:31" x14ac:dyDescent="0.2">
      <c r="A140" t="s">
        <v>87</v>
      </c>
      <c r="B140" t="s">
        <v>88</v>
      </c>
      <c r="C140">
        <v>18.199311439999999</v>
      </c>
      <c r="D140">
        <v>-65.086045900000002</v>
      </c>
      <c r="E140" t="s">
        <v>89</v>
      </c>
      <c r="F140">
        <v>2013</v>
      </c>
      <c r="G140" t="s">
        <v>38</v>
      </c>
      <c r="H140">
        <v>5</v>
      </c>
      <c r="I140">
        <v>13</v>
      </c>
      <c r="J140">
        <v>2</v>
      </c>
      <c r="K140">
        <v>0.31119999999999998</v>
      </c>
      <c r="L140">
        <v>5.7410253750000004</v>
      </c>
      <c r="M140">
        <v>1024.1481670000001</v>
      </c>
      <c r="N140">
        <v>37.80929167</v>
      </c>
      <c r="O140">
        <v>5.9183112500000004</v>
      </c>
      <c r="P140">
        <v>36.651054170000002</v>
      </c>
      <c r="Q140">
        <v>0.92614583299999997</v>
      </c>
      <c r="R140">
        <v>42</v>
      </c>
      <c r="S140">
        <v>26.927837499999999</v>
      </c>
      <c r="T140">
        <v>0</v>
      </c>
      <c r="U140">
        <v>4.2145185203999995</v>
      </c>
      <c r="V140">
        <v>9.0209589430000001</v>
      </c>
      <c r="W140">
        <v>13.136185279999999</v>
      </c>
      <c r="X140">
        <v>10.027275339999999</v>
      </c>
      <c r="Y140">
        <v>0.11627907</v>
      </c>
      <c r="Z140">
        <v>45.598621880000003</v>
      </c>
      <c r="AA140">
        <v>0</v>
      </c>
      <c r="AB140">
        <v>1.3245033E-2</v>
      </c>
      <c r="AC140" t="s">
        <v>54</v>
      </c>
      <c r="AD140">
        <v>2</v>
      </c>
      <c r="AE140">
        <v>151</v>
      </c>
    </row>
    <row r="141" spans="1:31" x14ac:dyDescent="0.2">
      <c r="A141" t="s">
        <v>87</v>
      </c>
      <c r="B141" t="s">
        <v>88</v>
      </c>
      <c r="C141">
        <v>18.199311439999999</v>
      </c>
      <c r="D141">
        <v>-65.086045900000002</v>
      </c>
      <c r="E141" t="s">
        <v>89</v>
      </c>
      <c r="F141">
        <v>2013</v>
      </c>
      <c r="G141" t="s">
        <v>40</v>
      </c>
      <c r="H141">
        <v>8</v>
      </c>
      <c r="I141">
        <v>15</v>
      </c>
      <c r="J141">
        <v>3</v>
      </c>
      <c r="K141">
        <v>0.74730163900000002</v>
      </c>
      <c r="L141">
        <v>5.7259825739999997</v>
      </c>
      <c r="M141">
        <v>1023.358239</v>
      </c>
      <c r="N141">
        <v>37.222721309999997</v>
      </c>
      <c r="O141">
        <v>4.9089850820000001</v>
      </c>
      <c r="P141">
        <v>35.939265570000003</v>
      </c>
      <c r="Q141">
        <v>0.85649508200000002</v>
      </c>
      <c r="R141">
        <v>42</v>
      </c>
      <c r="S141">
        <v>27.704178689999999</v>
      </c>
      <c r="T141">
        <v>0</v>
      </c>
      <c r="U141">
        <v>7.5125384673999998</v>
      </c>
      <c r="V141">
        <v>9.0209589430000001</v>
      </c>
      <c r="W141">
        <v>13.136185279999999</v>
      </c>
      <c r="X141">
        <v>10.027275339999999</v>
      </c>
      <c r="Y141">
        <v>0.11627907</v>
      </c>
      <c r="Z141">
        <v>45.598621880000003</v>
      </c>
      <c r="AA141">
        <v>0</v>
      </c>
      <c r="AB141">
        <v>2.0408163E-2</v>
      </c>
      <c r="AC141" t="s">
        <v>57</v>
      </c>
      <c r="AD141">
        <v>8</v>
      </c>
      <c r="AE141">
        <v>392</v>
      </c>
    </row>
    <row r="142" spans="1:31" x14ac:dyDescent="0.2">
      <c r="A142" t="s">
        <v>87</v>
      </c>
      <c r="B142" t="s">
        <v>88</v>
      </c>
      <c r="C142">
        <v>18.199311439999999</v>
      </c>
      <c r="D142">
        <v>-65.086045900000002</v>
      </c>
      <c r="E142" t="s">
        <v>89</v>
      </c>
      <c r="F142">
        <v>2013</v>
      </c>
      <c r="G142" t="s">
        <v>42</v>
      </c>
      <c r="H142">
        <v>9</v>
      </c>
      <c r="I142">
        <v>16</v>
      </c>
      <c r="J142">
        <v>4</v>
      </c>
      <c r="K142">
        <v>0.91248947400000002</v>
      </c>
      <c r="L142">
        <v>5.7541968419999998</v>
      </c>
      <c r="M142">
        <v>1023.509367</v>
      </c>
      <c r="N142">
        <v>42.708543859999999</v>
      </c>
      <c r="O142">
        <v>4.6979008770000004</v>
      </c>
      <c r="P142">
        <v>36.119015789999999</v>
      </c>
      <c r="Q142">
        <v>0.48559649100000002</v>
      </c>
      <c r="R142">
        <v>42</v>
      </c>
      <c r="S142">
        <v>27.728075440000001</v>
      </c>
      <c r="T142">
        <v>0</v>
      </c>
      <c r="U142">
        <v>9.5933846231999986</v>
      </c>
      <c r="V142">
        <v>9.0209589430000001</v>
      </c>
      <c r="W142">
        <v>13.136185279999999</v>
      </c>
      <c r="X142">
        <v>10.027275339999999</v>
      </c>
      <c r="Y142">
        <v>0.11627907</v>
      </c>
      <c r="Z142">
        <v>45.598621880000003</v>
      </c>
      <c r="AA142">
        <v>0</v>
      </c>
      <c r="AB142">
        <v>4.6931408000000001E-2</v>
      </c>
      <c r="AC142" t="s">
        <v>58</v>
      </c>
      <c r="AD142">
        <v>13</v>
      </c>
      <c r="AE142">
        <v>277</v>
      </c>
    </row>
    <row r="143" spans="1:31" x14ac:dyDescent="0.2">
      <c r="A143" t="s">
        <v>87</v>
      </c>
      <c r="B143" t="s">
        <v>88</v>
      </c>
      <c r="C143">
        <v>18.199311439999999</v>
      </c>
      <c r="D143">
        <v>-65.086045900000002</v>
      </c>
      <c r="E143" t="s">
        <v>89</v>
      </c>
      <c r="F143">
        <v>2013</v>
      </c>
      <c r="G143" t="s">
        <v>46</v>
      </c>
      <c r="H143">
        <v>11</v>
      </c>
      <c r="I143">
        <v>17</v>
      </c>
      <c r="J143">
        <v>4</v>
      </c>
      <c r="K143">
        <v>0.96760675699999998</v>
      </c>
      <c r="L143">
        <v>5.7664001220000003</v>
      </c>
      <c r="M143">
        <v>1022.582524</v>
      </c>
      <c r="N143">
        <v>39.169594590000003</v>
      </c>
      <c r="O143">
        <v>5.4510121619999996</v>
      </c>
      <c r="P143">
        <v>35.383514859999998</v>
      </c>
      <c r="Q143">
        <v>0.85521891900000002</v>
      </c>
      <c r="R143">
        <v>42</v>
      </c>
      <c r="S143">
        <v>28.814540539999999</v>
      </c>
      <c r="T143">
        <v>0</v>
      </c>
      <c r="U143">
        <v>10.301111122399998</v>
      </c>
      <c r="V143">
        <v>9.0209589430000001</v>
      </c>
      <c r="W143">
        <v>13.136185279999999</v>
      </c>
      <c r="X143">
        <v>10.027275339999999</v>
      </c>
      <c r="Y143">
        <v>0.11627907</v>
      </c>
      <c r="Z143">
        <v>45.598621880000003</v>
      </c>
      <c r="AA143">
        <v>0</v>
      </c>
      <c r="AB143">
        <v>0</v>
      </c>
      <c r="AC143" t="s">
        <v>59</v>
      </c>
      <c r="AD143">
        <v>0</v>
      </c>
      <c r="AE143">
        <v>93</v>
      </c>
    </row>
    <row r="144" spans="1:31" x14ac:dyDescent="0.2">
      <c r="A144" t="s">
        <v>87</v>
      </c>
      <c r="B144" t="s">
        <v>88</v>
      </c>
      <c r="C144">
        <v>18.199311439999999</v>
      </c>
      <c r="D144">
        <v>-65.086045900000002</v>
      </c>
      <c r="E144" t="s">
        <v>89</v>
      </c>
      <c r="F144">
        <v>2013</v>
      </c>
      <c r="G144" t="s">
        <v>48</v>
      </c>
      <c r="H144">
        <v>12</v>
      </c>
      <c r="I144">
        <v>18</v>
      </c>
      <c r="J144">
        <v>1</v>
      </c>
      <c r="K144">
        <v>0.89177799999999996</v>
      </c>
      <c r="L144">
        <v>5.5738368600000001</v>
      </c>
      <c r="M144">
        <v>1023.083206</v>
      </c>
      <c r="N144">
        <v>42.324179999999998</v>
      </c>
      <c r="O144">
        <v>6.5059826000000003</v>
      </c>
      <c r="P144">
        <v>35.296531999999999</v>
      </c>
      <c r="Q144">
        <v>0.75860799999999995</v>
      </c>
      <c r="R144">
        <v>42</v>
      </c>
      <c r="S144">
        <v>27.126888000000001</v>
      </c>
      <c r="T144">
        <v>0</v>
      </c>
      <c r="U144">
        <v>6.4288275792</v>
      </c>
      <c r="V144">
        <v>9.0209589430000001</v>
      </c>
      <c r="W144">
        <v>13.136185279999999</v>
      </c>
      <c r="X144">
        <v>10.027275339999999</v>
      </c>
      <c r="Y144">
        <v>0.11627907</v>
      </c>
      <c r="Z144">
        <v>45.598621880000003</v>
      </c>
      <c r="AA144">
        <v>0</v>
      </c>
      <c r="AB144">
        <v>5.0847457999999998E-2</v>
      </c>
      <c r="AC144" t="s">
        <v>60</v>
      </c>
      <c r="AD144">
        <v>9</v>
      </c>
      <c r="AE144">
        <v>177</v>
      </c>
    </row>
    <row r="145" spans="1:31" x14ac:dyDescent="0.2">
      <c r="A145" t="s">
        <v>90</v>
      </c>
      <c r="B145" t="s">
        <v>91</v>
      </c>
      <c r="C145">
        <v>18.244330000000001</v>
      </c>
      <c r="D145">
        <v>-64.758319999999998</v>
      </c>
      <c r="E145" t="s">
        <v>69</v>
      </c>
      <c r="F145">
        <v>2012</v>
      </c>
      <c r="G145" t="s">
        <v>50</v>
      </c>
      <c r="H145">
        <v>2</v>
      </c>
      <c r="I145">
        <v>1</v>
      </c>
      <c r="J145">
        <v>1</v>
      </c>
      <c r="K145">
        <v>0.17885999999999999</v>
      </c>
      <c r="L145">
        <v>5.4988854399999996</v>
      </c>
      <c r="M145">
        <v>1023.581668</v>
      </c>
      <c r="N145">
        <v>21.24372</v>
      </c>
      <c r="O145">
        <v>5.8584367999999998</v>
      </c>
      <c r="P145">
        <v>35.612920000000003</v>
      </c>
      <c r="Q145">
        <v>0.59786329999999999</v>
      </c>
      <c r="R145">
        <v>30</v>
      </c>
      <c r="S145">
        <v>26.083963180000001</v>
      </c>
      <c r="T145">
        <v>0</v>
      </c>
      <c r="U145">
        <v>1.1043478293999998</v>
      </c>
      <c r="V145">
        <v>34.725753130000001</v>
      </c>
      <c r="W145">
        <v>6.2893082000000003E-2</v>
      </c>
      <c r="X145">
        <v>36.297980430000003</v>
      </c>
      <c r="Y145">
        <v>0.88071555999999995</v>
      </c>
      <c r="Z145">
        <v>45.785263579999999</v>
      </c>
      <c r="AA145">
        <v>0.85057786800000001</v>
      </c>
      <c r="AB145">
        <v>3.8994799999999999E-3</v>
      </c>
      <c r="AC145" t="s">
        <v>66</v>
      </c>
      <c r="AD145">
        <v>9</v>
      </c>
      <c r="AE145">
        <v>2308</v>
      </c>
    </row>
    <row r="146" spans="1:31" x14ac:dyDescent="0.2">
      <c r="A146" t="s">
        <v>90</v>
      </c>
      <c r="B146" t="s">
        <v>91</v>
      </c>
      <c r="C146">
        <v>18.244330000000001</v>
      </c>
      <c r="D146">
        <v>-64.758319999999998</v>
      </c>
      <c r="E146" t="s">
        <v>69</v>
      </c>
      <c r="F146">
        <v>2012</v>
      </c>
      <c r="G146" t="s">
        <v>36</v>
      </c>
      <c r="H146">
        <v>4</v>
      </c>
      <c r="I146">
        <v>3</v>
      </c>
      <c r="J146">
        <v>2</v>
      </c>
      <c r="K146">
        <v>0.16133636400000001</v>
      </c>
      <c r="L146">
        <v>5.6306468179999998</v>
      </c>
      <c r="M146">
        <v>1023.858161</v>
      </c>
      <c r="N146">
        <v>22.893454550000001</v>
      </c>
      <c r="O146">
        <v>6.4683606060000001</v>
      </c>
      <c r="P146">
        <v>36.179212120000003</v>
      </c>
      <c r="Q146">
        <v>0.59710104200000003</v>
      </c>
      <c r="R146">
        <v>30</v>
      </c>
      <c r="S146">
        <v>26.612387290000001</v>
      </c>
      <c r="T146">
        <v>0</v>
      </c>
      <c r="U146">
        <v>2.8823478293999996</v>
      </c>
      <c r="V146">
        <v>34.725753130000001</v>
      </c>
      <c r="W146">
        <v>6.2893082000000003E-2</v>
      </c>
      <c r="X146">
        <v>36.297980430000003</v>
      </c>
      <c r="Y146">
        <v>0.88071555999999995</v>
      </c>
      <c r="Z146">
        <v>45.785263579999999</v>
      </c>
      <c r="AA146">
        <v>0.85057786800000001</v>
      </c>
      <c r="AB146">
        <v>1.6264721999999999E-2</v>
      </c>
      <c r="AC146" t="s">
        <v>37</v>
      </c>
      <c r="AD146">
        <v>29</v>
      </c>
      <c r="AE146">
        <v>1783</v>
      </c>
    </row>
    <row r="147" spans="1:31" x14ac:dyDescent="0.2">
      <c r="A147" t="s">
        <v>90</v>
      </c>
      <c r="B147" t="s">
        <v>91</v>
      </c>
      <c r="C147">
        <v>18.244330000000001</v>
      </c>
      <c r="D147">
        <v>-64.758319999999998</v>
      </c>
      <c r="E147" t="s">
        <v>69</v>
      </c>
      <c r="F147">
        <v>2012</v>
      </c>
      <c r="G147" t="s">
        <v>38</v>
      </c>
      <c r="H147">
        <v>5</v>
      </c>
      <c r="I147">
        <v>4</v>
      </c>
      <c r="J147">
        <v>2</v>
      </c>
      <c r="K147">
        <v>0.138295</v>
      </c>
      <c r="L147">
        <v>5.7034102750000004</v>
      </c>
      <c r="M147">
        <v>1023.221558</v>
      </c>
      <c r="N147">
        <v>21.915700000000001</v>
      </c>
      <c r="O147">
        <v>6.1710364999999996</v>
      </c>
      <c r="P147">
        <v>35.823172499999998</v>
      </c>
      <c r="Q147">
        <v>0.58769839000000001</v>
      </c>
      <c r="R147">
        <v>30</v>
      </c>
      <c r="S147">
        <v>27.105094780000002</v>
      </c>
      <c r="T147">
        <v>0</v>
      </c>
      <c r="U147">
        <v>6.0959999999999992</v>
      </c>
      <c r="V147">
        <v>34.725753130000001</v>
      </c>
      <c r="W147">
        <v>6.2893082000000003E-2</v>
      </c>
      <c r="X147">
        <v>36.297980430000003</v>
      </c>
      <c r="Y147">
        <v>0.88071555999999995</v>
      </c>
      <c r="Z147">
        <v>45.785263579999999</v>
      </c>
      <c r="AA147">
        <v>0.85057786800000001</v>
      </c>
      <c r="AB147">
        <v>1.2490816E-2</v>
      </c>
      <c r="AC147" t="s">
        <v>39</v>
      </c>
      <c r="AD147">
        <v>17</v>
      </c>
      <c r="AE147">
        <v>1361</v>
      </c>
    </row>
    <row r="148" spans="1:31" x14ac:dyDescent="0.2">
      <c r="A148" t="s">
        <v>90</v>
      </c>
      <c r="B148" t="s">
        <v>91</v>
      </c>
      <c r="C148">
        <v>18.244330000000001</v>
      </c>
      <c r="D148">
        <v>-64.758319999999998</v>
      </c>
      <c r="E148" t="s">
        <v>69</v>
      </c>
      <c r="F148">
        <v>2012</v>
      </c>
      <c r="G148" t="s">
        <v>42</v>
      </c>
      <c r="H148">
        <v>9</v>
      </c>
      <c r="I148">
        <v>6</v>
      </c>
      <c r="J148">
        <v>4</v>
      </c>
      <c r="K148">
        <v>0.37161666700000001</v>
      </c>
      <c r="L148">
        <v>5.8047033749999999</v>
      </c>
      <c r="M148">
        <v>1022.733238</v>
      </c>
      <c r="N148">
        <v>29.851708330000001</v>
      </c>
      <c r="O148">
        <v>5.4045191670000001</v>
      </c>
      <c r="P148">
        <v>35.642733329999999</v>
      </c>
      <c r="Q148">
        <v>0.64635736300000002</v>
      </c>
      <c r="R148">
        <v>30</v>
      </c>
      <c r="S148">
        <v>29.219228520000001</v>
      </c>
      <c r="T148">
        <v>1.8404</v>
      </c>
      <c r="U148">
        <v>0.97366665819999987</v>
      </c>
      <c r="V148">
        <v>34.725753130000001</v>
      </c>
      <c r="W148">
        <v>6.2893082000000003E-2</v>
      </c>
      <c r="X148">
        <v>36.297980430000003</v>
      </c>
      <c r="Y148">
        <v>0.88071555999999995</v>
      </c>
      <c r="Z148">
        <v>45.785263579999999</v>
      </c>
      <c r="AA148">
        <v>0.85057786800000001</v>
      </c>
      <c r="AB148">
        <v>9.3167700000000003E-3</v>
      </c>
      <c r="AC148" t="s">
        <v>43</v>
      </c>
      <c r="AD148">
        <v>6</v>
      </c>
      <c r="AE148">
        <v>644</v>
      </c>
    </row>
    <row r="149" spans="1:31" x14ac:dyDescent="0.2">
      <c r="A149" t="s">
        <v>90</v>
      </c>
      <c r="B149" t="s">
        <v>91</v>
      </c>
      <c r="C149">
        <v>18.244330000000001</v>
      </c>
      <c r="D149">
        <v>-64.758319999999998</v>
      </c>
      <c r="E149" t="s">
        <v>69</v>
      </c>
      <c r="F149">
        <v>2012</v>
      </c>
      <c r="G149" t="s">
        <v>44</v>
      </c>
      <c r="H149">
        <v>10</v>
      </c>
      <c r="I149">
        <v>7</v>
      </c>
      <c r="J149">
        <v>4</v>
      </c>
      <c r="K149">
        <v>0.370334783</v>
      </c>
      <c r="L149">
        <v>5.8411714349999997</v>
      </c>
      <c r="M149">
        <v>1022.483365</v>
      </c>
      <c r="N149">
        <v>28.032</v>
      </c>
      <c r="O149">
        <v>5.2829956520000003</v>
      </c>
      <c r="P149">
        <v>35.535765220000002</v>
      </c>
      <c r="Q149">
        <v>0.63164783899999999</v>
      </c>
      <c r="R149">
        <v>30</v>
      </c>
      <c r="S149">
        <v>29.24543731</v>
      </c>
      <c r="T149">
        <v>3.1044999999999998</v>
      </c>
      <c r="U149">
        <v>5.3339999999999996</v>
      </c>
      <c r="V149">
        <v>34.725753130000001</v>
      </c>
      <c r="W149">
        <v>6.2893082000000003E-2</v>
      </c>
      <c r="X149">
        <v>36.297980430000003</v>
      </c>
      <c r="Y149">
        <v>0.88071555999999995</v>
      </c>
      <c r="Z149">
        <v>45.785263579999999</v>
      </c>
      <c r="AA149">
        <v>0.85057786800000001</v>
      </c>
      <c r="AB149">
        <v>3.7735849000000002E-2</v>
      </c>
      <c r="AC149" t="s">
        <v>45</v>
      </c>
      <c r="AD149">
        <v>34</v>
      </c>
      <c r="AE149">
        <v>901</v>
      </c>
    </row>
    <row r="150" spans="1:31" x14ac:dyDescent="0.2">
      <c r="A150" t="s">
        <v>90</v>
      </c>
      <c r="B150" t="s">
        <v>91</v>
      </c>
      <c r="C150">
        <v>18.244330000000001</v>
      </c>
      <c r="D150">
        <v>-64.758319999999998</v>
      </c>
      <c r="E150" t="s">
        <v>69</v>
      </c>
      <c r="F150">
        <v>2012</v>
      </c>
      <c r="G150" t="s">
        <v>46</v>
      </c>
      <c r="H150">
        <v>11</v>
      </c>
      <c r="I150">
        <v>8</v>
      </c>
      <c r="J150">
        <v>4</v>
      </c>
      <c r="K150">
        <v>0.189455556</v>
      </c>
      <c r="L150">
        <v>5.7778595189999997</v>
      </c>
      <c r="M150">
        <v>1022.366644</v>
      </c>
      <c r="N150">
        <v>25.159074069999999</v>
      </c>
      <c r="O150">
        <v>5.5988777780000003</v>
      </c>
      <c r="P150">
        <v>35.285322219999998</v>
      </c>
      <c r="Q150">
        <v>0.63216887799999999</v>
      </c>
      <c r="R150">
        <v>30</v>
      </c>
      <c r="S150">
        <v>28.921585570000001</v>
      </c>
      <c r="T150">
        <v>3.1044999999999998</v>
      </c>
      <c r="U150">
        <v>4.8768000000000002</v>
      </c>
      <c r="V150">
        <v>34.725753130000001</v>
      </c>
      <c r="W150">
        <v>6.2893082000000003E-2</v>
      </c>
      <c r="X150">
        <v>36.297980430000003</v>
      </c>
      <c r="Y150">
        <v>0.88071555999999995</v>
      </c>
      <c r="Z150">
        <v>45.785263579999999</v>
      </c>
      <c r="AA150">
        <v>0.85057786800000001</v>
      </c>
      <c r="AB150">
        <v>1.7834394999999999E-2</v>
      </c>
      <c r="AC150" t="s">
        <v>47</v>
      </c>
      <c r="AD150">
        <v>28</v>
      </c>
      <c r="AE150">
        <v>1570</v>
      </c>
    </row>
    <row r="151" spans="1:31" x14ac:dyDescent="0.2">
      <c r="A151" t="s">
        <v>90</v>
      </c>
      <c r="B151" t="s">
        <v>91</v>
      </c>
      <c r="C151">
        <v>18.244330000000001</v>
      </c>
      <c r="D151">
        <v>-64.758319999999998</v>
      </c>
      <c r="E151" t="s">
        <v>69</v>
      </c>
      <c r="F151">
        <v>2012</v>
      </c>
      <c r="G151" t="s">
        <v>48</v>
      </c>
      <c r="H151">
        <v>12</v>
      </c>
      <c r="I151">
        <v>9</v>
      </c>
      <c r="J151">
        <v>1</v>
      </c>
      <c r="K151">
        <v>0.36461818200000001</v>
      </c>
      <c r="L151">
        <v>5.5970595909999998</v>
      </c>
      <c r="M151">
        <v>1022.731632</v>
      </c>
      <c r="N151">
        <v>31.660045449999998</v>
      </c>
      <c r="O151">
        <v>6.4612836360000001</v>
      </c>
      <c r="P151">
        <v>35.098686360000002</v>
      </c>
      <c r="Q151">
        <v>0.201354545</v>
      </c>
      <c r="R151">
        <v>30</v>
      </c>
      <c r="S151">
        <v>27.86742529</v>
      </c>
      <c r="T151">
        <v>3.1044999999999998</v>
      </c>
      <c r="U151">
        <v>2.0954999999999999</v>
      </c>
      <c r="V151">
        <v>34.725753130000001</v>
      </c>
      <c r="W151">
        <v>6.2893082000000003E-2</v>
      </c>
      <c r="X151">
        <v>36.297980430000003</v>
      </c>
      <c r="Y151">
        <v>0.88071555999999995</v>
      </c>
      <c r="Z151">
        <v>45.785263579999999</v>
      </c>
      <c r="AA151">
        <v>0.85057786800000001</v>
      </c>
      <c r="AB151">
        <v>7.6997109999999997E-3</v>
      </c>
      <c r="AC151" t="s">
        <v>49</v>
      </c>
      <c r="AD151">
        <v>8</v>
      </c>
      <c r="AE151">
        <v>1039</v>
      </c>
    </row>
    <row r="152" spans="1:31" x14ac:dyDescent="0.2">
      <c r="A152" t="s">
        <v>90</v>
      </c>
      <c r="B152" t="s">
        <v>91</v>
      </c>
      <c r="C152">
        <v>18.244330000000001</v>
      </c>
      <c r="D152">
        <v>-64.758319999999998</v>
      </c>
      <c r="E152" t="s">
        <v>69</v>
      </c>
      <c r="F152">
        <v>2013</v>
      </c>
      <c r="G152" t="s">
        <v>50</v>
      </c>
      <c r="H152">
        <v>2</v>
      </c>
      <c r="I152">
        <v>10</v>
      </c>
      <c r="J152">
        <v>1</v>
      </c>
      <c r="K152">
        <v>0.54118693200000001</v>
      </c>
      <c r="L152">
        <v>5.5354104360000003</v>
      </c>
      <c r="M152">
        <v>1023.7479</v>
      </c>
      <c r="N152">
        <v>32.77994872</v>
      </c>
      <c r="O152">
        <v>6.5981553850000001</v>
      </c>
      <c r="P152">
        <v>35.804864100000003</v>
      </c>
      <c r="Q152">
        <v>0.13048717900000001</v>
      </c>
      <c r="R152">
        <v>30</v>
      </c>
      <c r="S152">
        <v>26.104378870000001</v>
      </c>
      <c r="T152">
        <v>0</v>
      </c>
      <c r="U152">
        <v>0</v>
      </c>
      <c r="V152">
        <v>30.4046947</v>
      </c>
      <c r="W152">
        <v>0.135869565</v>
      </c>
      <c r="X152">
        <v>32.342378420000003</v>
      </c>
      <c r="Y152">
        <v>1.109959025</v>
      </c>
      <c r="Z152">
        <v>41.58081885</v>
      </c>
      <c r="AA152">
        <v>4.0880804389999996</v>
      </c>
      <c r="AB152">
        <v>3.8240919999999999E-3</v>
      </c>
      <c r="AC152" t="s">
        <v>51</v>
      </c>
      <c r="AD152">
        <v>12</v>
      </c>
      <c r="AE152">
        <v>3138</v>
      </c>
    </row>
    <row r="153" spans="1:31" x14ac:dyDescent="0.2">
      <c r="A153" t="s">
        <v>90</v>
      </c>
      <c r="B153" t="s">
        <v>91</v>
      </c>
      <c r="C153">
        <v>18.244330000000001</v>
      </c>
      <c r="D153">
        <v>-64.758319999999998</v>
      </c>
      <c r="E153" t="s">
        <v>69</v>
      </c>
      <c r="F153">
        <v>2013</v>
      </c>
      <c r="G153" t="s">
        <v>34</v>
      </c>
      <c r="H153">
        <v>3</v>
      </c>
      <c r="I153">
        <v>11</v>
      </c>
      <c r="J153">
        <v>1</v>
      </c>
      <c r="K153">
        <v>0.17656875</v>
      </c>
      <c r="L153">
        <v>5.6471582810000003</v>
      </c>
      <c r="M153">
        <v>1024.1215440000001</v>
      </c>
      <c r="N153">
        <v>28.487406249999999</v>
      </c>
      <c r="O153">
        <v>6.5480956250000002</v>
      </c>
      <c r="P153">
        <v>36.427174999999998</v>
      </c>
      <c r="Q153">
        <v>0.167278125</v>
      </c>
      <c r="R153">
        <v>30</v>
      </c>
      <c r="S153">
        <v>26.206801800000001</v>
      </c>
      <c r="T153">
        <v>0</v>
      </c>
      <c r="U153">
        <v>1.5330714321999999</v>
      </c>
      <c r="V153">
        <v>30.4046947</v>
      </c>
      <c r="W153">
        <v>0.135869565</v>
      </c>
      <c r="X153">
        <v>32.342378420000003</v>
      </c>
      <c r="Y153">
        <v>1.109959025</v>
      </c>
      <c r="Z153">
        <v>41.58081885</v>
      </c>
      <c r="AA153">
        <v>4.0880804389999996</v>
      </c>
      <c r="AB153">
        <v>5.9880239999999998E-3</v>
      </c>
      <c r="AC153" t="s">
        <v>52</v>
      </c>
      <c r="AD153">
        <v>6</v>
      </c>
      <c r="AE153">
        <v>1002</v>
      </c>
    </row>
    <row r="154" spans="1:31" x14ac:dyDescent="0.2">
      <c r="A154" t="s">
        <v>90</v>
      </c>
      <c r="B154" t="s">
        <v>91</v>
      </c>
      <c r="C154">
        <v>18.244330000000001</v>
      </c>
      <c r="D154">
        <v>-64.758319999999998</v>
      </c>
      <c r="E154" t="s">
        <v>69</v>
      </c>
      <c r="F154">
        <v>2013</v>
      </c>
      <c r="G154" t="s">
        <v>36</v>
      </c>
      <c r="H154">
        <v>4</v>
      </c>
      <c r="I154">
        <v>12</v>
      </c>
      <c r="J154">
        <v>2</v>
      </c>
      <c r="K154">
        <v>0.52302437499999999</v>
      </c>
      <c r="L154">
        <v>5.6831982659999998</v>
      </c>
      <c r="M154">
        <v>1024.115417</v>
      </c>
      <c r="N154">
        <v>28.570378130000002</v>
      </c>
      <c r="O154">
        <v>6.2663988130000003</v>
      </c>
      <c r="P154">
        <v>36.512394999999998</v>
      </c>
      <c r="Q154">
        <v>0.18490156299999999</v>
      </c>
      <c r="R154">
        <v>30</v>
      </c>
      <c r="S154">
        <v>26.704333330000001</v>
      </c>
      <c r="T154">
        <v>0</v>
      </c>
      <c r="U154">
        <v>2.2859999999999996</v>
      </c>
      <c r="V154">
        <v>30.4046947</v>
      </c>
      <c r="W154">
        <v>0.135869565</v>
      </c>
      <c r="X154">
        <v>32.342378420000003</v>
      </c>
      <c r="Y154">
        <v>1.109959025</v>
      </c>
      <c r="Z154">
        <v>41.58081885</v>
      </c>
      <c r="AA154">
        <v>4.0880804389999996</v>
      </c>
      <c r="AB154">
        <v>5.9880239999999998E-3</v>
      </c>
      <c r="AC154" t="s">
        <v>53</v>
      </c>
      <c r="AD154">
        <v>8</v>
      </c>
      <c r="AE154">
        <v>1336</v>
      </c>
    </row>
    <row r="155" spans="1:31" x14ac:dyDescent="0.2">
      <c r="A155" t="s">
        <v>90</v>
      </c>
      <c r="B155" t="s">
        <v>91</v>
      </c>
      <c r="C155">
        <v>18.244330000000001</v>
      </c>
      <c r="D155">
        <v>-64.758319999999998</v>
      </c>
      <c r="E155" t="s">
        <v>69</v>
      </c>
      <c r="F155">
        <v>2013</v>
      </c>
      <c r="G155" t="s">
        <v>38</v>
      </c>
      <c r="H155">
        <v>5</v>
      </c>
      <c r="I155">
        <v>13</v>
      </c>
      <c r="J155">
        <v>2</v>
      </c>
      <c r="K155">
        <v>0.86948000000000003</v>
      </c>
      <c r="L155">
        <v>5.7192382500000001</v>
      </c>
      <c r="M155">
        <v>1024.1092900000001</v>
      </c>
      <c r="N155">
        <v>28.65335</v>
      </c>
      <c r="O155">
        <v>5.9847020000000004</v>
      </c>
      <c r="P155">
        <v>36.597614999999998</v>
      </c>
      <c r="Q155">
        <v>0.20252500000000001</v>
      </c>
      <c r="R155">
        <v>30</v>
      </c>
      <c r="S155">
        <v>27.220961089999999</v>
      </c>
      <c r="T155">
        <v>0</v>
      </c>
      <c r="U155">
        <v>4.2145185203999995</v>
      </c>
      <c r="V155">
        <v>30.4046947</v>
      </c>
      <c r="W155">
        <v>0.135869565</v>
      </c>
      <c r="X155">
        <v>32.342378420000003</v>
      </c>
      <c r="Y155">
        <v>1.109959025</v>
      </c>
      <c r="Z155">
        <v>41.58081885</v>
      </c>
      <c r="AA155">
        <v>4.0880804389999996</v>
      </c>
      <c r="AB155">
        <v>6.1274509999999999E-3</v>
      </c>
      <c r="AC155" t="s">
        <v>54</v>
      </c>
      <c r="AD155">
        <v>10</v>
      </c>
      <c r="AE155">
        <v>1632</v>
      </c>
    </row>
    <row r="156" spans="1:31" x14ac:dyDescent="0.2">
      <c r="A156" t="s">
        <v>90</v>
      </c>
      <c r="B156" t="s">
        <v>91</v>
      </c>
      <c r="C156">
        <v>18.244330000000001</v>
      </c>
      <c r="D156">
        <v>-64.758319999999998</v>
      </c>
      <c r="E156" t="s">
        <v>69</v>
      </c>
      <c r="F156">
        <v>2013</v>
      </c>
      <c r="G156" t="s">
        <v>55</v>
      </c>
      <c r="H156">
        <v>7</v>
      </c>
      <c r="I156">
        <v>14</v>
      </c>
      <c r="J156">
        <v>3</v>
      </c>
      <c r="K156">
        <v>0.410383673</v>
      </c>
      <c r="L156">
        <v>5.7351378369999999</v>
      </c>
      <c r="M156">
        <v>1023.225908</v>
      </c>
      <c r="N156">
        <v>28.67</v>
      </c>
      <c r="O156">
        <v>5.3174342860000001</v>
      </c>
      <c r="P156">
        <v>35.882687760000003</v>
      </c>
      <c r="Q156">
        <v>0.86364489799999999</v>
      </c>
      <c r="R156">
        <v>30</v>
      </c>
      <c r="S156">
        <v>28.228576650000001</v>
      </c>
      <c r="T156">
        <v>0</v>
      </c>
      <c r="U156">
        <v>5.1888571356000002</v>
      </c>
      <c r="V156">
        <v>30.4046947</v>
      </c>
      <c r="W156">
        <v>0.135869565</v>
      </c>
      <c r="X156">
        <v>32.342378420000003</v>
      </c>
      <c r="Y156">
        <v>1.109959025</v>
      </c>
      <c r="Z156">
        <v>41.58081885</v>
      </c>
      <c r="AA156">
        <v>4.0880804389999996</v>
      </c>
      <c r="AB156">
        <v>2.9007634000000001E-2</v>
      </c>
      <c r="AC156" t="s">
        <v>56</v>
      </c>
      <c r="AD156">
        <v>57</v>
      </c>
      <c r="AE156">
        <v>1965</v>
      </c>
    </row>
    <row r="157" spans="1:31" x14ac:dyDescent="0.2">
      <c r="A157" t="s">
        <v>90</v>
      </c>
      <c r="B157" t="s">
        <v>91</v>
      </c>
      <c r="C157">
        <v>18.244330000000001</v>
      </c>
      <c r="D157">
        <v>-64.758319999999998</v>
      </c>
      <c r="E157" t="s">
        <v>69</v>
      </c>
      <c r="F157">
        <v>2013</v>
      </c>
      <c r="G157" t="s">
        <v>40</v>
      </c>
      <c r="H157">
        <v>8</v>
      </c>
      <c r="I157">
        <v>15</v>
      </c>
      <c r="J157">
        <v>3</v>
      </c>
      <c r="K157">
        <v>0.68056818200000002</v>
      </c>
      <c r="L157">
        <v>5.7355123749999999</v>
      </c>
      <c r="M157">
        <v>1022.551335</v>
      </c>
      <c r="N157">
        <v>27.03421591</v>
      </c>
      <c r="O157">
        <v>5.4224846590000002</v>
      </c>
      <c r="P157">
        <v>35.322436359999998</v>
      </c>
      <c r="Q157">
        <v>0.89962272700000001</v>
      </c>
      <c r="R157">
        <v>30</v>
      </c>
      <c r="S157">
        <v>28.423439640000002</v>
      </c>
      <c r="T157">
        <v>0</v>
      </c>
      <c r="U157">
        <v>7.5125384673999998</v>
      </c>
      <c r="V157">
        <v>30.4046947</v>
      </c>
      <c r="W157">
        <v>0.135869565</v>
      </c>
      <c r="X157">
        <v>32.342378420000003</v>
      </c>
      <c r="Y157">
        <v>1.109959025</v>
      </c>
      <c r="Z157">
        <v>41.58081885</v>
      </c>
      <c r="AA157">
        <v>4.0880804389999996</v>
      </c>
      <c r="AB157">
        <v>3.1438936000000001E-2</v>
      </c>
      <c r="AC157" t="s">
        <v>57</v>
      </c>
      <c r="AD157">
        <v>26</v>
      </c>
      <c r="AE157">
        <v>827</v>
      </c>
    </row>
    <row r="158" spans="1:31" x14ac:dyDescent="0.2">
      <c r="A158" t="s">
        <v>90</v>
      </c>
      <c r="B158" t="s">
        <v>91</v>
      </c>
      <c r="C158">
        <v>18.244330000000001</v>
      </c>
      <c r="D158">
        <v>-64.758319999999998</v>
      </c>
      <c r="E158" t="s">
        <v>69</v>
      </c>
      <c r="F158">
        <v>2013</v>
      </c>
      <c r="G158" t="s">
        <v>42</v>
      </c>
      <c r="H158">
        <v>9</v>
      </c>
      <c r="I158">
        <v>16</v>
      </c>
      <c r="J158">
        <v>4</v>
      </c>
      <c r="K158">
        <v>0.43467962999999998</v>
      </c>
      <c r="L158">
        <v>5.7803868889999999</v>
      </c>
      <c r="M158">
        <v>1023.043133</v>
      </c>
      <c r="N158">
        <v>28.673999999999999</v>
      </c>
      <c r="O158">
        <v>5.591212778</v>
      </c>
      <c r="P158">
        <v>35.844381480000003</v>
      </c>
      <c r="Q158">
        <v>0.76071296300000002</v>
      </c>
      <c r="R158">
        <v>30</v>
      </c>
      <c r="S158">
        <v>28.398199999999999</v>
      </c>
      <c r="T158">
        <v>0</v>
      </c>
      <c r="U158">
        <v>9.5933846231999986</v>
      </c>
      <c r="V158">
        <v>30.4046947</v>
      </c>
      <c r="W158">
        <v>0.135869565</v>
      </c>
      <c r="X158">
        <v>32.342378420000003</v>
      </c>
      <c r="Y158">
        <v>1.109959025</v>
      </c>
      <c r="Z158">
        <v>41.58081885</v>
      </c>
      <c r="AA158">
        <v>4.0880804389999996</v>
      </c>
      <c r="AB158">
        <v>8.5592010000000007E-3</v>
      </c>
      <c r="AC158" t="s">
        <v>58</v>
      </c>
      <c r="AD158">
        <v>6</v>
      </c>
      <c r="AE158">
        <v>701</v>
      </c>
    </row>
    <row r="159" spans="1:31" x14ac:dyDescent="0.2">
      <c r="A159" t="s">
        <v>90</v>
      </c>
      <c r="B159" t="s">
        <v>91</v>
      </c>
      <c r="C159">
        <v>18.244330000000001</v>
      </c>
      <c r="D159">
        <v>-64.758319999999998</v>
      </c>
      <c r="E159" t="s">
        <v>69</v>
      </c>
      <c r="F159">
        <v>2013</v>
      </c>
      <c r="G159" t="s">
        <v>46</v>
      </c>
      <c r="H159">
        <v>11</v>
      </c>
      <c r="I159">
        <v>17</v>
      </c>
      <c r="J159">
        <v>4</v>
      </c>
      <c r="K159">
        <v>0.61731355899999996</v>
      </c>
      <c r="L159">
        <v>5.707225373</v>
      </c>
      <c r="M159">
        <v>1022.436434</v>
      </c>
      <c r="N159">
        <v>26.282881360000001</v>
      </c>
      <c r="O159">
        <v>5.7256923730000002</v>
      </c>
      <c r="P159">
        <v>35.15604407</v>
      </c>
      <c r="Q159">
        <v>0.90215932200000004</v>
      </c>
      <c r="R159">
        <v>30</v>
      </c>
      <c r="S159">
        <v>28.573350850000001</v>
      </c>
      <c r="T159">
        <v>0.29458000000000001</v>
      </c>
      <c r="U159">
        <v>10.301111122399998</v>
      </c>
      <c r="V159">
        <v>30.4046947</v>
      </c>
      <c r="W159">
        <v>0.135869565</v>
      </c>
      <c r="X159">
        <v>32.342378420000003</v>
      </c>
      <c r="Y159">
        <v>1.109959025</v>
      </c>
      <c r="Z159">
        <v>41.58081885</v>
      </c>
      <c r="AA159">
        <v>4.0880804389999996</v>
      </c>
      <c r="AB159">
        <v>1.7836594000000001E-2</v>
      </c>
      <c r="AC159" t="s">
        <v>59</v>
      </c>
      <c r="AD159">
        <v>31</v>
      </c>
      <c r="AE159">
        <v>1738</v>
      </c>
    </row>
    <row r="160" spans="1:31" x14ac:dyDescent="0.2">
      <c r="A160" t="s">
        <v>90</v>
      </c>
      <c r="B160" t="s">
        <v>91</v>
      </c>
      <c r="C160">
        <v>18.244330000000001</v>
      </c>
      <c r="D160">
        <v>-64.758319999999998</v>
      </c>
      <c r="E160" t="s">
        <v>69</v>
      </c>
      <c r="F160">
        <v>2013</v>
      </c>
      <c r="G160" t="s">
        <v>48</v>
      </c>
      <c r="H160">
        <v>12</v>
      </c>
      <c r="I160">
        <v>18</v>
      </c>
      <c r="J160">
        <v>1</v>
      </c>
      <c r="K160">
        <v>0.450319672</v>
      </c>
      <c r="L160">
        <v>5.5577896070000001</v>
      </c>
      <c r="M160">
        <v>1022.801341</v>
      </c>
      <c r="N160">
        <v>26.79606557</v>
      </c>
      <c r="O160">
        <v>6.4980909840000001</v>
      </c>
      <c r="P160">
        <v>35.074649180000002</v>
      </c>
      <c r="Q160">
        <v>0.81002459000000004</v>
      </c>
      <c r="R160">
        <v>30</v>
      </c>
      <c r="S160">
        <v>27.275593440000002</v>
      </c>
      <c r="T160">
        <v>0.29458000000000001</v>
      </c>
      <c r="U160">
        <v>6.4288275792</v>
      </c>
      <c r="V160">
        <v>30.4046947</v>
      </c>
      <c r="W160">
        <v>0.135869565</v>
      </c>
      <c r="X160">
        <v>32.342378420000003</v>
      </c>
      <c r="Y160">
        <v>1.109959025</v>
      </c>
      <c r="Z160">
        <v>41.58081885</v>
      </c>
      <c r="AA160">
        <v>4.0880804389999996</v>
      </c>
      <c r="AB160">
        <v>1.5018772999999999E-2</v>
      </c>
      <c r="AC160" t="s">
        <v>60</v>
      </c>
      <c r="AD160">
        <v>12</v>
      </c>
      <c r="AE160">
        <v>799</v>
      </c>
    </row>
    <row r="161" spans="1:31" x14ac:dyDescent="0.2">
      <c r="A161" t="s">
        <v>90</v>
      </c>
      <c r="B161" t="s">
        <v>91</v>
      </c>
      <c r="C161">
        <v>18.244330000000001</v>
      </c>
      <c r="D161">
        <v>-64.758319999999998</v>
      </c>
      <c r="E161" t="s">
        <v>69</v>
      </c>
      <c r="F161">
        <v>2014</v>
      </c>
      <c r="G161" t="s">
        <v>34</v>
      </c>
      <c r="H161">
        <v>3</v>
      </c>
      <c r="I161">
        <v>19</v>
      </c>
      <c r="J161">
        <v>1</v>
      </c>
      <c r="K161">
        <v>0.180488235</v>
      </c>
      <c r="L161">
        <v>5.5525275880000002</v>
      </c>
      <c r="M161">
        <v>1023.85219</v>
      </c>
      <c r="N161">
        <v>24.26760784</v>
      </c>
      <c r="O161">
        <v>6.597431373</v>
      </c>
      <c r="P161">
        <v>35.971233329999997</v>
      </c>
      <c r="Q161">
        <v>0.88019803900000004</v>
      </c>
      <c r="R161">
        <v>30</v>
      </c>
      <c r="S161">
        <v>26.368935480000001</v>
      </c>
      <c r="T161">
        <v>0</v>
      </c>
      <c r="U161">
        <v>2.0897272658000001</v>
      </c>
      <c r="V161">
        <v>30.477872229999999</v>
      </c>
      <c r="W161">
        <v>3.0525031000000001E-2</v>
      </c>
      <c r="X161">
        <v>32.401221589999999</v>
      </c>
      <c r="Y161">
        <v>0.83352637699999998</v>
      </c>
      <c r="Z161">
        <v>42.277676710000001</v>
      </c>
      <c r="AA161">
        <v>0.11711316099999999</v>
      </c>
      <c r="AB161">
        <v>2.0833332999999999E-2</v>
      </c>
      <c r="AC161" t="s">
        <v>70</v>
      </c>
      <c r="AD161">
        <v>21</v>
      </c>
      <c r="AE161">
        <v>1008</v>
      </c>
    </row>
    <row r="162" spans="1:31" x14ac:dyDescent="0.2">
      <c r="A162" t="s">
        <v>90</v>
      </c>
      <c r="B162" t="s">
        <v>91</v>
      </c>
      <c r="C162">
        <v>18.244330000000001</v>
      </c>
      <c r="D162">
        <v>-64.758319999999998</v>
      </c>
      <c r="E162" t="s">
        <v>69</v>
      </c>
      <c r="F162">
        <v>2014</v>
      </c>
      <c r="G162" t="s">
        <v>36</v>
      </c>
      <c r="H162">
        <v>4</v>
      </c>
      <c r="I162">
        <v>20</v>
      </c>
      <c r="J162">
        <v>2</v>
      </c>
      <c r="K162">
        <v>0.161544828</v>
      </c>
      <c r="L162">
        <v>5.6601510340000001</v>
      </c>
      <c r="M162">
        <v>1023.830417</v>
      </c>
      <c r="N162">
        <v>28.898206900000002</v>
      </c>
      <c r="O162">
        <v>6.5128439660000002</v>
      </c>
      <c r="P162">
        <v>36.206979310000001</v>
      </c>
      <c r="Q162">
        <v>0.99554482799999999</v>
      </c>
      <c r="R162">
        <v>30</v>
      </c>
      <c r="S162">
        <v>26.754333330000001</v>
      </c>
      <c r="T162">
        <v>0</v>
      </c>
      <c r="U162">
        <v>2.1199230652000001</v>
      </c>
      <c r="V162">
        <v>30.477872229999999</v>
      </c>
      <c r="W162">
        <v>3.0525031000000001E-2</v>
      </c>
      <c r="X162">
        <v>32.401221589999999</v>
      </c>
      <c r="Y162">
        <v>0.83352637699999998</v>
      </c>
      <c r="Z162">
        <v>42.277676710000001</v>
      </c>
      <c r="AA162">
        <v>0.11711316099999999</v>
      </c>
      <c r="AB162">
        <v>5.9011163999999998E-2</v>
      </c>
      <c r="AC162" t="s">
        <v>71</v>
      </c>
      <c r="AD162">
        <v>37</v>
      </c>
      <c r="AE162">
        <v>627</v>
      </c>
    </row>
    <row r="163" spans="1:31" x14ac:dyDescent="0.2">
      <c r="A163" t="s">
        <v>90</v>
      </c>
      <c r="B163" t="s">
        <v>91</v>
      </c>
      <c r="C163">
        <v>18.244330000000001</v>
      </c>
      <c r="D163">
        <v>-64.758319999999998</v>
      </c>
      <c r="E163" t="s">
        <v>69</v>
      </c>
      <c r="F163">
        <v>2014</v>
      </c>
      <c r="G163" t="s">
        <v>72</v>
      </c>
      <c r="H163">
        <v>6</v>
      </c>
      <c r="I163">
        <v>21</v>
      </c>
      <c r="J163">
        <v>3</v>
      </c>
      <c r="K163">
        <v>0.44463048799999999</v>
      </c>
      <c r="L163">
        <v>5.7222178289999999</v>
      </c>
      <c r="M163">
        <v>1023.41033</v>
      </c>
      <c r="N163">
        <v>29.699182929999999</v>
      </c>
      <c r="O163">
        <v>5.9318578049999999</v>
      </c>
      <c r="P163">
        <v>36.002281709999998</v>
      </c>
      <c r="Q163">
        <v>1.114615854</v>
      </c>
      <c r="R163">
        <v>30</v>
      </c>
      <c r="S163">
        <v>27.743533330000002</v>
      </c>
      <c r="T163">
        <v>0</v>
      </c>
      <c r="U163">
        <v>0.15460870779999999</v>
      </c>
      <c r="V163">
        <v>30.477872229999999</v>
      </c>
      <c r="W163">
        <v>3.0525031000000001E-2</v>
      </c>
      <c r="X163">
        <v>32.401221589999999</v>
      </c>
      <c r="Y163">
        <v>0.83352637699999998</v>
      </c>
      <c r="Z163">
        <v>42.277676710000001</v>
      </c>
      <c r="AA163">
        <v>0.11711316099999999</v>
      </c>
      <c r="AB163">
        <v>6.5359476999999999E-2</v>
      </c>
      <c r="AC163" t="s">
        <v>73</v>
      </c>
      <c r="AD163">
        <v>40</v>
      </c>
      <c r="AE163">
        <v>612</v>
      </c>
    </row>
    <row r="164" spans="1:31" x14ac:dyDescent="0.2">
      <c r="A164" t="s">
        <v>90</v>
      </c>
      <c r="B164" t="s">
        <v>91</v>
      </c>
      <c r="C164">
        <v>18.244330000000001</v>
      </c>
      <c r="D164">
        <v>-64.758319999999998</v>
      </c>
      <c r="E164" t="s">
        <v>69</v>
      </c>
      <c r="F164">
        <v>2014</v>
      </c>
      <c r="G164" t="s">
        <v>40</v>
      </c>
      <c r="H164">
        <v>8</v>
      </c>
      <c r="I164">
        <v>22</v>
      </c>
      <c r="J164">
        <v>3</v>
      </c>
      <c r="K164">
        <v>0.14115</v>
      </c>
      <c r="L164">
        <v>5.7194624789999997</v>
      </c>
      <c r="M164">
        <v>1022.498029</v>
      </c>
      <c r="N164">
        <v>25.80952083</v>
      </c>
      <c r="O164">
        <v>6.2484620829999997</v>
      </c>
      <c r="P164">
        <v>35.240910419999999</v>
      </c>
      <c r="Q164">
        <v>0.37496458300000002</v>
      </c>
      <c r="R164">
        <v>30</v>
      </c>
      <c r="S164">
        <v>28.331032260000001</v>
      </c>
      <c r="T164">
        <v>0</v>
      </c>
      <c r="U164">
        <v>7.238999999999999</v>
      </c>
      <c r="V164">
        <v>30.477872229999999</v>
      </c>
      <c r="W164">
        <v>3.0525031000000001E-2</v>
      </c>
      <c r="X164">
        <v>32.401221589999999</v>
      </c>
      <c r="Y164">
        <v>0.83352637699999998</v>
      </c>
      <c r="Z164">
        <v>42.277676710000001</v>
      </c>
      <c r="AA164">
        <v>0.11711316099999999</v>
      </c>
      <c r="AB164">
        <v>1.1146497E-2</v>
      </c>
      <c r="AC164" t="s">
        <v>74</v>
      </c>
      <c r="AD164">
        <v>14</v>
      </c>
      <c r="AE164">
        <v>1256</v>
      </c>
    </row>
    <row r="165" spans="1:31" x14ac:dyDescent="0.2">
      <c r="A165" t="s">
        <v>90</v>
      </c>
      <c r="B165" t="s">
        <v>91</v>
      </c>
      <c r="C165">
        <v>18.244330000000001</v>
      </c>
      <c r="D165">
        <v>-64.758319999999998</v>
      </c>
      <c r="E165" t="s">
        <v>69</v>
      </c>
      <c r="F165">
        <v>2014</v>
      </c>
      <c r="G165" t="s">
        <v>42</v>
      </c>
      <c r="H165">
        <v>9</v>
      </c>
      <c r="I165">
        <v>23</v>
      </c>
      <c r="J165">
        <v>4</v>
      </c>
      <c r="K165">
        <v>0.341627397</v>
      </c>
      <c r="L165">
        <v>5.8192762330000001</v>
      </c>
      <c r="M165">
        <v>1022.397497</v>
      </c>
      <c r="N165">
        <v>28.37160274</v>
      </c>
      <c r="O165">
        <v>5.9143909590000003</v>
      </c>
      <c r="P165">
        <v>35.406549320000003</v>
      </c>
      <c r="Q165">
        <v>0.58617671199999999</v>
      </c>
      <c r="R165">
        <v>30</v>
      </c>
      <c r="S165">
        <v>28.829766670000001</v>
      </c>
      <c r="T165">
        <v>0</v>
      </c>
      <c r="U165">
        <v>1.6462963009999998</v>
      </c>
      <c r="V165">
        <v>30.477872229999999</v>
      </c>
      <c r="W165">
        <v>3.0525031000000001E-2</v>
      </c>
      <c r="X165">
        <v>32.401221589999999</v>
      </c>
      <c r="Y165">
        <v>0.83352637699999998</v>
      </c>
      <c r="Z165">
        <v>42.277676710000001</v>
      </c>
      <c r="AA165">
        <v>0.11711316099999999</v>
      </c>
      <c r="AB165">
        <v>5.7259714000000003E-2</v>
      </c>
      <c r="AC165" t="s">
        <v>75</v>
      </c>
      <c r="AD165">
        <v>28</v>
      </c>
      <c r="AE165">
        <v>489</v>
      </c>
    </row>
    <row r="166" spans="1:31" x14ac:dyDescent="0.2">
      <c r="A166" t="s">
        <v>90</v>
      </c>
      <c r="B166" t="s">
        <v>91</v>
      </c>
      <c r="C166">
        <v>18.244330000000001</v>
      </c>
      <c r="D166">
        <v>-64.758319999999998</v>
      </c>
      <c r="E166" t="s">
        <v>69</v>
      </c>
      <c r="F166">
        <v>2014</v>
      </c>
      <c r="G166" t="s">
        <v>44</v>
      </c>
      <c r="H166">
        <v>10</v>
      </c>
      <c r="I166">
        <v>24</v>
      </c>
      <c r="J166">
        <v>4</v>
      </c>
      <c r="K166">
        <v>0.981486792</v>
      </c>
      <c r="L166">
        <v>5.9184673019999998</v>
      </c>
      <c r="M166">
        <v>1022.702208</v>
      </c>
      <c r="N166">
        <v>28.992641509999999</v>
      </c>
      <c r="O166">
        <v>5.886692075</v>
      </c>
      <c r="P166">
        <v>35.913728300000002</v>
      </c>
      <c r="Q166">
        <v>0.47544905700000001</v>
      </c>
      <c r="R166">
        <v>30</v>
      </c>
      <c r="S166">
        <v>29.286999999999999</v>
      </c>
      <c r="T166">
        <v>1.1734</v>
      </c>
      <c r="U166">
        <v>1.6872857033999999</v>
      </c>
      <c r="V166">
        <v>30.477872229999999</v>
      </c>
      <c r="W166">
        <v>3.0525031000000001E-2</v>
      </c>
      <c r="X166">
        <v>32.401221589999999</v>
      </c>
      <c r="Y166">
        <v>0.83352637699999998</v>
      </c>
      <c r="Z166">
        <v>42.277676710000001</v>
      </c>
      <c r="AA166">
        <v>0.11711316099999999</v>
      </c>
      <c r="AB166">
        <v>1.6949153000000002E-2</v>
      </c>
      <c r="AC166" t="s">
        <v>76</v>
      </c>
      <c r="AD166">
        <v>5</v>
      </c>
      <c r="AE166">
        <v>295</v>
      </c>
    </row>
    <row r="167" spans="1:31" x14ac:dyDescent="0.2">
      <c r="A167" t="s">
        <v>90</v>
      </c>
      <c r="B167" t="s">
        <v>91</v>
      </c>
      <c r="C167">
        <v>18.244330000000001</v>
      </c>
      <c r="D167">
        <v>-64.758319999999998</v>
      </c>
      <c r="E167" t="s">
        <v>69</v>
      </c>
      <c r="F167">
        <v>2015</v>
      </c>
      <c r="G167" t="s">
        <v>77</v>
      </c>
      <c r="H167">
        <v>1</v>
      </c>
      <c r="I167">
        <v>25</v>
      </c>
      <c r="J167">
        <v>1</v>
      </c>
      <c r="K167">
        <v>0.49602105299999999</v>
      </c>
      <c r="L167">
        <v>5.5494611049999998</v>
      </c>
      <c r="M167">
        <v>1023.212458</v>
      </c>
      <c r="N167">
        <v>26.243210529999999</v>
      </c>
      <c r="O167">
        <v>6.0162578949999999</v>
      </c>
      <c r="P167">
        <v>35.405231579999999</v>
      </c>
      <c r="Q167">
        <v>0.49635263200000002</v>
      </c>
      <c r="R167">
        <v>30</v>
      </c>
      <c r="S167">
        <v>26.905774189999999</v>
      </c>
      <c r="T167">
        <v>0.88471</v>
      </c>
      <c r="U167">
        <v>1.8553043411999999</v>
      </c>
      <c r="V167">
        <v>30.19573845</v>
      </c>
      <c r="W167">
        <v>0.17378953699999999</v>
      </c>
      <c r="X167">
        <v>32.260517370000002</v>
      </c>
      <c r="Y167">
        <v>1.2357747189999999</v>
      </c>
      <c r="Z167">
        <v>40.003447510000001</v>
      </c>
      <c r="AA167">
        <v>0.47568405200000002</v>
      </c>
      <c r="AB167">
        <v>1.639344E-3</v>
      </c>
      <c r="AC167" t="s">
        <v>78</v>
      </c>
      <c r="AD167">
        <v>1</v>
      </c>
      <c r="AE167">
        <v>610</v>
      </c>
    </row>
    <row r="168" spans="1:31" x14ac:dyDescent="0.2">
      <c r="A168" t="s">
        <v>90</v>
      </c>
      <c r="B168" t="s">
        <v>91</v>
      </c>
      <c r="C168">
        <v>18.244330000000001</v>
      </c>
      <c r="D168">
        <v>-64.758319999999998</v>
      </c>
      <c r="E168" t="s">
        <v>69</v>
      </c>
      <c r="F168">
        <v>2015</v>
      </c>
      <c r="G168" t="s">
        <v>50</v>
      </c>
      <c r="H168">
        <v>2</v>
      </c>
      <c r="I168">
        <v>26</v>
      </c>
      <c r="J168">
        <v>1</v>
      </c>
      <c r="K168">
        <v>0.35358499999999998</v>
      </c>
      <c r="L168">
        <v>5.59991035</v>
      </c>
      <c r="M168">
        <v>1023.51306</v>
      </c>
      <c r="N168">
        <v>25.54945</v>
      </c>
      <c r="O168">
        <v>6.17957</v>
      </c>
      <c r="P168">
        <v>35.794065000000003</v>
      </c>
      <c r="Q168">
        <v>0.52605000000000002</v>
      </c>
      <c r="R168">
        <v>30</v>
      </c>
      <c r="S168">
        <v>26.915928569999998</v>
      </c>
      <c r="T168">
        <v>0</v>
      </c>
      <c r="U168">
        <v>14.720956511799999</v>
      </c>
      <c r="V168">
        <v>30.19573845</v>
      </c>
      <c r="W168">
        <v>0.17378953699999999</v>
      </c>
      <c r="X168">
        <v>32.260517370000002</v>
      </c>
      <c r="Y168">
        <v>1.2357747189999999</v>
      </c>
      <c r="Z168">
        <v>40.003447510000001</v>
      </c>
      <c r="AA168">
        <v>0.47568405200000002</v>
      </c>
      <c r="AB168">
        <v>2.0202020000000001E-2</v>
      </c>
      <c r="AC168" t="s">
        <v>79</v>
      </c>
      <c r="AD168">
        <v>10</v>
      </c>
      <c r="AE168">
        <v>495</v>
      </c>
    </row>
    <row r="169" spans="1:31" x14ac:dyDescent="0.2">
      <c r="A169" t="s">
        <v>92</v>
      </c>
      <c r="B169" t="s">
        <v>142</v>
      </c>
      <c r="C169">
        <v>18.202166699999999</v>
      </c>
      <c r="D169">
        <v>-65.001583299999993</v>
      </c>
      <c r="E169" t="s">
        <v>69</v>
      </c>
      <c r="F169">
        <v>2012</v>
      </c>
      <c r="G169" t="s">
        <v>50</v>
      </c>
      <c r="H169">
        <v>2</v>
      </c>
      <c r="I169">
        <v>1</v>
      </c>
      <c r="J169">
        <v>1</v>
      </c>
      <c r="K169">
        <v>0.13210645200000001</v>
      </c>
      <c r="L169">
        <v>5.4849796130000001</v>
      </c>
      <c r="M169">
        <v>1023.440968</v>
      </c>
      <c r="N169">
        <v>27.24206452</v>
      </c>
      <c r="O169">
        <v>5.9367677419999998</v>
      </c>
      <c r="P169">
        <v>35.433083869999997</v>
      </c>
      <c r="Q169">
        <v>0.59454689699999996</v>
      </c>
      <c r="R169">
        <v>40</v>
      </c>
      <c r="S169">
        <v>26.102518929999999</v>
      </c>
      <c r="T169">
        <v>0</v>
      </c>
      <c r="U169">
        <v>1.1043478293999998</v>
      </c>
      <c r="V169">
        <v>18.501814240000002</v>
      </c>
      <c r="W169">
        <v>9.1186056969999996</v>
      </c>
      <c r="X169">
        <v>25.21034002</v>
      </c>
      <c r="Y169">
        <v>4.6425756009999999</v>
      </c>
      <c r="Z169">
        <v>27.844665859999999</v>
      </c>
      <c r="AA169">
        <v>1.02853741</v>
      </c>
      <c r="AB169">
        <v>0</v>
      </c>
      <c r="AC169" t="s">
        <v>66</v>
      </c>
      <c r="AD169">
        <v>0</v>
      </c>
      <c r="AE169">
        <v>407</v>
      </c>
    </row>
    <row r="170" spans="1:31" x14ac:dyDescent="0.2">
      <c r="A170" t="s">
        <v>92</v>
      </c>
      <c r="B170" t="s">
        <v>142</v>
      </c>
      <c r="C170">
        <v>18.202166699999999</v>
      </c>
      <c r="D170">
        <v>-65.001583299999993</v>
      </c>
      <c r="E170" t="s">
        <v>69</v>
      </c>
      <c r="F170">
        <v>2012</v>
      </c>
      <c r="G170" t="s">
        <v>34</v>
      </c>
      <c r="H170">
        <v>3</v>
      </c>
      <c r="I170">
        <v>2</v>
      </c>
      <c r="J170">
        <v>1</v>
      </c>
      <c r="K170">
        <v>0.170625</v>
      </c>
      <c r="L170">
        <v>5.6015617500000001</v>
      </c>
      <c r="M170">
        <v>1023.915658</v>
      </c>
      <c r="N170">
        <v>35.511958329999999</v>
      </c>
      <c r="O170">
        <v>5.7646850000000001</v>
      </c>
      <c r="P170">
        <v>36.106850000000001</v>
      </c>
      <c r="Q170">
        <v>0.57487787499999998</v>
      </c>
      <c r="R170">
        <v>40</v>
      </c>
      <c r="S170">
        <v>26.230305810000001</v>
      </c>
      <c r="T170">
        <v>0</v>
      </c>
      <c r="U170">
        <v>3.7513846231999994</v>
      </c>
      <c r="V170">
        <v>18.501814240000002</v>
      </c>
      <c r="W170">
        <v>9.1186056969999996</v>
      </c>
      <c r="X170">
        <v>25.21034002</v>
      </c>
      <c r="Y170">
        <v>4.6425756009999999</v>
      </c>
      <c r="Z170">
        <v>27.844665859999999</v>
      </c>
      <c r="AA170">
        <v>1.02853741</v>
      </c>
      <c r="AB170">
        <v>1.2048193E-2</v>
      </c>
      <c r="AC170" t="s">
        <v>35</v>
      </c>
      <c r="AD170">
        <v>3</v>
      </c>
      <c r="AE170">
        <v>249</v>
      </c>
    </row>
    <row r="171" spans="1:31" x14ac:dyDescent="0.2">
      <c r="A171" t="s">
        <v>92</v>
      </c>
      <c r="B171" t="s">
        <v>142</v>
      </c>
      <c r="C171">
        <v>18.202166699999999</v>
      </c>
      <c r="D171">
        <v>-65.001583299999993</v>
      </c>
      <c r="E171" t="s">
        <v>69</v>
      </c>
      <c r="F171">
        <v>2012</v>
      </c>
      <c r="G171" t="s">
        <v>36</v>
      </c>
      <c r="H171">
        <v>4</v>
      </c>
      <c r="I171">
        <v>3</v>
      </c>
      <c r="J171">
        <v>2</v>
      </c>
      <c r="K171">
        <v>0.21138750000000001</v>
      </c>
      <c r="L171">
        <v>5.6415107920000001</v>
      </c>
      <c r="M171">
        <v>1023.900583</v>
      </c>
      <c r="N171">
        <v>34.411375</v>
      </c>
      <c r="O171">
        <v>6.1490333330000002</v>
      </c>
      <c r="P171">
        <v>36.199104169999998</v>
      </c>
      <c r="Q171">
        <v>0.59955234999999996</v>
      </c>
      <c r="R171">
        <v>40</v>
      </c>
      <c r="S171">
        <v>26.37143867</v>
      </c>
      <c r="T171">
        <v>0</v>
      </c>
      <c r="U171">
        <v>2.8823478293999996</v>
      </c>
      <c r="V171">
        <v>18.501814240000002</v>
      </c>
      <c r="W171">
        <v>9.1186056969999996</v>
      </c>
      <c r="X171">
        <v>25.21034002</v>
      </c>
      <c r="Y171">
        <v>4.6425756009999999</v>
      </c>
      <c r="Z171">
        <v>27.844665859999999</v>
      </c>
      <c r="AA171">
        <v>1.02853741</v>
      </c>
      <c r="AB171">
        <v>1.6806722999999999E-2</v>
      </c>
      <c r="AC171" t="s">
        <v>37</v>
      </c>
      <c r="AD171">
        <v>6</v>
      </c>
      <c r="AE171">
        <v>357</v>
      </c>
    </row>
    <row r="172" spans="1:31" x14ac:dyDescent="0.2">
      <c r="A172" t="s">
        <v>92</v>
      </c>
      <c r="B172" t="s">
        <v>142</v>
      </c>
      <c r="C172">
        <v>18.202166699999999</v>
      </c>
      <c r="D172">
        <v>-65.001583299999993</v>
      </c>
      <c r="E172" t="s">
        <v>69</v>
      </c>
      <c r="F172">
        <v>2012</v>
      </c>
      <c r="G172" t="s">
        <v>38</v>
      </c>
      <c r="H172">
        <v>5</v>
      </c>
      <c r="I172">
        <v>4</v>
      </c>
      <c r="J172">
        <v>2</v>
      </c>
      <c r="K172">
        <v>0.135595522</v>
      </c>
      <c r="L172">
        <v>5.69582006</v>
      </c>
      <c r="M172">
        <v>1023.2426840000001</v>
      </c>
      <c r="N172">
        <v>32.161268659999998</v>
      </c>
      <c r="O172">
        <v>6.0592979099999997</v>
      </c>
      <c r="P172">
        <v>35.783073129999998</v>
      </c>
      <c r="Q172">
        <v>0.57846570100000005</v>
      </c>
      <c r="R172">
        <v>40</v>
      </c>
      <c r="S172">
        <v>26.52160387</v>
      </c>
      <c r="T172">
        <v>0</v>
      </c>
      <c r="U172">
        <v>6.0959999999999992</v>
      </c>
      <c r="V172">
        <v>18.501814240000002</v>
      </c>
      <c r="W172">
        <v>9.1186056969999996</v>
      </c>
      <c r="X172">
        <v>25.21034002</v>
      </c>
      <c r="Y172">
        <v>4.6425756009999999</v>
      </c>
      <c r="Z172">
        <v>27.844665859999999</v>
      </c>
      <c r="AA172">
        <v>1.02853741</v>
      </c>
      <c r="AB172">
        <v>6.738544E-3</v>
      </c>
      <c r="AC172" t="s">
        <v>39</v>
      </c>
      <c r="AD172">
        <v>5</v>
      </c>
      <c r="AE172">
        <v>742</v>
      </c>
    </row>
    <row r="173" spans="1:31" x14ac:dyDescent="0.2">
      <c r="A173" t="s">
        <v>92</v>
      </c>
      <c r="B173" t="s">
        <v>142</v>
      </c>
      <c r="C173">
        <v>18.202166699999999</v>
      </c>
      <c r="D173">
        <v>-65.001583299999993</v>
      </c>
      <c r="E173" t="s">
        <v>69</v>
      </c>
      <c r="F173">
        <v>2012</v>
      </c>
      <c r="G173" t="s">
        <v>40</v>
      </c>
      <c r="H173">
        <v>8</v>
      </c>
      <c r="I173">
        <v>5</v>
      </c>
      <c r="J173">
        <v>3</v>
      </c>
      <c r="K173">
        <v>0.140633333</v>
      </c>
      <c r="L173">
        <v>5.6950076000000003</v>
      </c>
      <c r="M173">
        <v>1022.2393970000001</v>
      </c>
      <c r="N173">
        <v>30.461200000000002</v>
      </c>
      <c r="O173">
        <v>5.5306576669999998</v>
      </c>
      <c r="P173">
        <v>34.944870000000002</v>
      </c>
      <c r="Q173">
        <v>0.55671550000000003</v>
      </c>
      <c r="R173">
        <v>40</v>
      </c>
      <c r="S173">
        <v>27.429778389999999</v>
      </c>
      <c r="T173">
        <v>0</v>
      </c>
      <c r="U173">
        <v>2.7256153767999995</v>
      </c>
      <c r="V173">
        <v>18.501814240000002</v>
      </c>
      <c r="W173">
        <v>9.1186056969999996</v>
      </c>
      <c r="X173">
        <v>25.21034002</v>
      </c>
      <c r="Y173">
        <v>4.6425756009999999</v>
      </c>
      <c r="Z173">
        <v>27.844665859999999</v>
      </c>
      <c r="AA173">
        <v>1.02853741</v>
      </c>
      <c r="AB173">
        <v>1.8891688E-2</v>
      </c>
      <c r="AC173" t="s">
        <v>41</v>
      </c>
      <c r="AD173">
        <v>15</v>
      </c>
      <c r="AE173">
        <v>794</v>
      </c>
    </row>
    <row r="174" spans="1:31" x14ac:dyDescent="0.2">
      <c r="A174" t="s">
        <v>92</v>
      </c>
      <c r="B174" t="s">
        <v>142</v>
      </c>
      <c r="C174">
        <v>18.202166699999999</v>
      </c>
      <c r="D174">
        <v>-65.001583299999993</v>
      </c>
      <c r="E174" t="s">
        <v>69</v>
      </c>
      <c r="F174">
        <v>2012</v>
      </c>
      <c r="G174" t="s">
        <v>42</v>
      </c>
      <c r="H174">
        <v>9</v>
      </c>
      <c r="I174">
        <v>6</v>
      </c>
      <c r="J174">
        <v>4</v>
      </c>
      <c r="K174">
        <v>0.34715789499999999</v>
      </c>
      <c r="L174">
        <v>5.8001476319999998</v>
      </c>
      <c r="M174">
        <v>1022.8498</v>
      </c>
      <c r="N174">
        <v>34.902263159999997</v>
      </c>
      <c r="O174">
        <v>4.1898673679999998</v>
      </c>
      <c r="P174">
        <v>35.709715789999997</v>
      </c>
      <c r="Q174">
        <v>0.65115031099999998</v>
      </c>
      <c r="R174">
        <v>40</v>
      </c>
      <c r="S174">
        <v>28.573986000000001</v>
      </c>
      <c r="T174">
        <v>1.53294</v>
      </c>
      <c r="U174">
        <v>0.97366665819999987</v>
      </c>
      <c r="V174">
        <v>18.501814240000002</v>
      </c>
      <c r="W174">
        <v>9.1186056969999996</v>
      </c>
      <c r="X174">
        <v>25.21034002</v>
      </c>
      <c r="Y174">
        <v>4.6425756009999999</v>
      </c>
      <c r="Z174">
        <v>27.844665859999999</v>
      </c>
      <c r="AA174">
        <v>1.02853741</v>
      </c>
      <c r="AB174">
        <v>2.0997374999999999E-2</v>
      </c>
      <c r="AC174" t="s">
        <v>43</v>
      </c>
      <c r="AD174">
        <v>8</v>
      </c>
      <c r="AE174">
        <v>381</v>
      </c>
    </row>
    <row r="175" spans="1:31" x14ac:dyDescent="0.2">
      <c r="A175" t="s">
        <v>92</v>
      </c>
      <c r="B175" t="s">
        <v>142</v>
      </c>
      <c r="C175">
        <v>18.202166699999999</v>
      </c>
      <c r="D175">
        <v>-65.001583299999993</v>
      </c>
      <c r="E175" t="s">
        <v>69</v>
      </c>
      <c r="F175">
        <v>2012</v>
      </c>
      <c r="G175" t="s">
        <v>44</v>
      </c>
      <c r="H175">
        <v>10</v>
      </c>
      <c r="I175">
        <v>7</v>
      </c>
      <c r="J175">
        <v>4</v>
      </c>
      <c r="K175">
        <v>0.42260238100000003</v>
      </c>
      <c r="L175">
        <v>5.854013524</v>
      </c>
      <c r="M175">
        <v>1022.602029</v>
      </c>
      <c r="N175">
        <v>35.839571429999999</v>
      </c>
      <c r="O175">
        <v>5.0564697619999999</v>
      </c>
      <c r="P175">
        <v>35.638823809999998</v>
      </c>
      <c r="Q175">
        <v>0.61939359999999999</v>
      </c>
      <c r="R175">
        <v>40</v>
      </c>
      <c r="S175">
        <v>28.474790970000001</v>
      </c>
      <c r="T175">
        <v>2.9931000000000001</v>
      </c>
      <c r="U175">
        <v>5.3339999999999996</v>
      </c>
      <c r="V175">
        <v>18.501814240000002</v>
      </c>
      <c r="W175">
        <v>9.1186056969999996</v>
      </c>
      <c r="X175">
        <v>25.21034002</v>
      </c>
      <c r="Y175">
        <v>4.6425756009999999</v>
      </c>
      <c r="Z175">
        <v>27.844665859999999</v>
      </c>
      <c r="AA175">
        <v>1.02853741</v>
      </c>
      <c r="AB175">
        <v>0</v>
      </c>
      <c r="AC175" t="s">
        <v>45</v>
      </c>
      <c r="AD175">
        <v>0</v>
      </c>
      <c r="AE175">
        <v>124</v>
      </c>
    </row>
    <row r="176" spans="1:31" x14ac:dyDescent="0.2">
      <c r="A176" t="s">
        <v>92</v>
      </c>
      <c r="B176" t="s">
        <v>142</v>
      </c>
      <c r="C176">
        <v>18.202166699999999</v>
      </c>
      <c r="D176">
        <v>-65.001583299999993</v>
      </c>
      <c r="E176" t="s">
        <v>69</v>
      </c>
      <c r="F176">
        <v>2012</v>
      </c>
      <c r="G176" t="s">
        <v>46</v>
      </c>
      <c r="H176">
        <v>11</v>
      </c>
      <c r="I176">
        <v>8</v>
      </c>
      <c r="J176">
        <v>4</v>
      </c>
      <c r="K176">
        <v>0.31188695700000002</v>
      </c>
      <c r="L176">
        <v>5.851806957</v>
      </c>
      <c r="M176">
        <v>1022.656022</v>
      </c>
      <c r="N176">
        <v>32.822130430000001</v>
      </c>
      <c r="O176">
        <v>5.3475495649999996</v>
      </c>
      <c r="P176">
        <v>35.689039129999998</v>
      </c>
      <c r="Q176">
        <v>0.64040718699999999</v>
      </c>
      <c r="R176">
        <v>40</v>
      </c>
      <c r="S176">
        <v>28.532382670000001</v>
      </c>
      <c r="T176">
        <v>4.3519699999999997</v>
      </c>
      <c r="U176">
        <v>4.8768000000000002</v>
      </c>
      <c r="V176">
        <v>18.501814240000002</v>
      </c>
      <c r="W176">
        <v>9.1186056969999996</v>
      </c>
      <c r="X176">
        <v>25.21034002</v>
      </c>
      <c r="Y176">
        <v>4.6425756009999999</v>
      </c>
      <c r="Z176">
        <v>27.844665859999999</v>
      </c>
      <c r="AA176">
        <v>1.02853741</v>
      </c>
      <c r="AB176">
        <v>2.2920759999999998E-2</v>
      </c>
      <c r="AC176" t="s">
        <v>47</v>
      </c>
      <c r="AD176">
        <v>35</v>
      </c>
      <c r="AE176">
        <v>1527</v>
      </c>
    </row>
    <row r="177" spans="1:31" x14ac:dyDescent="0.2">
      <c r="A177" t="s">
        <v>92</v>
      </c>
      <c r="B177" t="s">
        <v>142</v>
      </c>
      <c r="C177">
        <v>18.202166699999999</v>
      </c>
      <c r="D177">
        <v>-65.001583299999993</v>
      </c>
      <c r="E177" t="s">
        <v>69</v>
      </c>
      <c r="F177">
        <v>2012</v>
      </c>
      <c r="G177" t="s">
        <v>48</v>
      </c>
      <c r="H177">
        <v>12</v>
      </c>
      <c r="I177">
        <v>9</v>
      </c>
      <c r="J177">
        <v>1</v>
      </c>
      <c r="K177">
        <v>0.44230181800000001</v>
      </c>
      <c r="L177">
        <v>5.6964717269999996</v>
      </c>
      <c r="M177">
        <v>1024.0840559999999</v>
      </c>
      <c r="N177">
        <v>27.249818269999999</v>
      </c>
      <c r="O177">
        <v>6.4874499999999999</v>
      </c>
      <c r="P177">
        <v>36.286223640000003</v>
      </c>
      <c r="Q177">
        <v>0.66122181800000002</v>
      </c>
      <c r="R177">
        <v>40</v>
      </c>
      <c r="S177">
        <v>27.95313226</v>
      </c>
      <c r="T177">
        <v>4.3519699999999997</v>
      </c>
      <c r="U177">
        <v>2.0954999999999999</v>
      </c>
      <c r="V177">
        <v>18.501814240000002</v>
      </c>
      <c r="W177">
        <v>9.1186056969999996</v>
      </c>
      <c r="X177">
        <v>25.21034002</v>
      </c>
      <c r="Y177">
        <v>4.6425756009999999</v>
      </c>
      <c r="Z177">
        <v>27.844665859999999</v>
      </c>
      <c r="AA177">
        <v>1.02853741</v>
      </c>
      <c r="AB177">
        <v>3.3333333E-2</v>
      </c>
      <c r="AC177" t="s">
        <v>49</v>
      </c>
      <c r="AD177">
        <v>50</v>
      </c>
      <c r="AE177">
        <v>1500</v>
      </c>
    </row>
    <row r="178" spans="1:31" x14ac:dyDescent="0.2">
      <c r="A178" t="s">
        <v>92</v>
      </c>
      <c r="B178" t="s">
        <v>142</v>
      </c>
      <c r="C178">
        <v>18.202166699999999</v>
      </c>
      <c r="D178">
        <v>-65.001583299999993</v>
      </c>
      <c r="E178" t="s">
        <v>69</v>
      </c>
      <c r="F178">
        <v>2013</v>
      </c>
      <c r="G178" t="s">
        <v>50</v>
      </c>
      <c r="H178">
        <v>2</v>
      </c>
      <c r="I178">
        <v>10</v>
      </c>
      <c r="J178">
        <v>1</v>
      </c>
      <c r="K178">
        <v>0.45732272699999998</v>
      </c>
      <c r="L178">
        <v>5.5923246820000001</v>
      </c>
      <c r="M178">
        <v>1024.8970360000001</v>
      </c>
      <c r="N178">
        <v>29.911270909999999</v>
      </c>
      <c r="O178">
        <v>6.6340195450000001</v>
      </c>
      <c r="P178">
        <v>36.695672729999998</v>
      </c>
      <c r="Q178">
        <v>0.13329090900000001</v>
      </c>
      <c r="R178">
        <v>40</v>
      </c>
      <c r="S178">
        <v>26.084468569999999</v>
      </c>
      <c r="T178">
        <v>0.46254000000000001</v>
      </c>
      <c r="U178">
        <v>0</v>
      </c>
      <c r="V178">
        <v>16.287622039999999</v>
      </c>
      <c r="W178">
        <v>6.8263220379999998</v>
      </c>
      <c r="X178">
        <v>21.867655249999999</v>
      </c>
      <c r="Y178">
        <v>3.3209480459999998</v>
      </c>
      <c r="Z178">
        <v>22.127972929999999</v>
      </c>
      <c r="AA178">
        <v>0.80576210800000003</v>
      </c>
      <c r="AB178">
        <v>9.5377840000000005E-3</v>
      </c>
      <c r="AC178" t="s">
        <v>51</v>
      </c>
      <c r="AD178">
        <v>13</v>
      </c>
      <c r="AE178">
        <v>1363</v>
      </c>
    </row>
    <row r="179" spans="1:31" x14ac:dyDescent="0.2">
      <c r="A179" t="s">
        <v>92</v>
      </c>
      <c r="B179" t="s">
        <v>142</v>
      </c>
      <c r="C179">
        <v>18.202166699999999</v>
      </c>
      <c r="D179">
        <v>-65.001583299999993</v>
      </c>
      <c r="E179" t="s">
        <v>69</v>
      </c>
      <c r="F179">
        <v>2013</v>
      </c>
      <c r="G179" t="s">
        <v>34</v>
      </c>
      <c r="H179">
        <v>3</v>
      </c>
      <c r="I179">
        <v>11</v>
      </c>
      <c r="J179">
        <v>1</v>
      </c>
      <c r="K179">
        <v>0.39551428599999999</v>
      </c>
      <c r="L179">
        <v>5.5920230569999996</v>
      </c>
      <c r="M179">
        <v>1024.9347170000001</v>
      </c>
      <c r="N179">
        <v>97.234657139999996</v>
      </c>
      <c r="O179">
        <v>6.6379039999999998</v>
      </c>
      <c r="P179">
        <v>36.731502859999999</v>
      </c>
      <c r="Q179">
        <v>0.141662857</v>
      </c>
      <c r="R179">
        <v>40</v>
      </c>
      <c r="S179">
        <v>26.03691323</v>
      </c>
      <c r="T179">
        <v>0</v>
      </c>
      <c r="U179">
        <v>1.5330714321999999</v>
      </c>
      <c r="V179">
        <v>16.287622039999999</v>
      </c>
      <c r="W179">
        <v>6.8263220379999998</v>
      </c>
      <c r="X179">
        <v>21.867655249999999</v>
      </c>
      <c r="Y179">
        <v>3.3209480459999998</v>
      </c>
      <c r="Z179">
        <v>22.127972929999999</v>
      </c>
      <c r="AA179">
        <v>0.80576210800000003</v>
      </c>
      <c r="AB179">
        <v>6.7567570000000004E-3</v>
      </c>
      <c r="AC179" t="s">
        <v>52</v>
      </c>
      <c r="AD179">
        <v>2</v>
      </c>
      <c r="AE179">
        <v>296</v>
      </c>
    </row>
    <row r="180" spans="1:31" x14ac:dyDescent="0.2">
      <c r="A180" t="s">
        <v>92</v>
      </c>
      <c r="B180" t="s">
        <v>142</v>
      </c>
      <c r="C180">
        <v>18.202166699999999</v>
      </c>
      <c r="D180">
        <v>-65.001583299999993</v>
      </c>
      <c r="E180" t="s">
        <v>69</v>
      </c>
      <c r="F180">
        <v>2013</v>
      </c>
      <c r="G180" t="s">
        <v>36</v>
      </c>
      <c r="H180">
        <v>4</v>
      </c>
      <c r="I180">
        <v>12</v>
      </c>
      <c r="J180">
        <v>2</v>
      </c>
      <c r="K180">
        <v>0.117712</v>
      </c>
      <c r="L180">
        <v>5.6571254399999997</v>
      </c>
      <c r="M180">
        <v>1024.733252</v>
      </c>
      <c r="N180">
        <v>89.305639999999997</v>
      </c>
      <c r="O180">
        <v>6.5731207999999999</v>
      </c>
      <c r="P180">
        <v>36.749000000000002</v>
      </c>
      <c r="Q180">
        <v>0.12926799999999999</v>
      </c>
      <c r="R180">
        <v>40</v>
      </c>
      <c r="S180">
        <v>26.544363919999999</v>
      </c>
      <c r="T180">
        <v>0</v>
      </c>
      <c r="U180">
        <v>2.2859999999999996</v>
      </c>
      <c r="V180">
        <v>16.287622039999999</v>
      </c>
      <c r="W180">
        <v>6.8263220379999998</v>
      </c>
      <c r="X180">
        <v>21.867655249999999</v>
      </c>
      <c r="Y180">
        <v>3.3209480459999998</v>
      </c>
      <c r="Z180">
        <v>22.127972929999999</v>
      </c>
      <c r="AA180">
        <v>0.80576210800000003</v>
      </c>
      <c r="AB180">
        <v>3.8610039999999999E-3</v>
      </c>
      <c r="AC180" t="s">
        <v>53</v>
      </c>
      <c r="AD180">
        <v>1</v>
      </c>
      <c r="AE180">
        <v>259</v>
      </c>
    </row>
    <row r="181" spans="1:31" x14ac:dyDescent="0.2">
      <c r="A181" t="s">
        <v>92</v>
      </c>
      <c r="B181" t="s">
        <v>142</v>
      </c>
      <c r="C181">
        <v>18.202166699999999</v>
      </c>
      <c r="D181">
        <v>-65.001583299999993</v>
      </c>
      <c r="E181" t="s">
        <v>69</v>
      </c>
      <c r="F181">
        <v>2013</v>
      </c>
      <c r="G181" t="s">
        <v>38</v>
      </c>
      <c r="H181">
        <v>5</v>
      </c>
      <c r="I181">
        <v>13</v>
      </c>
      <c r="J181">
        <v>2</v>
      </c>
      <c r="K181">
        <v>0.86391499999999999</v>
      </c>
      <c r="L181">
        <v>5.6432199499999998</v>
      </c>
      <c r="M181">
        <v>1024.826045</v>
      </c>
      <c r="N181">
        <v>25.496687640000001</v>
      </c>
      <c r="O181">
        <v>6.1184434999999997</v>
      </c>
      <c r="P181">
        <v>36.817129999999999</v>
      </c>
      <c r="Q181">
        <v>0.32218999999999998</v>
      </c>
      <c r="R181">
        <v>40</v>
      </c>
      <c r="S181">
        <v>26.659560970000001</v>
      </c>
      <c r="T181">
        <v>0</v>
      </c>
      <c r="U181">
        <v>4.2145185203999995</v>
      </c>
      <c r="V181">
        <v>16.287622039999999</v>
      </c>
      <c r="W181">
        <v>6.8263220379999998</v>
      </c>
      <c r="X181">
        <v>21.867655249999999</v>
      </c>
      <c r="Y181">
        <v>3.3209480459999998</v>
      </c>
      <c r="Z181">
        <v>22.127972929999999</v>
      </c>
      <c r="AA181">
        <v>0.80576210800000003</v>
      </c>
      <c r="AB181">
        <v>5.5928410000000003E-3</v>
      </c>
      <c r="AC181" t="s">
        <v>54</v>
      </c>
      <c r="AD181">
        <v>5</v>
      </c>
      <c r="AE181">
        <v>894</v>
      </c>
    </row>
    <row r="182" spans="1:31" x14ac:dyDescent="0.2">
      <c r="A182" t="s">
        <v>92</v>
      </c>
      <c r="B182" t="s">
        <v>142</v>
      </c>
      <c r="C182">
        <v>18.202166699999999</v>
      </c>
      <c r="D182">
        <v>-65.001583299999993</v>
      </c>
      <c r="E182" t="s">
        <v>69</v>
      </c>
      <c r="F182">
        <v>2013</v>
      </c>
      <c r="G182" t="s">
        <v>55</v>
      </c>
      <c r="H182">
        <v>7</v>
      </c>
      <c r="I182">
        <v>14</v>
      </c>
      <c r="J182">
        <v>3</v>
      </c>
      <c r="K182">
        <v>0.38579999999999998</v>
      </c>
      <c r="L182">
        <v>5.5185878930000003</v>
      </c>
      <c r="M182">
        <v>1025.0346629999999</v>
      </c>
      <c r="N182">
        <v>28.440946060000002</v>
      </c>
      <c r="O182">
        <v>6.7059992859999999</v>
      </c>
      <c r="P182">
        <v>36.651761899999997</v>
      </c>
      <c r="Q182">
        <v>0.91901309499999995</v>
      </c>
      <c r="R182">
        <v>40</v>
      </c>
      <c r="S182">
        <v>26.98229452</v>
      </c>
      <c r="T182">
        <v>0</v>
      </c>
      <c r="U182">
        <v>5.1888571356000002</v>
      </c>
      <c r="V182">
        <v>16.287622039999999</v>
      </c>
      <c r="W182">
        <v>6.8263220379999998</v>
      </c>
      <c r="X182">
        <v>21.867655249999999</v>
      </c>
      <c r="Y182">
        <v>3.3209480459999998</v>
      </c>
      <c r="Z182">
        <v>22.127972929999999</v>
      </c>
      <c r="AA182">
        <v>0.80576210800000003</v>
      </c>
      <c r="AB182">
        <v>8.0071169999999994E-3</v>
      </c>
      <c r="AC182" t="s">
        <v>56</v>
      </c>
      <c r="AD182">
        <v>9</v>
      </c>
      <c r="AE182">
        <v>1124</v>
      </c>
    </row>
    <row r="183" spans="1:31" x14ac:dyDescent="0.2">
      <c r="A183" t="s">
        <v>92</v>
      </c>
      <c r="B183" t="s">
        <v>142</v>
      </c>
      <c r="C183">
        <v>18.202166699999999</v>
      </c>
      <c r="D183">
        <v>-65.001583299999993</v>
      </c>
      <c r="E183" t="s">
        <v>69</v>
      </c>
      <c r="F183">
        <v>2013</v>
      </c>
      <c r="G183" t="s">
        <v>40</v>
      </c>
      <c r="H183">
        <v>8</v>
      </c>
      <c r="I183">
        <v>15</v>
      </c>
      <c r="J183">
        <v>3</v>
      </c>
      <c r="K183">
        <v>0.107312766</v>
      </c>
      <c r="L183">
        <v>5.4945500850000002</v>
      </c>
      <c r="M183">
        <v>1025.354957</v>
      </c>
      <c r="N183">
        <v>31.480645419999998</v>
      </c>
      <c r="O183">
        <v>5.7714127660000001</v>
      </c>
      <c r="P183">
        <v>36.836574470000002</v>
      </c>
      <c r="Q183">
        <v>0.85564893600000003</v>
      </c>
      <c r="R183">
        <v>40</v>
      </c>
      <c r="S183">
        <v>26.838726770000001</v>
      </c>
      <c r="T183">
        <v>0</v>
      </c>
      <c r="U183">
        <v>7.5125384673999998</v>
      </c>
      <c r="V183">
        <v>16.287622039999999</v>
      </c>
      <c r="W183">
        <v>6.8263220379999998</v>
      </c>
      <c r="X183">
        <v>21.867655249999999</v>
      </c>
      <c r="Y183">
        <v>3.3209480459999998</v>
      </c>
      <c r="Z183">
        <v>22.127972929999999</v>
      </c>
      <c r="AA183">
        <v>0.80576210800000003</v>
      </c>
      <c r="AB183">
        <v>1.2028868999999999E-2</v>
      </c>
      <c r="AC183" t="s">
        <v>57</v>
      </c>
      <c r="AD183">
        <v>15</v>
      </c>
      <c r="AE183">
        <v>1247</v>
      </c>
    </row>
    <row r="184" spans="1:31" x14ac:dyDescent="0.2">
      <c r="A184" t="s">
        <v>92</v>
      </c>
      <c r="B184" t="s">
        <v>142</v>
      </c>
      <c r="C184">
        <v>18.202166699999999</v>
      </c>
      <c r="D184">
        <v>-65.001583299999993</v>
      </c>
      <c r="E184" t="s">
        <v>69</v>
      </c>
      <c r="F184">
        <v>2013</v>
      </c>
      <c r="G184" t="s">
        <v>42</v>
      </c>
      <c r="H184">
        <v>9</v>
      </c>
      <c r="I184">
        <v>16</v>
      </c>
      <c r="J184">
        <v>4</v>
      </c>
      <c r="K184">
        <v>0.25230000000000002</v>
      </c>
      <c r="L184">
        <v>5.5067582760000002</v>
      </c>
      <c r="M184">
        <v>1025.3037240000001</v>
      </c>
      <c r="N184">
        <v>32.387501460000003</v>
      </c>
      <c r="O184">
        <v>5.9484403449999999</v>
      </c>
      <c r="P184">
        <v>36.809572410000001</v>
      </c>
      <c r="Q184">
        <v>0.88254137899999996</v>
      </c>
      <c r="R184">
        <v>40</v>
      </c>
      <c r="S184">
        <v>27.2363921</v>
      </c>
      <c r="T184">
        <v>0</v>
      </c>
      <c r="U184">
        <v>9.5933846231999986</v>
      </c>
      <c r="V184">
        <v>16.287622039999999</v>
      </c>
      <c r="W184">
        <v>6.8263220379999998</v>
      </c>
      <c r="X184">
        <v>21.867655249999999</v>
      </c>
      <c r="Y184">
        <v>3.3209480459999998</v>
      </c>
      <c r="Z184">
        <v>22.127972929999999</v>
      </c>
      <c r="AA184">
        <v>0.80576210800000003</v>
      </c>
      <c r="AB184">
        <v>5.1746439999999999E-3</v>
      </c>
      <c r="AC184" t="s">
        <v>58</v>
      </c>
      <c r="AD184">
        <v>4</v>
      </c>
      <c r="AE184">
        <v>773</v>
      </c>
    </row>
    <row r="185" spans="1:31" x14ac:dyDescent="0.2">
      <c r="A185" t="s">
        <v>92</v>
      </c>
      <c r="B185" t="s">
        <v>142</v>
      </c>
      <c r="C185">
        <v>18.202166699999999</v>
      </c>
      <c r="D185">
        <v>-65.001583299999993</v>
      </c>
      <c r="E185" t="s">
        <v>69</v>
      </c>
      <c r="F185">
        <v>2013</v>
      </c>
      <c r="G185" t="s">
        <v>46</v>
      </c>
      <c r="H185">
        <v>11</v>
      </c>
      <c r="I185">
        <v>17</v>
      </c>
      <c r="J185">
        <v>4</v>
      </c>
      <c r="K185">
        <v>0.27887000000000001</v>
      </c>
      <c r="L185">
        <v>5.6980449499999999</v>
      </c>
      <c r="M185">
        <v>1024.7188550000001</v>
      </c>
      <c r="N185">
        <v>31.4429394</v>
      </c>
      <c r="O185">
        <v>5.7453275000000001</v>
      </c>
      <c r="P185">
        <v>36.785679999999999</v>
      </c>
      <c r="Q185">
        <v>0.86985000000000001</v>
      </c>
      <c r="R185">
        <v>40</v>
      </c>
      <c r="S185">
        <v>26.340630000000001</v>
      </c>
      <c r="T185">
        <v>0</v>
      </c>
      <c r="U185">
        <v>10.301111122399998</v>
      </c>
      <c r="V185">
        <v>16.287622039999999</v>
      </c>
      <c r="W185">
        <v>6.8263220379999998</v>
      </c>
      <c r="X185">
        <v>21.867655249999999</v>
      </c>
      <c r="Y185">
        <v>3.3209480459999998</v>
      </c>
      <c r="Z185">
        <v>22.127972929999999</v>
      </c>
      <c r="AA185">
        <v>0.80576210800000003</v>
      </c>
      <c r="AB185">
        <v>2.5104603E-2</v>
      </c>
      <c r="AC185" t="s">
        <v>59</v>
      </c>
      <c r="AD185">
        <v>6</v>
      </c>
      <c r="AE185">
        <v>239</v>
      </c>
    </row>
    <row r="186" spans="1:31" x14ac:dyDescent="0.2">
      <c r="A186" t="s">
        <v>92</v>
      </c>
      <c r="B186" t="s">
        <v>142</v>
      </c>
      <c r="C186">
        <v>18.202166699999999</v>
      </c>
      <c r="D186">
        <v>-65.001583299999993</v>
      </c>
      <c r="E186" t="s">
        <v>69</v>
      </c>
      <c r="F186">
        <v>2013</v>
      </c>
      <c r="G186" t="s">
        <v>48</v>
      </c>
      <c r="H186">
        <v>12</v>
      </c>
      <c r="I186">
        <v>18</v>
      </c>
      <c r="J186">
        <v>1</v>
      </c>
      <c r="K186">
        <v>0.18459130400000001</v>
      </c>
      <c r="L186">
        <v>5.508508913</v>
      </c>
      <c r="M186">
        <v>1025.6191240000001</v>
      </c>
      <c r="N186">
        <v>33.728624660000001</v>
      </c>
      <c r="O186">
        <v>6.7607693480000002</v>
      </c>
      <c r="P186">
        <v>37.077058700000002</v>
      </c>
      <c r="Q186">
        <v>0.8548</v>
      </c>
      <c r="R186">
        <v>40</v>
      </c>
      <c r="S186">
        <v>24.250126089999998</v>
      </c>
      <c r="T186">
        <v>0</v>
      </c>
      <c r="U186">
        <v>6.4288275792</v>
      </c>
      <c r="V186">
        <v>16.287622039999999</v>
      </c>
      <c r="W186">
        <v>6.8263220379999998</v>
      </c>
      <c r="X186">
        <v>21.867655249999999</v>
      </c>
      <c r="Y186">
        <v>3.3209480459999998</v>
      </c>
      <c r="Z186">
        <v>22.127972929999999</v>
      </c>
      <c r="AA186">
        <v>0.80576210800000003</v>
      </c>
      <c r="AB186">
        <v>1.6913319E-2</v>
      </c>
      <c r="AC186" t="s">
        <v>60</v>
      </c>
      <c r="AD186">
        <v>8</v>
      </c>
      <c r="AE186">
        <v>473</v>
      </c>
    </row>
    <row r="187" spans="1:31" x14ac:dyDescent="0.2">
      <c r="A187" t="s">
        <v>92</v>
      </c>
      <c r="B187" t="s">
        <v>142</v>
      </c>
      <c r="C187">
        <v>18.202166699999999</v>
      </c>
      <c r="D187">
        <v>-65.001583299999993</v>
      </c>
      <c r="E187" t="s">
        <v>69</v>
      </c>
      <c r="F187">
        <v>2014</v>
      </c>
      <c r="G187" t="s">
        <v>34</v>
      </c>
      <c r="H187">
        <v>3</v>
      </c>
      <c r="I187">
        <v>19</v>
      </c>
      <c r="J187">
        <v>1</v>
      </c>
      <c r="K187">
        <v>0.56844222200000005</v>
      </c>
      <c r="L187">
        <v>5.6357955110000004</v>
      </c>
      <c r="M187">
        <v>1025.1805400000001</v>
      </c>
      <c r="N187">
        <v>34.639741049999998</v>
      </c>
      <c r="O187">
        <v>6.6201026670000003</v>
      </c>
      <c r="P187">
        <v>36.992524439999997</v>
      </c>
      <c r="Q187">
        <v>0.89189111099999996</v>
      </c>
      <c r="R187">
        <v>40</v>
      </c>
      <c r="S187">
        <v>26.24616902</v>
      </c>
      <c r="T187">
        <v>0</v>
      </c>
      <c r="U187">
        <v>2.0897272658000001</v>
      </c>
      <c r="V187">
        <v>18.043123470000001</v>
      </c>
      <c r="W187">
        <v>7.3821860580000003</v>
      </c>
      <c r="X187">
        <v>23.743853380000001</v>
      </c>
      <c r="Y187">
        <v>3.11486105</v>
      </c>
      <c r="Z187">
        <v>40.68642371</v>
      </c>
      <c r="AA187">
        <v>0.32656548299999999</v>
      </c>
      <c r="AB187">
        <v>4.1322310000000001E-3</v>
      </c>
      <c r="AC187" t="s">
        <v>70</v>
      </c>
      <c r="AD187">
        <v>1</v>
      </c>
      <c r="AE187">
        <v>242</v>
      </c>
    </row>
    <row r="188" spans="1:31" x14ac:dyDescent="0.2">
      <c r="A188" t="s">
        <v>92</v>
      </c>
      <c r="B188" t="s">
        <v>142</v>
      </c>
      <c r="C188">
        <v>18.202166699999999</v>
      </c>
      <c r="D188">
        <v>-65.001583299999993</v>
      </c>
      <c r="E188" t="s">
        <v>69</v>
      </c>
      <c r="F188">
        <v>2014</v>
      </c>
      <c r="G188" t="s">
        <v>36</v>
      </c>
      <c r="H188">
        <v>4</v>
      </c>
      <c r="I188">
        <v>20</v>
      </c>
      <c r="J188">
        <v>2</v>
      </c>
      <c r="K188">
        <v>0.331308824</v>
      </c>
      <c r="L188">
        <v>5.6208177060000004</v>
      </c>
      <c r="M188">
        <v>1024.9513999999999</v>
      </c>
      <c r="N188">
        <v>31.589758880000002</v>
      </c>
      <c r="O188">
        <v>6.6149347059999997</v>
      </c>
      <c r="P188">
        <v>36.793114709999998</v>
      </c>
      <c r="Q188">
        <v>0.96755882400000004</v>
      </c>
      <c r="R188">
        <v>40</v>
      </c>
      <c r="S188">
        <v>26.528958679999999</v>
      </c>
      <c r="T188">
        <v>0</v>
      </c>
      <c r="U188">
        <v>2.1199230652000001</v>
      </c>
      <c r="V188">
        <v>18.043123470000001</v>
      </c>
      <c r="W188">
        <v>7.3821860580000003</v>
      </c>
      <c r="X188">
        <v>23.743853380000001</v>
      </c>
      <c r="Y188">
        <v>3.11486105</v>
      </c>
      <c r="Z188">
        <v>40.68642371</v>
      </c>
      <c r="AA188">
        <v>0.32656548299999999</v>
      </c>
      <c r="AB188">
        <v>1.2411348000000001E-2</v>
      </c>
      <c r="AC188" t="s">
        <v>71</v>
      </c>
      <c r="AD188">
        <v>7</v>
      </c>
      <c r="AE188">
        <v>564</v>
      </c>
    </row>
    <row r="189" spans="1:31" x14ac:dyDescent="0.2">
      <c r="A189" t="s">
        <v>92</v>
      </c>
      <c r="B189" t="s">
        <v>142</v>
      </c>
      <c r="C189">
        <v>18.202166699999999</v>
      </c>
      <c r="D189">
        <v>-65.001583299999993</v>
      </c>
      <c r="E189" t="s">
        <v>69</v>
      </c>
      <c r="F189">
        <v>2014</v>
      </c>
      <c r="G189" t="s">
        <v>72</v>
      </c>
      <c r="H189">
        <v>6</v>
      </c>
      <c r="I189">
        <v>21</v>
      </c>
      <c r="J189">
        <v>3</v>
      </c>
      <c r="K189">
        <v>0.48967954499999999</v>
      </c>
      <c r="L189">
        <v>5.6149320679999999</v>
      </c>
      <c r="M189">
        <v>1024.75235</v>
      </c>
      <c r="N189">
        <v>24.973891909999999</v>
      </c>
      <c r="O189">
        <v>5.9838536360000001</v>
      </c>
      <c r="P189">
        <v>36.68857045</v>
      </c>
      <c r="Q189">
        <v>0.97640909099999995</v>
      </c>
      <c r="R189">
        <v>40</v>
      </c>
      <c r="S189">
        <v>27.223760070000001</v>
      </c>
      <c r="T189">
        <v>0</v>
      </c>
      <c r="U189">
        <v>0.15460870779999999</v>
      </c>
      <c r="V189">
        <v>18.043123470000001</v>
      </c>
      <c r="W189">
        <v>7.3821860580000003</v>
      </c>
      <c r="X189">
        <v>23.743853380000001</v>
      </c>
      <c r="Y189">
        <v>3.11486105</v>
      </c>
      <c r="Z189">
        <v>40.68642371</v>
      </c>
      <c r="AA189">
        <v>0.32656548299999999</v>
      </c>
      <c r="AB189">
        <v>1.2658228000000001E-2</v>
      </c>
      <c r="AC189" t="s">
        <v>73</v>
      </c>
      <c r="AD189">
        <v>3</v>
      </c>
      <c r="AE189">
        <v>237</v>
      </c>
    </row>
    <row r="190" spans="1:31" x14ac:dyDescent="0.2">
      <c r="A190" t="s">
        <v>92</v>
      </c>
      <c r="B190" t="s">
        <v>142</v>
      </c>
      <c r="C190">
        <v>18.202166699999999</v>
      </c>
      <c r="D190">
        <v>-65.001583299999993</v>
      </c>
      <c r="E190" t="s">
        <v>69</v>
      </c>
      <c r="F190">
        <v>2014</v>
      </c>
      <c r="G190" t="s">
        <v>40</v>
      </c>
      <c r="H190">
        <v>8</v>
      </c>
      <c r="I190">
        <v>22</v>
      </c>
      <c r="J190">
        <v>3</v>
      </c>
      <c r="K190">
        <v>0.30235949400000001</v>
      </c>
      <c r="L190">
        <v>5.7026545439999996</v>
      </c>
      <c r="M190">
        <v>1024.53892</v>
      </c>
      <c r="N190">
        <v>22.292308070000001</v>
      </c>
      <c r="O190">
        <v>6.6783156960000003</v>
      </c>
      <c r="P190">
        <v>36.756722779999997</v>
      </c>
      <c r="Q190">
        <v>0.36644557</v>
      </c>
      <c r="R190">
        <v>40</v>
      </c>
      <c r="S190">
        <v>27.35352352</v>
      </c>
      <c r="T190">
        <v>0</v>
      </c>
      <c r="U190">
        <v>7.238999999999999</v>
      </c>
      <c r="V190">
        <v>18.043123470000001</v>
      </c>
      <c r="W190">
        <v>7.3821860580000003</v>
      </c>
      <c r="X190">
        <v>23.743853380000001</v>
      </c>
      <c r="Y190">
        <v>3.11486105</v>
      </c>
      <c r="Z190">
        <v>40.68642371</v>
      </c>
      <c r="AA190">
        <v>0.32656548299999999</v>
      </c>
      <c r="AB190">
        <v>4.3478259999999999E-3</v>
      </c>
      <c r="AC190" t="s">
        <v>74</v>
      </c>
      <c r="AD190">
        <v>1</v>
      </c>
      <c r="AE190">
        <v>230</v>
      </c>
    </row>
    <row r="191" spans="1:31" x14ac:dyDescent="0.2">
      <c r="A191" t="s">
        <v>92</v>
      </c>
      <c r="B191" t="s">
        <v>142</v>
      </c>
      <c r="C191">
        <v>18.202166699999999</v>
      </c>
      <c r="D191">
        <v>-65.001583299999993</v>
      </c>
      <c r="E191" t="s">
        <v>69</v>
      </c>
      <c r="F191">
        <v>2014</v>
      </c>
      <c r="G191" t="s">
        <v>42</v>
      </c>
      <c r="H191">
        <v>9</v>
      </c>
      <c r="I191">
        <v>23</v>
      </c>
      <c r="J191">
        <v>4</v>
      </c>
      <c r="K191">
        <v>0.32731111099999999</v>
      </c>
      <c r="L191">
        <v>5.6406292779999996</v>
      </c>
      <c r="M191">
        <v>1024.9497080000001</v>
      </c>
      <c r="N191">
        <v>27.251787</v>
      </c>
      <c r="O191">
        <v>6.2560362500000002</v>
      </c>
      <c r="P191">
        <v>36.896516669999997</v>
      </c>
      <c r="Q191">
        <v>0.50631805600000002</v>
      </c>
      <c r="R191">
        <v>40</v>
      </c>
      <c r="S191">
        <v>28.075026040000001</v>
      </c>
      <c r="T191">
        <v>0</v>
      </c>
      <c r="U191">
        <v>1.6462963009999998</v>
      </c>
      <c r="V191">
        <v>18.043123470000001</v>
      </c>
      <c r="W191">
        <v>7.3821860580000003</v>
      </c>
      <c r="X191">
        <v>23.743853380000001</v>
      </c>
      <c r="Y191">
        <v>3.11486105</v>
      </c>
      <c r="Z191">
        <v>40.68642371</v>
      </c>
      <c r="AA191">
        <v>0.32656548299999999</v>
      </c>
      <c r="AB191">
        <v>1.5094339999999999E-2</v>
      </c>
      <c r="AC191" t="s">
        <v>75</v>
      </c>
      <c r="AD191">
        <v>8</v>
      </c>
      <c r="AE191">
        <v>530</v>
      </c>
    </row>
    <row r="192" spans="1:31" x14ac:dyDescent="0.2">
      <c r="A192" t="s">
        <v>92</v>
      </c>
      <c r="B192" t="s">
        <v>142</v>
      </c>
      <c r="C192">
        <v>18.202166699999999</v>
      </c>
      <c r="D192">
        <v>-65.001583299999993</v>
      </c>
      <c r="E192" t="s">
        <v>69</v>
      </c>
      <c r="F192">
        <v>2015</v>
      </c>
      <c r="G192" t="s">
        <v>77</v>
      </c>
      <c r="H192">
        <v>1</v>
      </c>
      <c r="I192">
        <v>25</v>
      </c>
      <c r="J192">
        <v>1</v>
      </c>
      <c r="K192">
        <v>0.39450000000000002</v>
      </c>
      <c r="L192">
        <v>5.6692284739999996</v>
      </c>
      <c r="M192">
        <v>1025.0418420000001</v>
      </c>
      <c r="N192">
        <v>27.323170359999999</v>
      </c>
      <c r="O192">
        <v>6.4157421049999996</v>
      </c>
      <c r="P192">
        <v>37.047736839999999</v>
      </c>
      <c r="Q192">
        <v>0.47227368400000003</v>
      </c>
      <c r="R192">
        <v>40</v>
      </c>
      <c r="S192">
        <v>27.010709680000001</v>
      </c>
      <c r="T192">
        <v>0</v>
      </c>
      <c r="U192">
        <v>1.8553043411999999</v>
      </c>
      <c r="V192">
        <v>14.01755212</v>
      </c>
      <c r="W192">
        <v>7.4782060369999996</v>
      </c>
      <c r="X192">
        <v>18.494733149999998</v>
      </c>
      <c r="Y192">
        <v>5.0075763149999997</v>
      </c>
      <c r="Z192">
        <v>48.111206529999997</v>
      </c>
      <c r="AA192">
        <v>0.21206133399999999</v>
      </c>
      <c r="AB192">
        <v>6.8965520000000002E-3</v>
      </c>
      <c r="AC192" t="s">
        <v>78</v>
      </c>
      <c r="AD192">
        <v>4</v>
      </c>
      <c r="AE192">
        <v>580</v>
      </c>
    </row>
    <row r="193" spans="1:31" x14ac:dyDescent="0.2">
      <c r="A193" t="s">
        <v>92</v>
      </c>
      <c r="B193" t="s">
        <v>142</v>
      </c>
      <c r="C193">
        <v>18.202166699999999</v>
      </c>
      <c r="D193">
        <v>-65.001583299999993</v>
      </c>
      <c r="E193" t="s">
        <v>69</v>
      </c>
      <c r="F193">
        <v>2015</v>
      </c>
      <c r="G193" t="s">
        <v>50</v>
      </c>
      <c r="H193">
        <v>2</v>
      </c>
      <c r="I193">
        <v>26</v>
      </c>
      <c r="J193">
        <v>1</v>
      </c>
      <c r="K193">
        <v>0.52452500000000002</v>
      </c>
      <c r="L193">
        <v>5.6796703500000003</v>
      </c>
      <c r="M193">
        <v>1024.93047</v>
      </c>
      <c r="N193">
        <v>26.14926444</v>
      </c>
      <c r="O193">
        <v>6.1887100000000004</v>
      </c>
      <c r="P193">
        <v>36.991804999999999</v>
      </c>
      <c r="Q193">
        <v>0.47176000000000001</v>
      </c>
      <c r="R193">
        <v>40</v>
      </c>
      <c r="S193">
        <v>26.994071430000002</v>
      </c>
      <c r="T193">
        <v>0</v>
      </c>
      <c r="U193">
        <v>14.720956511799999</v>
      </c>
      <c r="V193">
        <v>14.01755212</v>
      </c>
      <c r="W193">
        <v>7.4782060369999996</v>
      </c>
      <c r="X193">
        <v>18.494733149999998</v>
      </c>
      <c r="Y193">
        <v>5.0075763149999997</v>
      </c>
      <c r="Z193">
        <v>48.111206529999997</v>
      </c>
      <c r="AA193">
        <v>0.21206133399999999</v>
      </c>
      <c r="AB193">
        <v>0</v>
      </c>
      <c r="AC193" t="s">
        <v>79</v>
      </c>
      <c r="AD193">
        <v>0</v>
      </c>
      <c r="AE193">
        <v>80</v>
      </c>
    </row>
    <row r="194" spans="1:31" x14ac:dyDescent="0.2">
      <c r="A194" t="s">
        <v>93</v>
      </c>
      <c r="B194" t="s">
        <v>94</v>
      </c>
      <c r="C194">
        <v>18.347650000000002</v>
      </c>
      <c r="D194">
        <v>-64.995078000000007</v>
      </c>
      <c r="E194" t="s">
        <v>33</v>
      </c>
      <c r="F194">
        <v>2012</v>
      </c>
      <c r="G194" t="s">
        <v>50</v>
      </c>
      <c r="H194">
        <v>2</v>
      </c>
      <c r="I194">
        <v>1</v>
      </c>
      <c r="J194">
        <v>1</v>
      </c>
      <c r="K194">
        <v>0.16242812500000001</v>
      </c>
      <c r="L194">
        <v>5.4998522660000004</v>
      </c>
      <c r="M194">
        <v>1023.400445</v>
      </c>
      <c r="N194">
        <v>4.9805156249999998</v>
      </c>
      <c r="O194">
        <v>5.9068362499999996</v>
      </c>
      <c r="P194">
        <v>35.521446879999999</v>
      </c>
      <c r="Q194">
        <v>0.71825017800000002</v>
      </c>
      <c r="R194">
        <v>10</v>
      </c>
      <c r="S194">
        <v>25.993341789999999</v>
      </c>
      <c r="T194">
        <v>0</v>
      </c>
      <c r="U194">
        <v>1.1043478293999998</v>
      </c>
      <c r="V194">
        <v>1.77</v>
      </c>
      <c r="W194">
        <v>6.63</v>
      </c>
      <c r="X194">
        <v>14.18</v>
      </c>
      <c r="Y194">
        <v>3.52</v>
      </c>
      <c r="Z194">
        <v>43.22</v>
      </c>
      <c r="AA194">
        <v>1.98</v>
      </c>
      <c r="AB194">
        <v>0</v>
      </c>
      <c r="AC194" t="s">
        <v>66</v>
      </c>
      <c r="AD194">
        <v>0</v>
      </c>
      <c r="AE194">
        <v>206</v>
      </c>
    </row>
    <row r="195" spans="1:31" x14ac:dyDescent="0.2">
      <c r="A195" t="s">
        <v>93</v>
      </c>
      <c r="B195" t="s">
        <v>94</v>
      </c>
      <c r="C195">
        <v>18.347650000000002</v>
      </c>
      <c r="D195">
        <v>-64.995078000000007</v>
      </c>
      <c r="E195" t="s">
        <v>33</v>
      </c>
      <c r="F195">
        <v>2012</v>
      </c>
      <c r="G195" t="s">
        <v>34</v>
      </c>
      <c r="H195">
        <v>3</v>
      </c>
      <c r="I195">
        <v>2</v>
      </c>
      <c r="J195">
        <v>1</v>
      </c>
      <c r="K195">
        <v>0.17520454499999999</v>
      </c>
      <c r="L195">
        <v>5.567727273</v>
      </c>
      <c r="M195">
        <v>1023.625645</v>
      </c>
      <c r="N195">
        <v>8.0734090910000003</v>
      </c>
      <c r="O195">
        <v>5.8692754550000004</v>
      </c>
      <c r="P195">
        <v>35.876122729999999</v>
      </c>
      <c r="Q195">
        <v>0.72826619999999997</v>
      </c>
      <c r="R195">
        <v>10</v>
      </c>
      <c r="S195">
        <v>26.133248389999999</v>
      </c>
      <c r="T195">
        <v>0</v>
      </c>
      <c r="U195">
        <v>3.7513846231999994</v>
      </c>
      <c r="V195">
        <v>1.77</v>
      </c>
      <c r="W195">
        <v>6.63</v>
      </c>
      <c r="X195">
        <v>14.18</v>
      </c>
      <c r="Y195">
        <v>3.52</v>
      </c>
      <c r="Z195">
        <v>43.22</v>
      </c>
      <c r="AA195">
        <v>1.98</v>
      </c>
      <c r="AB195">
        <v>0</v>
      </c>
      <c r="AC195" t="s">
        <v>35</v>
      </c>
      <c r="AD195">
        <v>0</v>
      </c>
      <c r="AE195">
        <v>90</v>
      </c>
    </row>
    <row r="196" spans="1:31" x14ac:dyDescent="0.2">
      <c r="A196" t="s">
        <v>93</v>
      </c>
      <c r="B196" t="s">
        <v>94</v>
      </c>
      <c r="C196">
        <v>18.347650000000002</v>
      </c>
      <c r="D196">
        <v>-64.995078000000007</v>
      </c>
      <c r="E196" t="s">
        <v>33</v>
      </c>
      <c r="F196">
        <v>2012</v>
      </c>
      <c r="G196" t="s">
        <v>36</v>
      </c>
      <c r="H196">
        <v>4</v>
      </c>
      <c r="I196">
        <v>3</v>
      </c>
      <c r="J196">
        <v>2</v>
      </c>
      <c r="K196">
        <v>0.219549091</v>
      </c>
      <c r="L196">
        <v>5.6474444730000002</v>
      </c>
      <c r="M196">
        <v>1023.764022</v>
      </c>
      <c r="N196">
        <v>15.475054549999999</v>
      </c>
      <c r="O196">
        <v>8.1912983639999997</v>
      </c>
      <c r="P196">
        <v>36.168985450000001</v>
      </c>
      <c r="Q196">
        <v>0.790870238</v>
      </c>
      <c r="R196">
        <v>10</v>
      </c>
      <c r="S196">
        <v>26.949268329999999</v>
      </c>
      <c r="T196">
        <v>0</v>
      </c>
      <c r="U196">
        <v>2.8823478293999996</v>
      </c>
      <c r="V196">
        <v>1.77</v>
      </c>
      <c r="W196">
        <v>6.63</v>
      </c>
      <c r="X196">
        <v>14.18</v>
      </c>
      <c r="Y196">
        <v>3.52</v>
      </c>
      <c r="Z196">
        <v>43.22</v>
      </c>
      <c r="AA196">
        <v>1.98</v>
      </c>
      <c r="AB196">
        <v>9.4043890000000008E-3</v>
      </c>
      <c r="AC196" t="s">
        <v>37</v>
      </c>
      <c r="AD196">
        <v>3</v>
      </c>
      <c r="AE196">
        <v>319</v>
      </c>
    </row>
    <row r="197" spans="1:31" x14ac:dyDescent="0.2">
      <c r="A197" t="s">
        <v>93</v>
      </c>
      <c r="B197" t="s">
        <v>94</v>
      </c>
      <c r="C197">
        <v>18.347650000000002</v>
      </c>
      <c r="D197">
        <v>-64.995078000000007</v>
      </c>
      <c r="E197" t="s">
        <v>33</v>
      </c>
      <c r="F197">
        <v>2012</v>
      </c>
      <c r="G197" t="s">
        <v>40</v>
      </c>
      <c r="H197">
        <v>8</v>
      </c>
      <c r="I197">
        <v>6</v>
      </c>
      <c r="J197">
        <v>3</v>
      </c>
      <c r="K197">
        <v>0.185692</v>
      </c>
      <c r="L197">
        <v>5.7393242999999998</v>
      </c>
      <c r="M197">
        <v>1022.174264</v>
      </c>
      <c r="N197">
        <v>10.96306</v>
      </c>
      <c r="O197">
        <v>6.6519896000000003</v>
      </c>
      <c r="P197">
        <v>35.077852</v>
      </c>
      <c r="Q197">
        <v>0.62912089999999998</v>
      </c>
      <c r="R197">
        <v>10</v>
      </c>
      <c r="S197">
        <v>29.50124967</v>
      </c>
      <c r="T197">
        <v>0.43790000000000001</v>
      </c>
      <c r="U197">
        <v>0.97366665819999987</v>
      </c>
      <c r="V197">
        <v>1.77</v>
      </c>
      <c r="W197">
        <v>6.63</v>
      </c>
      <c r="X197">
        <v>14.18</v>
      </c>
      <c r="Y197">
        <v>3.52</v>
      </c>
      <c r="Z197">
        <v>43.22</v>
      </c>
      <c r="AA197">
        <v>1.98</v>
      </c>
      <c r="AB197">
        <v>0</v>
      </c>
      <c r="AC197" t="s">
        <v>41</v>
      </c>
      <c r="AD197">
        <v>0</v>
      </c>
      <c r="AE197">
        <v>200</v>
      </c>
    </row>
    <row r="198" spans="1:31" x14ac:dyDescent="0.2">
      <c r="A198" t="s">
        <v>93</v>
      </c>
      <c r="B198" t="s">
        <v>94</v>
      </c>
      <c r="C198">
        <v>18.347650000000002</v>
      </c>
      <c r="D198">
        <v>-64.995078000000007</v>
      </c>
      <c r="E198" t="s">
        <v>33</v>
      </c>
      <c r="F198">
        <v>2012</v>
      </c>
      <c r="G198" t="s">
        <v>42</v>
      </c>
      <c r="H198">
        <v>9</v>
      </c>
      <c r="I198">
        <v>5</v>
      </c>
      <c r="J198">
        <v>4</v>
      </c>
      <c r="K198">
        <v>0.19899766699999999</v>
      </c>
      <c r="L198">
        <v>5.7948236</v>
      </c>
      <c r="M198">
        <v>1022.2109850000001</v>
      </c>
      <c r="N198">
        <v>14.106846669999999</v>
      </c>
      <c r="O198">
        <v>5.9660686329999999</v>
      </c>
      <c r="P198">
        <v>35.240926000000002</v>
      </c>
      <c r="Q198">
        <v>0.62975175000000005</v>
      </c>
      <c r="R198">
        <v>10</v>
      </c>
      <c r="S198">
        <v>28.857309350000001</v>
      </c>
      <c r="T198">
        <v>0</v>
      </c>
      <c r="U198">
        <v>2.7256153767999995</v>
      </c>
      <c r="V198">
        <v>1.77</v>
      </c>
      <c r="W198">
        <v>6.63</v>
      </c>
      <c r="X198">
        <v>14.18</v>
      </c>
      <c r="Y198">
        <v>3.52</v>
      </c>
      <c r="Z198">
        <v>43.22</v>
      </c>
      <c r="AA198">
        <v>1.98</v>
      </c>
      <c r="AB198">
        <v>5.2631580000000004E-3</v>
      </c>
      <c r="AC198" t="s">
        <v>43</v>
      </c>
      <c r="AD198">
        <v>1</v>
      </c>
      <c r="AE198">
        <v>190</v>
      </c>
    </row>
    <row r="199" spans="1:31" x14ac:dyDescent="0.2">
      <c r="A199" t="s">
        <v>93</v>
      </c>
      <c r="B199" t="s">
        <v>94</v>
      </c>
      <c r="C199">
        <v>18.347650000000002</v>
      </c>
      <c r="D199">
        <v>-64.995078000000007</v>
      </c>
      <c r="E199" t="s">
        <v>33</v>
      </c>
      <c r="F199">
        <v>2012</v>
      </c>
      <c r="G199" t="s">
        <v>44</v>
      </c>
      <c r="H199">
        <v>10</v>
      </c>
      <c r="I199">
        <v>7</v>
      </c>
      <c r="J199">
        <v>4</v>
      </c>
      <c r="K199">
        <v>0.21230333300000001</v>
      </c>
      <c r="L199">
        <v>5.8503229000000001</v>
      </c>
      <c r="M199">
        <v>1022.247707</v>
      </c>
      <c r="N199">
        <v>17.250633329999999</v>
      </c>
      <c r="O199">
        <v>5.2801476669999996</v>
      </c>
      <c r="P199">
        <v>35.404000000000003</v>
      </c>
      <c r="Q199">
        <v>0.63038260000000002</v>
      </c>
      <c r="R199">
        <v>10</v>
      </c>
      <c r="S199">
        <v>29.411927420000001</v>
      </c>
      <c r="T199">
        <v>0.58487999999999996</v>
      </c>
      <c r="U199">
        <v>5.3339999999999996</v>
      </c>
      <c r="V199">
        <v>1.77</v>
      </c>
      <c r="W199">
        <v>6.63</v>
      </c>
      <c r="X199">
        <v>14.18</v>
      </c>
      <c r="Y199">
        <v>3.52</v>
      </c>
      <c r="Z199">
        <v>43.22</v>
      </c>
      <c r="AA199">
        <v>1.98</v>
      </c>
      <c r="AB199">
        <v>0</v>
      </c>
      <c r="AC199" t="s">
        <v>45</v>
      </c>
      <c r="AD199">
        <v>0</v>
      </c>
      <c r="AE199">
        <v>36</v>
      </c>
    </row>
    <row r="200" spans="1:31" x14ac:dyDescent="0.2">
      <c r="A200" t="s">
        <v>93</v>
      </c>
      <c r="B200" t="s">
        <v>94</v>
      </c>
      <c r="C200">
        <v>18.347650000000002</v>
      </c>
      <c r="D200">
        <v>-64.995078000000007</v>
      </c>
      <c r="E200" t="s">
        <v>33</v>
      </c>
      <c r="F200">
        <v>2012</v>
      </c>
      <c r="G200" t="s">
        <v>46</v>
      </c>
      <c r="H200">
        <v>11</v>
      </c>
      <c r="I200">
        <v>8</v>
      </c>
      <c r="J200">
        <v>4</v>
      </c>
      <c r="K200">
        <v>0.212330769</v>
      </c>
      <c r="L200">
        <v>5.7690010379999999</v>
      </c>
      <c r="M200">
        <v>1022.239369</v>
      </c>
      <c r="N200">
        <v>17.706192309999999</v>
      </c>
      <c r="O200">
        <v>5.806833846</v>
      </c>
      <c r="P200">
        <v>35.184173080000001</v>
      </c>
      <c r="Q200">
        <v>0.71253404600000003</v>
      </c>
      <c r="R200">
        <v>10</v>
      </c>
      <c r="S200">
        <v>28.971263669999999</v>
      </c>
      <c r="T200">
        <v>0.58487999999999996</v>
      </c>
      <c r="U200">
        <v>4.8768000000000002</v>
      </c>
      <c r="V200">
        <v>1.77</v>
      </c>
      <c r="W200">
        <v>6.63</v>
      </c>
      <c r="X200">
        <v>14.18</v>
      </c>
      <c r="Y200">
        <v>3.52</v>
      </c>
      <c r="Z200">
        <v>43.22</v>
      </c>
      <c r="AA200">
        <v>1.98</v>
      </c>
      <c r="AB200">
        <v>0</v>
      </c>
      <c r="AC200" t="s">
        <v>47</v>
      </c>
      <c r="AD200">
        <v>0</v>
      </c>
      <c r="AE200">
        <v>23</v>
      </c>
    </row>
    <row r="201" spans="1:31" x14ac:dyDescent="0.2">
      <c r="A201" t="s">
        <v>93</v>
      </c>
      <c r="B201" t="s">
        <v>94</v>
      </c>
      <c r="C201">
        <v>18.347650000000002</v>
      </c>
      <c r="D201">
        <v>-64.995078000000007</v>
      </c>
      <c r="E201" t="s">
        <v>33</v>
      </c>
      <c r="F201">
        <v>2012</v>
      </c>
      <c r="G201" t="s">
        <v>48</v>
      </c>
      <c r="H201">
        <v>12</v>
      </c>
      <c r="I201">
        <v>9</v>
      </c>
      <c r="J201">
        <v>1</v>
      </c>
      <c r="K201">
        <v>0.25296923100000002</v>
      </c>
      <c r="L201">
        <v>5.5846367690000003</v>
      </c>
      <c r="M201">
        <v>1022.548712</v>
      </c>
      <c r="N201">
        <v>17.738807690000002</v>
      </c>
      <c r="O201">
        <v>6.4589400000000001</v>
      </c>
      <c r="P201">
        <v>34.964576919999999</v>
      </c>
      <c r="Q201">
        <v>0.29645769199999999</v>
      </c>
      <c r="R201">
        <v>10</v>
      </c>
      <c r="S201">
        <v>27.65499419</v>
      </c>
      <c r="T201">
        <v>0.58487999999999996</v>
      </c>
      <c r="U201">
        <v>2.0954999999999999</v>
      </c>
      <c r="V201">
        <v>1.77</v>
      </c>
      <c r="W201">
        <v>6.63</v>
      </c>
      <c r="X201">
        <v>14.18</v>
      </c>
      <c r="Y201">
        <v>3.52</v>
      </c>
      <c r="Z201">
        <v>43.22</v>
      </c>
      <c r="AA201">
        <v>1.98</v>
      </c>
      <c r="AB201">
        <v>0</v>
      </c>
      <c r="AC201" t="s">
        <v>49</v>
      </c>
      <c r="AD201">
        <v>0</v>
      </c>
      <c r="AE201">
        <v>85</v>
      </c>
    </row>
    <row r="202" spans="1:31" x14ac:dyDescent="0.2">
      <c r="A202" t="s">
        <v>93</v>
      </c>
      <c r="B202" t="s">
        <v>94</v>
      </c>
      <c r="C202">
        <v>18.347650000000002</v>
      </c>
      <c r="D202">
        <v>-64.995078000000007</v>
      </c>
      <c r="E202" t="s">
        <v>33</v>
      </c>
      <c r="F202">
        <v>2013</v>
      </c>
      <c r="G202" t="s">
        <v>50</v>
      </c>
      <c r="H202">
        <v>2</v>
      </c>
      <c r="I202">
        <v>10</v>
      </c>
      <c r="J202">
        <v>1</v>
      </c>
      <c r="K202">
        <v>0.22538888900000001</v>
      </c>
      <c r="L202">
        <v>5.5086735109999996</v>
      </c>
      <c r="M202">
        <v>1023.67436</v>
      </c>
      <c r="N202">
        <v>15.483266670000001</v>
      </c>
      <c r="O202">
        <v>6.6183195560000003</v>
      </c>
      <c r="P202">
        <v>35.740126670000002</v>
      </c>
      <c r="Q202">
        <v>0.27860888900000003</v>
      </c>
      <c r="R202">
        <v>10</v>
      </c>
      <c r="S202">
        <v>26.00169571</v>
      </c>
      <c r="T202">
        <v>0</v>
      </c>
      <c r="U202">
        <v>0</v>
      </c>
      <c r="V202">
        <v>1.77</v>
      </c>
      <c r="W202">
        <v>6.63</v>
      </c>
      <c r="X202">
        <v>14.18</v>
      </c>
      <c r="Y202">
        <v>3.52</v>
      </c>
      <c r="Z202">
        <v>43.22</v>
      </c>
      <c r="AA202">
        <v>1.98</v>
      </c>
      <c r="AB202">
        <v>0</v>
      </c>
      <c r="AC202" t="s">
        <v>51</v>
      </c>
      <c r="AD202">
        <v>0</v>
      </c>
      <c r="AE202">
        <v>401</v>
      </c>
    </row>
    <row r="203" spans="1:31" x14ac:dyDescent="0.2">
      <c r="A203" t="s">
        <v>93</v>
      </c>
      <c r="B203" t="s">
        <v>94</v>
      </c>
      <c r="C203">
        <v>18.347650000000002</v>
      </c>
      <c r="D203">
        <v>-64.995078000000007</v>
      </c>
      <c r="E203" t="s">
        <v>33</v>
      </c>
      <c r="F203">
        <v>2013</v>
      </c>
      <c r="G203" t="s">
        <v>34</v>
      </c>
      <c r="H203">
        <v>3</v>
      </c>
      <c r="I203">
        <v>11</v>
      </c>
      <c r="J203">
        <v>1</v>
      </c>
      <c r="K203">
        <v>0.15187200000000001</v>
      </c>
      <c r="L203">
        <v>5.5539104000000004</v>
      </c>
      <c r="M203">
        <v>1023.841332</v>
      </c>
      <c r="N203">
        <v>19.742840000000001</v>
      </c>
      <c r="O203">
        <v>6.5969987999999997</v>
      </c>
      <c r="P203">
        <v>35.982759999999999</v>
      </c>
      <c r="Q203">
        <v>0.28499200000000002</v>
      </c>
      <c r="R203">
        <v>10</v>
      </c>
      <c r="S203">
        <v>26.31298194</v>
      </c>
      <c r="T203">
        <v>0</v>
      </c>
      <c r="U203">
        <v>1.5330714321999999</v>
      </c>
      <c r="V203">
        <v>1.77</v>
      </c>
      <c r="W203">
        <v>6.63</v>
      </c>
      <c r="X203">
        <v>14.18</v>
      </c>
      <c r="Y203">
        <v>3.52</v>
      </c>
      <c r="Z203">
        <v>43.22</v>
      </c>
      <c r="AA203">
        <v>1.98</v>
      </c>
      <c r="AB203">
        <v>0</v>
      </c>
      <c r="AC203" t="s">
        <v>52</v>
      </c>
      <c r="AD203">
        <v>0</v>
      </c>
      <c r="AE203">
        <v>33</v>
      </c>
    </row>
    <row r="204" spans="1:31" x14ac:dyDescent="0.2">
      <c r="A204" t="s">
        <v>93</v>
      </c>
      <c r="B204" t="s">
        <v>94</v>
      </c>
      <c r="C204">
        <v>18.347650000000002</v>
      </c>
      <c r="D204">
        <v>-64.995078000000007</v>
      </c>
      <c r="E204" t="s">
        <v>33</v>
      </c>
      <c r="F204">
        <v>2013</v>
      </c>
      <c r="G204" t="s">
        <v>36</v>
      </c>
      <c r="H204">
        <v>4</v>
      </c>
      <c r="I204">
        <v>12</v>
      </c>
      <c r="J204">
        <v>2</v>
      </c>
      <c r="K204">
        <v>0.20033181799999999</v>
      </c>
      <c r="L204">
        <v>5.6875049549999996</v>
      </c>
      <c r="M204">
        <v>1023.8512909999999</v>
      </c>
      <c r="N204">
        <v>17.485409090000001</v>
      </c>
      <c r="O204">
        <v>6.4984240910000004</v>
      </c>
      <c r="P204">
        <v>36.337850000000003</v>
      </c>
      <c r="Q204">
        <v>0.311790909</v>
      </c>
      <c r="R204">
        <v>10</v>
      </c>
      <c r="S204">
        <v>26.93086667</v>
      </c>
      <c r="T204">
        <v>0</v>
      </c>
      <c r="U204">
        <v>2.2859999999999996</v>
      </c>
      <c r="V204">
        <v>1.77</v>
      </c>
      <c r="W204">
        <v>6.63</v>
      </c>
      <c r="X204">
        <v>14.18</v>
      </c>
      <c r="Y204">
        <v>3.52</v>
      </c>
      <c r="Z204">
        <v>43.22</v>
      </c>
      <c r="AA204">
        <v>1.98</v>
      </c>
      <c r="AB204">
        <v>0</v>
      </c>
      <c r="AC204" t="s">
        <v>53</v>
      </c>
      <c r="AD204">
        <v>0</v>
      </c>
      <c r="AE204">
        <v>37</v>
      </c>
    </row>
    <row r="205" spans="1:31" x14ac:dyDescent="0.2">
      <c r="A205" t="s">
        <v>93</v>
      </c>
      <c r="B205" t="s">
        <v>94</v>
      </c>
      <c r="C205">
        <v>18.347650000000002</v>
      </c>
      <c r="D205">
        <v>-64.995078000000007</v>
      </c>
      <c r="E205" t="s">
        <v>33</v>
      </c>
      <c r="F205">
        <v>2013</v>
      </c>
      <c r="G205" t="s">
        <v>38</v>
      </c>
      <c r="H205">
        <v>5</v>
      </c>
      <c r="I205">
        <v>13</v>
      </c>
      <c r="J205">
        <v>2</v>
      </c>
      <c r="K205">
        <v>0.97317142899999998</v>
      </c>
      <c r="L205">
        <v>5.7484803810000002</v>
      </c>
      <c r="M205">
        <v>1023.993467</v>
      </c>
      <c r="N205">
        <v>17.263095239999998</v>
      </c>
      <c r="O205">
        <v>5.8424795239999998</v>
      </c>
      <c r="P205">
        <v>36.615190480000003</v>
      </c>
      <c r="Q205">
        <v>0.407157143</v>
      </c>
      <c r="R205">
        <v>10</v>
      </c>
      <c r="S205">
        <v>27.714571939999999</v>
      </c>
      <c r="T205">
        <v>0</v>
      </c>
      <c r="U205">
        <v>4.2145185203999995</v>
      </c>
      <c r="V205">
        <v>1.77</v>
      </c>
      <c r="W205">
        <v>6.63</v>
      </c>
      <c r="X205">
        <v>14.18</v>
      </c>
      <c r="Y205">
        <v>3.52</v>
      </c>
      <c r="Z205">
        <v>43.22</v>
      </c>
      <c r="AA205">
        <v>1.98</v>
      </c>
      <c r="AB205">
        <v>0</v>
      </c>
      <c r="AC205" t="s">
        <v>54</v>
      </c>
      <c r="AD205">
        <v>0</v>
      </c>
      <c r="AE205">
        <v>49</v>
      </c>
    </row>
    <row r="206" spans="1:31" x14ac:dyDescent="0.2">
      <c r="A206" t="s">
        <v>93</v>
      </c>
      <c r="B206" t="s">
        <v>94</v>
      </c>
      <c r="C206">
        <v>18.347650000000002</v>
      </c>
      <c r="D206">
        <v>-64.995078000000007</v>
      </c>
      <c r="E206" t="s">
        <v>33</v>
      </c>
      <c r="F206">
        <v>2013</v>
      </c>
      <c r="G206" t="s">
        <v>40</v>
      </c>
      <c r="H206">
        <v>8</v>
      </c>
      <c r="I206">
        <v>15</v>
      </c>
      <c r="J206">
        <v>3</v>
      </c>
      <c r="K206">
        <v>0.34341363600000002</v>
      </c>
      <c r="L206">
        <v>5.7071770300000004</v>
      </c>
      <c r="M206">
        <v>1022.098603</v>
      </c>
      <c r="N206">
        <v>16.924621210000002</v>
      </c>
      <c r="O206">
        <v>5.6760456059999997</v>
      </c>
      <c r="P206">
        <v>34.909562119999997</v>
      </c>
      <c r="Q206">
        <v>0.80556515200000001</v>
      </c>
      <c r="R206">
        <v>10</v>
      </c>
      <c r="S206">
        <v>29.097894190000002</v>
      </c>
      <c r="T206">
        <v>0</v>
      </c>
      <c r="U206">
        <v>7.5125384673999998</v>
      </c>
      <c r="V206">
        <v>1.77</v>
      </c>
      <c r="W206">
        <v>6.63</v>
      </c>
      <c r="X206">
        <v>14.18</v>
      </c>
      <c r="Y206">
        <v>3.52</v>
      </c>
      <c r="Z206">
        <v>43.22</v>
      </c>
      <c r="AA206">
        <v>1.98</v>
      </c>
      <c r="AB206">
        <v>1.242236E-2</v>
      </c>
      <c r="AC206" t="s">
        <v>57</v>
      </c>
      <c r="AD206">
        <v>6</v>
      </c>
      <c r="AE206">
        <v>483</v>
      </c>
    </row>
    <row r="207" spans="1:31" x14ac:dyDescent="0.2">
      <c r="A207" t="s">
        <v>93</v>
      </c>
      <c r="B207" t="s">
        <v>94</v>
      </c>
      <c r="C207">
        <v>18.347650000000002</v>
      </c>
      <c r="D207">
        <v>-64.995078000000007</v>
      </c>
      <c r="E207" t="s">
        <v>33</v>
      </c>
      <c r="F207">
        <v>2013</v>
      </c>
      <c r="G207" t="s">
        <v>42</v>
      </c>
      <c r="H207">
        <v>9</v>
      </c>
      <c r="I207">
        <v>16</v>
      </c>
      <c r="J207">
        <v>4</v>
      </c>
      <c r="K207">
        <v>0.78069500000000003</v>
      </c>
      <c r="L207">
        <v>5.7649800999999998</v>
      </c>
      <c r="M207">
        <v>1022.125365</v>
      </c>
      <c r="N207">
        <v>16.446762499999998</v>
      </c>
      <c r="O207">
        <v>6.673742625</v>
      </c>
      <c r="P207">
        <v>35.083952500000002</v>
      </c>
      <c r="Q207">
        <v>0.83427249999999997</v>
      </c>
      <c r="R207">
        <v>10</v>
      </c>
      <c r="S207">
        <v>29.364133330000001</v>
      </c>
      <c r="T207">
        <v>0.82091000000000003</v>
      </c>
      <c r="U207">
        <v>9.5933846231999986</v>
      </c>
      <c r="V207">
        <v>1.77</v>
      </c>
      <c r="W207">
        <v>6.63</v>
      </c>
      <c r="X207">
        <v>14.18</v>
      </c>
      <c r="Y207">
        <v>3.52</v>
      </c>
      <c r="Z207">
        <v>43.22</v>
      </c>
      <c r="AA207">
        <v>1.98</v>
      </c>
      <c r="AB207">
        <v>0</v>
      </c>
      <c r="AC207" t="s">
        <v>58</v>
      </c>
      <c r="AD207">
        <v>0</v>
      </c>
      <c r="AE207">
        <v>60</v>
      </c>
    </row>
    <row r="208" spans="1:31" x14ac:dyDescent="0.2">
      <c r="A208" t="s">
        <v>93</v>
      </c>
      <c r="B208" t="s">
        <v>94</v>
      </c>
      <c r="C208">
        <v>18.347650000000002</v>
      </c>
      <c r="D208">
        <v>-64.995078000000007</v>
      </c>
      <c r="E208" t="s">
        <v>33</v>
      </c>
      <c r="F208">
        <v>2013</v>
      </c>
      <c r="G208" t="s">
        <v>46</v>
      </c>
      <c r="H208">
        <v>11</v>
      </c>
      <c r="I208">
        <v>17</v>
      </c>
      <c r="J208">
        <v>4</v>
      </c>
      <c r="K208">
        <v>0.21715678999999999</v>
      </c>
      <c r="L208">
        <v>5.6417729999999997</v>
      </c>
      <c r="M208">
        <v>1021.968426</v>
      </c>
      <c r="N208">
        <v>5.9296543210000001</v>
      </c>
      <c r="O208">
        <v>5.7261716050000002</v>
      </c>
      <c r="P208">
        <v>34.671658020000002</v>
      </c>
      <c r="Q208">
        <v>1.001762963</v>
      </c>
      <c r="R208">
        <v>10</v>
      </c>
      <c r="S208">
        <v>28.475000000000001</v>
      </c>
      <c r="T208">
        <v>2.8816999999999999</v>
      </c>
      <c r="U208">
        <v>10.301111122399998</v>
      </c>
      <c r="V208">
        <v>1.77</v>
      </c>
      <c r="W208">
        <v>6.63</v>
      </c>
      <c r="X208">
        <v>14.18</v>
      </c>
      <c r="Y208">
        <v>3.52</v>
      </c>
      <c r="Z208">
        <v>43.22</v>
      </c>
      <c r="AA208">
        <v>1.98</v>
      </c>
      <c r="AB208">
        <v>8.9285709999999997E-3</v>
      </c>
      <c r="AC208" t="s">
        <v>59</v>
      </c>
      <c r="AD208">
        <v>1</v>
      </c>
      <c r="AE208">
        <v>112</v>
      </c>
    </row>
    <row r="209" spans="1:31" x14ac:dyDescent="0.2">
      <c r="A209" t="s">
        <v>93</v>
      </c>
      <c r="B209" t="s">
        <v>94</v>
      </c>
      <c r="C209">
        <v>18.347650000000002</v>
      </c>
      <c r="D209">
        <v>-64.995078000000007</v>
      </c>
      <c r="E209" t="s">
        <v>33</v>
      </c>
      <c r="F209">
        <v>2013</v>
      </c>
      <c r="G209" t="s">
        <v>48</v>
      </c>
      <c r="H209">
        <v>12</v>
      </c>
      <c r="I209">
        <v>18</v>
      </c>
      <c r="J209">
        <v>1</v>
      </c>
      <c r="K209">
        <v>0.51752916699999996</v>
      </c>
      <c r="L209">
        <v>5.53322775</v>
      </c>
      <c r="M209">
        <v>1022.666754</v>
      </c>
      <c r="N209">
        <v>14.62645833</v>
      </c>
      <c r="O209">
        <v>6.5085312499999999</v>
      </c>
      <c r="P209">
        <v>34.943204170000001</v>
      </c>
      <c r="Q209">
        <v>1.0155145830000001</v>
      </c>
      <c r="R209">
        <v>10</v>
      </c>
      <c r="S209">
        <v>27.24783871</v>
      </c>
      <c r="T209">
        <v>2.8816999999999999</v>
      </c>
      <c r="U209">
        <v>6.4288275792</v>
      </c>
      <c r="V209">
        <v>1.77</v>
      </c>
      <c r="W209">
        <v>6.63</v>
      </c>
      <c r="X209">
        <v>14.18</v>
      </c>
      <c r="Y209">
        <v>3.52</v>
      </c>
      <c r="Z209">
        <v>43.22</v>
      </c>
      <c r="AA209">
        <v>1.98</v>
      </c>
      <c r="AB209">
        <v>0</v>
      </c>
      <c r="AC209" t="s">
        <v>60</v>
      </c>
      <c r="AD209">
        <v>0</v>
      </c>
      <c r="AE209">
        <v>346</v>
      </c>
    </row>
    <row r="210" spans="1:31" x14ac:dyDescent="0.2">
      <c r="A210" t="s">
        <v>95</v>
      </c>
      <c r="B210" t="s">
        <v>96</v>
      </c>
      <c r="C210">
        <v>18.262140200000001</v>
      </c>
      <c r="D210">
        <v>-64.871716899999996</v>
      </c>
      <c r="E210" t="s">
        <v>82</v>
      </c>
      <c r="F210">
        <v>2012</v>
      </c>
      <c r="G210" t="s">
        <v>50</v>
      </c>
      <c r="H210">
        <v>2</v>
      </c>
      <c r="I210">
        <v>1</v>
      </c>
      <c r="J210">
        <v>1</v>
      </c>
      <c r="K210">
        <v>0.16780212799999999</v>
      </c>
      <c r="L210">
        <v>5.4933540430000001</v>
      </c>
      <c r="M210">
        <v>1023.502736</v>
      </c>
      <c r="N210">
        <v>19.688021280000001</v>
      </c>
      <c r="O210">
        <v>5.8055553189999998</v>
      </c>
      <c r="P210">
        <v>35.536668089999999</v>
      </c>
      <c r="Q210">
        <v>0.61538854700000001</v>
      </c>
      <c r="R210">
        <v>21</v>
      </c>
      <c r="S210">
        <v>26.078859999999999</v>
      </c>
      <c r="T210">
        <v>0</v>
      </c>
      <c r="U210">
        <v>1.1043478293999998</v>
      </c>
      <c r="V210">
        <v>11.847083720000001</v>
      </c>
      <c r="W210">
        <v>5.6315575149999999</v>
      </c>
      <c r="X210">
        <v>14.95671215</v>
      </c>
      <c r="Y210">
        <v>6.7398207269999997</v>
      </c>
      <c r="Z210">
        <v>48.468252300000003</v>
      </c>
      <c r="AA210">
        <v>1.7195255469999999</v>
      </c>
      <c r="AB210">
        <v>2.1834060000000001E-3</v>
      </c>
      <c r="AC210" t="s">
        <v>66</v>
      </c>
      <c r="AD210">
        <v>1</v>
      </c>
      <c r="AE210">
        <v>458</v>
      </c>
    </row>
    <row r="211" spans="1:31" x14ac:dyDescent="0.2">
      <c r="A211" t="s">
        <v>95</v>
      </c>
      <c r="B211" t="s">
        <v>96</v>
      </c>
      <c r="C211">
        <v>18.262140200000001</v>
      </c>
      <c r="D211">
        <v>-64.871716899999996</v>
      </c>
      <c r="E211" t="s">
        <v>82</v>
      </c>
      <c r="F211">
        <v>2012</v>
      </c>
      <c r="G211" t="s">
        <v>36</v>
      </c>
      <c r="H211">
        <v>4</v>
      </c>
      <c r="I211">
        <v>3</v>
      </c>
      <c r="J211">
        <v>2</v>
      </c>
      <c r="K211">
        <v>0.14295714300000001</v>
      </c>
      <c r="L211">
        <v>5.6320471019999996</v>
      </c>
      <c r="M211">
        <v>1023.823127</v>
      </c>
      <c r="N211">
        <v>19.714816330000001</v>
      </c>
      <c r="O211">
        <v>6.4699057140000003</v>
      </c>
      <c r="P211">
        <v>36.164714289999999</v>
      </c>
      <c r="Q211">
        <v>0.59819222000000005</v>
      </c>
      <c r="R211">
        <v>21</v>
      </c>
      <c r="S211">
        <v>26.760941670000001</v>
      </c>
      <c r="T211">
        <v>0</v>
      </c>
      <c r="U211">
        <v>2.8823478293999996</v>
      </c>
      <c r="V211">
        <v>11.847083720000001</v>
      </c>
      <c r="W211">
        <v>5.6315575149999999</v>
      </c>
      <c r="X211">
        <v>14.95671215</v>
      </c>
      <c r="Y211">
        <v>6.7398207269999997</v>
      </c>
      <c r="Z211">
        <v>48.468252300000003</v>
      </c>
      <c r="AA211">
        <v>1.7195255469999999</v>
      </c>
      <c r="AB211">
        <v>1.3888889E-2</v>
      </c>
      <c r="AC211" t="s">
        <v>37</v>
      </c>
      <c r="AD211">
        <v>5</v>
      </c>
      <c r="AE211">
        <v>360</v>
      </c>
    </row>
    <row r="212" spans="1:31" x14ac:dyDescent="0.2">
      <c r="A212" t="s">
        <v>95</v>
      </c>
      <c r="B212" t="s">
        <v>96</v>
      </c>
      <c r="C212">
        <v>18.262140200000001</v>
      </c>
      <c r="D212">
        <v>-64.871716899999996</v>
      </c>
      <c r="E212" t="s">
        <v>82</v>
      </c>
      <c r="F212">
        <v>2012</v>
      </c>
      <c r="G212" t="s">
        <v>38</v>
      </c>
      <c r="H212">
        <v>5</v>
      </c>
      <c r="I212">
        <v>4</v>
      </c>
      <c r="J212">
        <v>2</v>
      </c>
      <c r="K212">
        <v>0.14957999999999999</v>
      </c>
      <c r="L212">
        <v>5.7094827600000002</v>
      </c>
      <c r="M212">
        <v>1023.152368</v>
      </c>
      <c r="N212">
        <v>19.758040000000001</v>
      </c>
      <c r="O212">
        <v>6.5625283999999997</v>
      </c>
      <c r="P212">
        <v>35.788148</v>
      </c>
      <c r="Q212">
        <v>0.56880339999999996</v>
      </c>
      <c r="R212">
        <v>21</v>
      </c>
      <c r="S212">
        <v>27.31124032</v>
      </c>
      <c r="T212">
        <v>0</v>
      </c>
      <c r="U212">
        <v>6.0959999999999992</v>
      </c>
      <c r="V212">
        <v>11.847083720000001</v>
      </c>
      <c r="W212">
        <v>5.6315575149999999</v>
      </c>
      <c r="X212">
        <v>14.95671215</v>
      </c>
      <c r="Y212">
        <v>6.7398207269999997</v>
      </c>
      <c r="Z212">
        <v>48.468252300000003</v>
      </c>
      <c r="AA212">
        <v>1.7195255469999999</v>
      </c>
      <c r="AB212">
        <v>0</v>
      </c>
      <c r="AC212" t="s">
        <v>39</v>
      </c>
      <c r="AD212">
        <v>0</v>
      </c>
      <c r="AE212">
        <v>325</v>
      </c>
    </row>
    <row r="213" spans="1:31" x14ac:dyDescent="0.2">
      <c r="A213" t="s">
        <v>95</v>
      </c>
      <c r="B213" t="s">
        <v>96</v>
      </c>
      <c r="C213">
        <v>18.262140200000001</v>
      </c>
      <c r="D213">
        <v>-64.871716899999996</v>
      </c>
      <c r="E213" t="s">
        <v>82</v>
      </c>
      <c r="F213">
        <v>2012</v>
      </c>
      <c r="G213" t="s">
        <v>40</v>
      </c>
      <c r="H213">
        <v>8</v>
      </c>
      <c r="I213">
        <v>6</v>
      </c>
      <c r="J213">
        <v>3</v>
      </c>
      <c r="K213">
        <v>0.14828823499999999</v>
      </c>
      <c r="L213">
        <v>5.7230023240000003</v>
      </c>
      <c r="M213">
        <v>1022.307537</v>
      </c>
      <c r="N213">
        <v>17.35858824</v>
      </c>
      <c r="O213">
        <v>5.8406382350000001</v>
      </c>
      <c r="P213">
        <v>35.122591180000001</v>
      </c>
      <c r="Q213">
        <v>0.57357608500000001</v>
      </c>
      <c r="R213">
        <v>21</v>
      </c>
      <c r="S213">
        <v>28.787520650000001</v>
      </c>
      <c r="T213">
        <v>0</v>
      </c>
      <c r="U213">
        <v>0.97366665819999987</v>
      </c>
      <c r="V213">
        <v>11.847083720000001</v>
      </c>
      <c r="W213">
        <v>5.6315575149999999</v>
      </c>
      <c r="X213">
        <v>14.95671215</v>
      </c>
      <c r="Y213">
        <v>6.7398207269999997</v>
      </c>
      <c r="Z213">
        <v>48.468252300000003</v>
      </c>
      <c r="AA213">
        <v>1.7195255469999999</v>
      </c>
      <c r="AB213">
        <v>3.9761429999999997E-3</v>
      </c>
      <c r="AC213" t="s">
        <v>41</v>
      </c>
      <c r="AD213">
        <v>2</v>
      </c>
      <c r="AE213">
        <v>503</v>
      </c>
    </row>
    <row r="214" spans="1:31" x14ac:dyDescent="0.2">
      <c r="A214" t="s">
        <v>95</v>
      </c>
      <c r="B214" t="s">
        <v>96</v>
      </c>
      <c r="C214">
        <v>18.262140200000001</v>
      </c>
      <c r="D214">
        <v>-64.871716899999996</v>
      </c>
      <c r="E214" t="s">
        <v>82</v>
      </c>
      <c r="F214">
        <v>2012</v>
      </c>
      <c r="G214" t="s">
        <v>42</v>
      </c>
      <c r="H214">
        <v>9</v>
      </c>
      <c r="I214">
        <v>5</v>
      </c>
      <c r="J214">
        <v>4</v>
      </c>
      <c r="K214">
        <v>0.21139166700000001</v>
      </c>
      <c r="L214">
        <v>5.7973953749999998</v>
      </c>
      <c r="M214">
        <v>1022.688925</v>
      </c>
      <c r="N214">
        <v>25.17625</v>
      </c>
      <c r="O214">
        <v>5.6296887499999997</v>
      </c>
      <c r="P214">
        <v>35.604154170000001</v>
      </c>
      <c r="Q214">
        <v>0.59192106200000005</v>
      </c>
      <c r="R214">
        <v>21</v>
      </c>
      <c r="S214">
        <v>29.32772207</v>
      </c>
      <c r="T214">
        <v>1.6462000000000001</v>
      </c>
      <c r="U214">
        <v>2.7256153767999995</v>
      </c>
      <c r="V214">
        <v>11.847083720000001</v>
      </c>
      <c r="W214">
        <v>5.6315575149999999</v>
      </c>
      <c r="X214">
        <v>14.95671215</v>
      </c>
      <c r="Y214">
        <v>6.7398207269999997</v>
      </c>
      <c r="Z214">
        <v>48.468252300000003</v>
      </c>
      <c r="AA214">
        <v>1.7195255469999999</v>
      </c>
      <c r="AB214">
        <v>3.9292729999999996E-3</v>
      </c>
      <c r="AC214" t="s">
        <v>43</v>
      </c>
      <c r="AD214">
        <v>2</v>
      </c>
      <c r="AE214">
        <v>509</v>
      </c>
    </row>
    <row r="215" spans="1:31" x14ac:dyDescent="0.2">
      <c r="A215" t="s">
        <v>95</v>
      </c>
      <c r="B215" t="s">
        <v>96</v>
      </c>
      <c r="C215">
        <v>18.262140200000001</v>
      </c>
      <c r="D215">
        <v>-64.871716899999996</v>
      </c>
      <c r="E215" t="s">
        <v>82</v>
      </c>
      <c r="F215">
        <v>2012</v>
      </c>
      <c r="G215" t="s">
        <v>44</v>
      </c>
      <c r="H215">
        <v>10</v>
      </c>
      <c r="I215">
        <v>7</v>
      </c>
      <c r="J215">
        <v>4</v>
      </c>
      <c r="K215">
        <v>0.192940476</v>
      </c>
      <c r="L215">
        <v>5.8459057379999999</v>
      </c>
      <c r="M215">
        <v>1022.277871</v>
      </c>
      <c r="N215">
        <v>19.770404760000002</v>
      </c>
      <c r="O215">
        <v>5.3983304759999999</v>
      </c>
      <c r="P215">
        <v>35.408221429999998</v>
      </c>
      <c r="Q215">
        <v>0.60253215699999996</v>
      </c>
      <c r="R215">
        <v>21</v>
      </c>
      <c r="S215">
        <v>29.263745969999999</v>
      </c>
      <c r="T215">
        <v>2.6996000000000002</v>
      </c>
      <c r="U215">
        <v>5.3339999999999996</v>
      </c>
      <c r="V215">
        <v>11.847083720000001</v>
      </c>
      <c r="W215">
        <v>5.6315575149999999</v>
      </c>
      <c r="X215">
        <v>14.95671215</v>
      </c>
      <c r="Y215">
        <v>6.7398207269999997</v>
      </c>
      <c r="Z215">
        <v>48.468252300000003</v>
      </c>
      <c r="AA215">
        <v>1.7195255469999999</v>
      </c>
      <c r="AB215">
        <v>2.2222222E-2</v>
      </c>
      <c r="AC215" t="s">
        <v>45</v>
      </c>
      <c r="AD215">
        <v>4</v>
      </c>
      <c r="AE215">
        <v>180</v>
      </c>
    </row>
    <row r="216" spans="1:31" x14ac:dyDescent="0.2">
      <c r="A216" t="s">
        <v>95</v>
      </c>
      <c r="B216" t="s">
        <v>96</v>
      </c>
      <c r="C216">
        <v>18.262140200000001</v>
      </c>
      <c r="D216">
        <v>-64.871716899999996</v>
      </c>
      <c r="E216" t="s">
        <v>82</v>
      </c>
      <c r="F216">
        <v>2012</v>
      </c>
      <c r="G216" t="s">
        <v>46</v>
      </c>
      <c r="H216">
        <v>11</v>
      </c>
      <c r="I216">
        <v>8</v>
      </c>
      <c r="J216">
        <v>4</v>
      </c>
      <c r="K216">
        <v>0.198134375</v>
      </c>
      <c r="L216">
        <v>5.7643505629999998</v>
      </c>
      <c r="M216">
        <v>1022.394872</v>
      </c>
      <c r="N216">
        <v>21.173749999999998</v>
      </c>
      <c r="O216">
        <v>5.7747475000000001</v>
      </c>
      <c r="P216">
        <v>35.2884125</v>
      </c>
      <c r="Q216">
        <v>0.65099969400000002</v>
      </c>
      <c r="R216">
        <v>21</v>
      </c>
      <c r="S216">
        <v>28.898434380000001</v>
      </c>
      <c r="T216">
        <v>2.6996000000000002</v>
      </c>
      <c r="U216">
        <v>4.8768000000000002</v>
      </c>
      <c r="V216">
        <v>11.847083720000001</v>
      </c>
      <c r="W216">
        <v>5.6315575149999999</v>
      </c>
      <c r="X216">
        <v>14.95671215</v>
      </c>
      <c r="Y216">
        <v>6.7398207269999997</v>
      </c>
      <c r="Z216">
        <v>48.468252300000003</v>
      </c>
      <c r="AA216">
        <v>1.7195255469999999</v>
      </c>
      <c r="AB216">
        <v>6.7934780000000004E-3</v>
      </c>
      <c r="AC216" t="s">
        <v>47</v>
      </c>
      <c r="AD216">
        <v>5</v>
      </c>
      <c r="AE216">
        <v>736</v>
      </c>
    </row>
    <row r="217" spans="1:31" x14ac:dyDescent="0.2">
      <c r="A217" t="s">
        <v>95</v>
      </c>
      <c r="B217" t="s">
        <v>96</v>
      </c>
      <c r="C217">
        <v>18.262140200000001</v>
      </c>
      <c r="D217">
        <v>-64.871716899999996</v>
      </c>
      <c r="E217" t="s">
        <v>82</v>
      </c>
      <c r="F217">
        <v>2013</v>
      </c>
      <c r="G217" t="s">
        <v>50</v>
      </c>
      <c r="H217">
        <v>2</v>
      </c>
      <c r="I217">
        <v>10</v>
      </c>
      <c r="J217">
        <v>1</v>
      </c>
      <c r="K217">
        <v>0.118516883</v>
      </c>
      <c r="L217">
        <v>5.5247820909999996</v>
      </c>
      <c r="M217">
        <v>1023.72274</v>
      </c>
      <c r="N217">
        <v>24.970740259999999</v>
      </c>
      <c r="O217">
        <v>6.60685039</v>
      </c>
      <c r="P217">
        <v>35.786224679999997</v>
      </c>
      <c r="Q217">
        <v>0.12556753200000001</v>
      </c>
      <c r="R217">
        <v>21</v>
      </c>
      <c r="S217">
        <v>26.013282740000001</v>
      </c>
      <c r="T217">
        <v>0</v>
      </c>
      <c r="U217">
        <v>0</v>
      </c>
      <c r="V217">
        <v>8.4532716130000001</v>
      </c>
      <c r="W217">
        <v>2.4956156740000002</v>
      </c>
      <c r="X217">
        <v>12.56529589</v>
      </c>
      <c r="Y217">
        <v>4.4179786820000002</v>
      </c>
      <c r="Z217">
        <v>58.010438989999997</v>
      </c>
      <c r="AA217">
        <v>5.1252479959999997</v>
      </c>
      <c r="AB217">
        <v>1.0587610000000001E-3</v>
      </c>
      <c r="AC217" t="s">
        <v>51</v>
      </c>
      <c r="AD217">
        <v>2</v>
      </c>
      <c r="AE217">
        <v>1889</v>
      </c>
    </row>
    <row r="218" spans="1:31" x14ac:dyDescent="0.2">
      <c r="A218" t="s">
        <v>95</v>
      </c>
      <c r="B218" t="s">
        <v>96</v>
      </c>
      <c r="C218">
        <v>18.262140200000001</v>
      </c>
      <c r="D218">
        <v>-64.871716899999996</v>
      </c>
      <c r="E218" t="s">
        <v>82</v>
      </c>
      <c r="F218">
        <v>2013</v>
      </c>
      <c r="G218" t="s">
        <v>34</v>
      </c>
      <c r="H218">
        <v>3</v>
      </c>
      <c r="I218">
        <v>11</v>
      </c>
      <c r="J218">
        <v>1</v>
      </c>
      <c r="K218">
        <v>0.50582382599999998</v>
      </c>
      <c r="L218">
        <v>5.6737215169999997</v>
      </c>
      <c r="M218">
        <v>1024.0024169999999</v>
      </c>
      <c r="N218">
        <v>27.039896550000002</v>
      </c>
      <c r="O218">
        <v>6.5184268970000003</v>
      </c>
      <c r="P218">
        <v>36.396675860000002</v>
      </c>
      <c r="Q218">
        <v>0.14694137900000001</v>
      </c>
      <c r="R218">
        <v>21</v>
      </c>
      <c r="S218">
        <v>26.170129029999998</v>
      </c>
      <c r="T218">
        <v>0</v>
      </c>
      <c r="U218">
        <v>1.5330714321999999</v>
      </c>
      <c r="V218">
        <v>8.4532716130000001</v>
      </c>
      <c r="W218">
        <v>2.4956156740000002</v>
      </c>
      <c r="X218">
        <v>12.56529589</v>
      </c>
      <c r="Y218">
        <v>4.4179786820000002</v>
      </c>
      <c r="Z218">
        <v>58.010438989999997</v>
      </c>
      <c r="AA218">
        <v>5.1252479959999997</v>
      </c>
      <c r="AB218">
        <v>0</v>
      </c>
      <c r="AC218" t="s">
        <v>52</v>
      </c>
      <c r="AD218">
        <v>0</v>
      </c>
      <c r="AE218">
        <v>290</v>
      </c>
    </row>
    <row r="219" spans="1:31" x14ac:dyDescent="0.2">
      <c r="A219" t="s">
        <v>95</v>
      </c>
      <c r="B219" t="s">
        <v>96</v>
      </c>
      <c r="C219">
        <v>18.262140200000001</v>
      </c>
      <c r="D219">
        <v>-64.871716899999996</v>
      </c>
      <c r="E219" t="s">
        <v>82</v>
      </c>
      <c r="F219">
        <v>2013</v>
      </c>
      <c r="G219" t="s">
        <v>36</v>
      </c>
      <c r="H219">
        <v>4</v>
      </c>
      <c r="I219">
        <v>12</v>
      </c>
      <c r="J219">
        <v>2</v>
      </c>
      <c r="K219">
        <v>0.50582382599999998</v>
      </c>
      <c r="L219">
        <v>5.7034162390000001</v>
      </c>
      <c r="M219">
        <v>1024.032105</v>
      </c>
      <c r="N219">
        <v>24.237294429999999</v>
      </c>
      <c r="O219">
        <v>6.2065315249999999</v>
      </c>
      <c r="P219">
        <v>36.50798408</v>
      </c>
      <c r="Q219">
        <v>0.15699376600000001</v>
      </c>
      <c r="R219">
        <v>21</v>
      </c>
      <c r="S219">
        <v>26.695966670000001</v>
      </c>
      <c r="T219">
        <v>0</v>
      </c>
      <c r="U219">
        <v>2.2859999999999996</v>
      </c>
      <c r="V219">
        <v>8.4532716130000001</v>
      </c>
      <c r="W219">
        <v>2.4956156740000002</v>
      </c>
      <c r="X219">
        <v>12.56529589</v>
      </c>
      <c r="Y219">
        <v>4.4179786820000002</v>
      </c>
      <c r="Z219">
        <v>58.010438989999997</v>
      </c>
      <c r="AA219">
        <v>5.1252479959999997</v>
      </c>
      <c r="AB219">
        <v>7.0521860000000002E-3</v>
      </c>
      <c r="AC219" t="s">
        <v>53</v>
      </c>
      <c r="AD219">
        <v>5</v>
      </c>
      <c r="AE219">
        <v>709</v>
      </c>
    </row>
    <row r="220" spans="1:31" x14ac:dyDescent="0.2">
      <c r="A220" t="s">
        <v>95</v>
      </c>
      <c r="B220" t="s">
        <v>96</v>
      </c>
      <c r="C220">
        <v>18.262140200000001</v>
      </c>
      <c r="D220">
        <v>-64.871716899999996</v>
      </c>
      <c r="E220" t="s">
        <v>82</v>
      </c>
      <c r="F220">
        <v>2013</v>
      </c>
      <c r="G220" t="s">
        <v>38</v>
      </c>
      <c r="H220">
        <v>5</v>
      </c>
      <c r="I220">
        <v>13</v>
      </c>
      <c r="J220">
        <v>2</v>
      </c>
      <c r="K220">
        <v>0.89313076899999999</v>
      </c>
      <c r="L220">
        <v>5.7331109619999996</v>
      </c>
      <c r="M220">
        <v>1024.061792</v>
      </c>
      <c r="N220">
        <v>21.434692309999999</v>
      </c>
      <c r="O220">
        <v>5.8946361539999996</v>
      </c>
      <c r="P220">
        <v>36.619292309999999</v>
      </c>
      <c r="Q220">
        <v>0.167046154</v>
      </c>
      <c r="R220">
        <v>21</v>
      </c>
      <c r="S220">
        <v>27.353522510000001</v>
      </c>
      <c r="T220">
        <v>0</v>
      </c>
      <c r="U220">
        <v>4.2145185203999995</v>
      </c>
      <c r="V220">
        <v>8.4532716130000001</v>
      </c>
      <c r="W220">
        <v>2.4956156740000002</v>
      </c>
      <c r="X220">
        <v>12.56529589</v>
      </c>
      <c r="Y220">
        <v>4.4179786820000002</v>
      </c>
      <c r="Z220">
        <v>58.010438989999997</v>
      </c>
      <c r="AA220">
        <v>5.1252479959999997</v>
      </c>
      <c r="AB220">
        <v>1.070664E-3</v>
      </c>
      <c r="AC220" t="s">
        <v>54</v>
      </c>
      <c r="AD220">
        <v>1</v>
      </c>
      <c r="AE220">
        <v>934</v>
      </c>
    </row>
    <row r="221" spans="1:31" x14ac:dyDescent="0.2">
      <c r="A221" t="s">
        <v>95</v>
      </c>
      <c r="B221" t="s">
        <v>96</v>
      </c>
      <c r="C221">
        <v>18.262140200000001</v>
      </c>
      <c r="D221">
        <v>-64.871716899999996</v>
      </c>
      <c r="E221" t="s">
        <v>82</v>
      </c>
      <c r="F221">
        <v>2013</v>
      </c>
      <c r="G221" t="s">
        <v>40</v>
      </c>
      <c r="H221">
        <v>8</v>
      </c>
      <c r="I221">
        <v>15</v>
      </c>
      <c r="J221">
        <v>3</v>
      </c>
      <c r="K221">
        <v>0.35781395300000002</v>
      </c>
      <c r="L221">
        <v>5.7054280930000001</v>
      </c>
      <c r="M221">
        <v>1022.165565</v>
      </c>
      <c r="N221">
        <v>19.890767440000001</v>
      </c>
      <c r="O221">
        <v>5.5482016280000002</v>
      </c>
      <c r="P221">
        <v>34.949637209999999</v>
      </c>
      <c r="Q221">
        <v>0.90541860500000004</v>
      </c>
      <c r="R221">
        <v>21</v>
      </c>
      <c r="S221">
        <v>28.847427079999999</v>
      </c>
      <c r="T221">
        <v>0</v>
      </c>
      <c r="U221">
        <v>7.5125384673999998</v>
      </c>
      <c r="V221">
        <v>8.4532716130000001</v>
      </c>
      <c r="W221">
        <v>2.4956156740000002</v>
      </c>
      <c r="X221">
        <v>12.56529589</v>
      </c>
      <c r="Y221">
        <v>4.4179786820000002</v>
      </c>
      <c r="Z221">
        <v>58.010438989999997</v>
      </c>
      <c r="AA221">
        <v>5.1252479959999997</v>
      </c>
      <c r="AB221">
        <v>2.6442308000000001E-2</v>
      </c>
      <c r="AC221" t="s">
        <v>57</v>
      </c>
      <c r="AD221">
        <v>22</v>
      </c>
      <c r="AE221">
        <v>832</v>
      </c>
    </row>
    <row r="222" spans="1:31" x14ac:dyDescent="0.2">
      <c r="A222" t="s">
        <v>95</v>
      </c>
      <c r="B222" t="s">
        <v>96</v>
      </c>
      <c r="C222">
        <v>18.262140200000001</v>
      </c>
      <c r="D222">
        <v>-64.871716899999996</v>
      </c>
      <c r="E222" t="s">
        <v>82</v>
      </c>
      <c r="F222">
        <v>2013</v>
      </c>
      <c r="G222" t="s">
        <v>42</v>
      </c>
      <c r="H222">
        <v>9</v>
      </c>
      <c r="I222">
        <v>16</v>
      </c>
      <c r="J222">
        <v>4</v>
      </c>
      <c r="K222">
        <v>0.64583269200000004</v>
      </c>
      <c r="L222">
        <v>5.7868821349999999</v>
      </c>
      <c r="M222">
        <v>1023.130894</v>
      </c>
      <c r="N222">
        <v>22.63642308</v>
      </c>
      <c r="O222">
        <v>5.3607361539999996</v>
      </c>
      <c r="P222">
        <v>35.957530769999998</v>
      </c>
      <c r="Q222">
        <v>0.81632307699999995</v>
      </c>
      <c r="R222">
        <v>21</v>
      </c>
      <c r="S222">
        <v>28.817</v>
      </c>
      <c r="T222">
        <v>0</v>
      </c>
      <c r="U222">
        <v>9.5933846231999986</v>
      </c>
      <c r="V222">
        <v>8.4532716130000001</v>
      </c>
      <c r="W222">
        <v>2.4956156740000002</v>
      </c>
      <c r="X222">
        <v>12.56529589</v>
      </c>
      <c r="Y222">
        <v>4.4179786820000002</v>
      </c>
      <c r="Z222">
        <v>58.010438989999997</v>
      </c>
      <c r="AA222">
        <v>5.1252479959999997</v>
      </c>
      <c r="AB222">
        <v>1.9784172999999999E-2</v>
      </c>
      <c r="AC222" t="s">
        <v>58</v>
      </c>
      <c r="AD222">
        <v>11</v>
      </c>
      <c r="AE222">
        <v>556</v>
      </c>
    </row>
    <row r="223" spans="1:31" x14ac:dyDescent="0.2">
      <c r="A223" t="s">
        <v>95</v>
      </c>
      <c r="B223" t="s">
        <v>96</v>
      </c>
      <c r="C223">
        <v>18.262140200000001</v>
      </c>
      <c r="D223">
        <v>-64.871716899999996</v>
      </c>
      <c r="E223" t="s">
        <v>82</v>
      </c>
      <c r="F223">
        <v>2013</v>
      </c>
      <c r="G223" t="s">
        <v>46</v>
      </c>
      <c r="H223">
        <v>11</v>
      </c>
      <c r="I223">
        <v>17</v>
      </c>
      <c r="J223">
        <v>4</v>
      </c>
      <c r="K223">
        <v>0.68315769199999998</v>
      </c>
      <c r="L223">
        <v>5.7263860129999999</v>
      </c>
      <c r="M223">
        <v>1022.3593049999999</v>
      </c>
      <c r="N223">
        <v>23.272192310000001</v>
      </c>
      <c r="O223">
        <v>5.584037564</v>
      </c>
      <c r="P223">
        <v>35.152610260000003</v>
      </c>
      <c r="Q223">
        <v>0.90487307699999997</v>
      </c>
      <c r="R223">
        <v>21</v>
      </c>
      <c r="S223">
        <v>28.515366669999999</v>
      </c>
      <c r="T223">
        <v>0.14599999999999999</v>
      </c>
      <c r="U223">
        <v>10.301111122399998</v>
      </c>
      <c r="V223">
        <v>8.4532716130000001</v>
      </c>
      <c r="W223">
        <v>2.4956156740000002</v>
      </c>
      <c r="X223">
        <v>12.56529589</v>
      </c>
      <c r="Y223">
        <v>4.4179786820000002</v>
      </c>
      <c r="Z223">
        <v>58.010438989999997</v>
      </c>
      <c r="AA223">
        <v>5.1252479959999997</v>
      </c>
      <c r="AB223">
        <v>0</v>
      </c>
      <c r="AC223" t="s">
        <v>59</v>
      </c>
      <c r="AD223">
        <v>0</v>
      </c>
      <c r="AE223">
        <v>890</v>
      </c>
    </row>
    <row r="224" spans="1:31" x14ac:dyDescent="0.2">
      <c r="A224" t="s">
        <v>95</v>
      </c>
      <c r="B224" t="s">
        <v>96</v>
      </c>
      <c r="C224">
        <v>18.262140200000001</v>
      </c>
      <c r="D224">
        <v>-64.871716899999996</v>
      </c>
      <c r="E224" t="s">
        <v>82</v>
      </c>
      <c r="F224">
        <v>2013</v>
      </c>
      <c r="G224" t="s">
        <v>48</v>
      </c>
      <c r="H224">
        <v>12</v>
      </c>
      <c r="I224">
        <v>18</v>
      </c>
      <c r="J224">
        <v>1</v>
      </c>
      <c r="K224">
        <v>0.32540540499999998</v>
      </c>
      <c r="L224">
        <v>5.562917541</v>
      </c>
      <c r="M224">
        <v>1022.751659</v>
      </c>
      <c r="N224">
        <v>20.316459460000001</v>
      </c>
      <c r="O224">
        <v>6.4921545949999997</v>
      </c>
      <c r="P224">
        <v>35.070181079999998</v>
      </c>
      <c r="Q224">
        <v>0.89032162199999998</v>
      </c>
      <c r="R224">
        <v>21</v>
      </c>
      <c r="S224">
        <v>27.42651613</v>
      </c>
      <c r="T224">
        <v>0.14599999999999999</v>
      </c>
      <c r="U224">
        <v>6.4288275792</v>
      </c>
      <c r="V224">
        <v>8.4532716130000001</v>
      </c>
      <c r="W224">
        <v>2.4956156740000002</v>
      </c>
      <c r="X224">
        <v>12.56529589</v>
      </c>
      <c r="Y224">
        <v>4.4179786820000002</v>
      </c>
      <c r="Z224">
        <v>58.010438989999997</v>
      </c>
      <c r="AA224">
        <v>5.1252479959999997</v>
      </c>
      <c r="AB224">
        <v>0</v>
      </c>
      <c r="AC224" t="s">
        <v>60</v>
      </c>
      <c r="AD224">
        <v>0</v>
      </c>
      <c r="AE224">
        <v>336</v>
      </c>
    </row>
    <row r="225" spans="1:31" x14ac:dyDescent="0.2">
      <c r="A225" t="s">
        <v>97</v>
      </c>
      <c r="B225" t="s">
        <v>98</v>
      </c>
      <c r="C225">
        <v>18.294666700000001</v>
      </c>
      <c r="D225">
        <v>-64.867500000000007</v>
      </c>
      <c r="E225" t="s">
        <v>82</v>
      </c>
      <c r="F225">
        <v>2012</v>
      </c>
      <c r="G225" t="s">
        <v>50</v>
      </c>
      <c r="H225">
        <v>2</v>
      </c>
      <c r="I225">
        <v>1</v>
      </c>
      <c r="J225">
        <v>1</v>
      </c>
      <c r="K225">
        <v>0.187661458</v>
      </c>
      <c r="L225">
        <v>5.5194048850000001</v>
      </c>
      <c r="M225">
        <v>1023.484014</v>
      </c>
      <c r="N225">
        <v>13.7355625</v>
      </c>
      <c r="O225">
        <v>5.8197056250000001</v>
      </c>
      <c r="P225">
        <v>35.60957604</v>
      </c>
      <c r="Q225">
        <v>0.62677047500000005</v>
      </c>
      <c r="R225">
        <v>20</v>
      </c>
      <c r="S225">
        <v>26.067270709999999</v>
      </c>
      <c r="T225">
        <v>0</v>
      </c>
      <c r="U225">
        <v>1.1043478293999998</v>
      </c>
      <c r="V225">
        <v>12.55145035</v>
      </c>
      <c r="W225">
        <v>1.8286431999999999</v>
      </c>
      <c r="X225">
        <v>18.391133360000001</v>
      </c>
      <c r="Y225">
        <v>3.6771445699999998</v>
      </c>
      <c r="Z225">
        <v>65.601741770000004</v>
      </c>
      <c r="AA225">
        <v>1.2143655069999999</v>
      </c>
      <c r="AB225">
        <v>1.8975330000000001E-3</v>
      </c>
      <c r="AC225" t="s">
        <v>66</v>
      </c>
      <c r="AD225">
        <v>1</v>
      </c>
      <c r="AE225">
        <v>527</v>
      </c>
    </row>
    <row r="226" spans="1:31" x14ac:dyDescent="0.2">
      <c r="A226" t="s">
        <v>97</v>
      </c>
      <c r="B226" t="s">
        <v>98</v>
      </c>
      <c r="C226">
        <v>18.294666700000001</v>
      </c>
      <c r="D226">
        <v>-64.867500000000007</v>
      </c>
      <c r="E226" t="s">
        <v>82</v>
      </c>
      <c r="F226">
        <v>2012</v>
      </c>
      <c r="G226" t="s">
        <v>34</v>
      </c>
      <c r="H226">
        <v>3</v>
      </c>
      <c r="I226">
        <v>2</v>
      </c>
      <c r="J226">
        <v>1</v>
      </c>
      <c r="K226">
        <v>0.15192963000000001</v>
      </c>
      <c r="L226">
        <v>5.5715523329999996</v>
      </c>
      <c r="M226">
        <v>1023.753</v>
      </c>
      <c r="N226">
        <v>21.732888890000002</v>
      </c>
      <c r="O226">
        <v>5.8213670369999999</v>
      </c>
      <c r="P226">
        <v>35.943303700000001</v>
      </c>
      <c r="Q226">
        <v>0.60865330399999995</v>
      </c>
      <c r="R226">
        <v>20</v>
      </c>
      <c r="S226">
        <v>26.171224809999998</v>
      </c>
      <c r="T226">
        <v>0</v>
      </c>
      <c r="U226">
        <v>3.7513846231999994</v>
      </c>
      <c r="V226">
        <v>12.55145035</v>
      </c>
      <c r="W226">
        <v>1.8286431999999999</v>
      </c>
      <c r="X226">
        <v>18.391133360000001</v>
      </c>
      <c r="Y226">
        <v>3.6771445699999998</v>
      </c>
      <c r="Z226">
        <v>65.601741770000004</v>
      </c>
      <c r="AA226">
        <v>1.2143655069999999</v>
      </c>
      <c r="AB226">
        <v>4.4977510000000004E-3</v>
      </c>
      <c r="AC226" t="s">
        <v>35</v>
      </c>
      <c r="AD226">
        <v>3</v>
      </c>
      <c r="AE226">
        <v>667</v>
      </c>
    </row>
    <row r="227" spans="1:31" x14ac:dyDescent="0.2">
      <c r="A227" t="s">
        <v>97</v>
      </c>
      <c r="B227" t="s">
        <v>98</v>
      </c>
      <c r="C227">
        <v>18.294666700000001</v>
      </c>
      <c r="D227">
        <v>-64.867500000000007</v>
      </c>
      <c r="E227" t="s">
        <v>82</v>
      </c>
      <c r="F227">
        <v>2012</v>
      </c>
      <c r="G227" t="s">
        <v>36</v>
      </c>
      <c r="H227">
        <v>4</v>
      </c>
      <c r="I227">
        <v>3</v>
      </c>
      <c r="J227">
        <v>2</v>
      </c>
      <c r="K227">
        <v>0.15798928600000001</v>
      </c>
      <c r="L227">
        <v>5.6263708929999998</v>
      </c>
      <c r="M227">
        <v>1023.826654</v>
      </c>
      <c r="N227">
        <v>14.593999999999999</v>
      </c>
      <c r="O227">
        <v>7.8656233929999999</v>
      </c>
      <c r="P227">
        <v>36.173042860000002</v>
      </c>
      <c r="Q227">
        <v>0.61248913599999999</v>
      </c>
      <c r="R227">
        <v>20</v>
      </c>
      <c r="S227">
        <v>26.840118669999999</v>
      </c>
      <c r="T227">
        <v>0</v>
      </c>
      <c r="U227">
        <v>2.8823478293999996</v>
      </c>
      <c r="V227">
        <v>12.55145035</v>
      </c>
      <c r="W227">
        <v>1.8286431999999999</v>
      </c>
      <c r="X227">
        <v>18.391133360000001</v>
      </c>
      <c r="Y227">
        <v>3.6771445699999998</v>
      </c>
      <c r="Z227">
        <v>65.601741770000004</v>
      </c>
      <c r="AA227">
        <v>1.2143655069999999</v>
      </c>
      <c r="AB227">
        <v>4.62963E-3</v>
      </c>
      <c r="AC227" t="s">
        <v>37</v>
      </c>
      <c r="AD227">
        <v>3</v>
      </c>
      <c r="AE227">
        <v>648</v>
      </c>
    </row>
    <row r="228" spans="1:31" x14ac:dyDescent="0.2">
      <c r="A228" t="s">
        <v>97</v>
      </c>
      <c r="B228" t="s">
        <v>98</v>
      </c>
      <c r="C228">
        <v>18.294666700000001</v>
      </c>
      <c r="D228">
        <v>-64.867500000000007</v>
      </c>
      <c r="E228" t="s">
        <v>82</v>
      </c>
      <c r="F228">
        <v>2012</v>
      </c>
      <c r="G228" t="s">
        <v>38</v>
      </c>
      <c r="H228">
        <v>5</v>
      </c>
      <c r="I228">
        <v>4</v>
      </c>
      <c r="J228">
        <v>2</v>
      </c>
      <c r="K228">
        <v>0.14121428599999999</v>
      </c>
      <c r="L228">
        <v>5.6934455359999996</v>
      </c>
      <c r="M228">
        <v>1023.317929</v>
      </c>
      <c r="N228">
        <v>11.612178569999999</v>
      </c>
      <c r="O228">
        <v>6.2591535709999997</v>
      </c>
      <c r="P228">
        <v>35.918557139999997</v>
      </c>
      <c r="Q228">
        <v>0.59286587899999998</v>
      </c>
      <c r="R228">
        <v>20</v>
      </c>
      <c r="S228">
        <v>27.373069170000001</v>
      </c>
      <c r="T228">
        <v>0</v>
      </c>
      <c r="U228">
        <v>6.0959999999999992</v>
      </c>
      <c r="V228">
        <v>12.55145035</v>
      </c>
      <c r="W228">
        <v>1.8286431999999999</v>
      </c>
      <c r="X228">
        <v>18.391133360000001</v>
      </c>
      <c r="Y228">
        <v>3.6771445699999998</v>
      </c>
      <c r="Z228">
        <v>65.601741770000004</v>
      </c>
      <c r="AA228">
        <v>1.2143655069999999</v>
      </c>
      <c r="AB228">
        <v>2.1551719999999999E-3</v>
      </c>
      <c r="AC228" t="s">
        <v>39</v>
      </c>
      <c r="AD228">
        <v>1</v>
      </c>
      <c r="AE228">
        <v>464</v>
      </c>
    </row>
    <row r="229" spans="1:31" x14ac:dyDescent="0.2">
      <c r="A229" t="s">
        <v>97</v>
      </c>
      <c r="B229" t="s">
        <v>98</v>
      </c>
      <c r="C229">
        <v>18.294666700000001</v>
      </c>
      <c r="D229">
        <v>-64.867500000000007</v>
      </c>
      <c r="E229" t="s">
        <v>82</v>
      </c>
      <c r="F229">
        <v>2012</v>
      </c>
      <c r="G229" t="s">
        <v>40</v>
      </c>
      <c r="H229">
        <v>8</v>
      </c>
      <c r="I229">
        <v>6</v>
      </c>
      <c r="J229">
        <v>3</v>
      </c>
      <c r="K229">
        <v>0.17831224500000001</v>
      </c>
      <c r="L229">
        <v>5.718321735</v>
      </c>
      <c r="M229">
        <v>1022.309149</v>
      </c>
      <c r="N229">
        <v>18.102959179999999</v>
      </c>
      <c r="O229">
        <v>5.5505989800000002</v>
      </c>
      <c r="P229">
        <v>35.109030609999998</v>
      </c>
      <c r="Q229">
        <v>0.59495280800000006</v>
      </c>
      <c r="R229">
        <v>20</v>
      </c>
      <c r="S229">
        <v>28.810471289999999</v>
      </c>
      <c r="T229">
        <v>0</v>
      </c>
      <c r="U229">
        <v>0.97366665819999987</v>
      </c>
      <c r="V229">
        <v>12.55145035</v>
      </c>
      <c r="W229">
        <v>1.8286431999999999</v>
      </c>
      <c r="X229">
        <v>18.391133360000001</v>
      </c>
      <c r="Y229">
        <v>3.6771445699999998</v>
      </c>
      <c r="Z229">
        <v>65.601741770000004</v>
      </c>
      <c r="AA229">
        <v>1.2143655069999999</v>
      </c>
      <c r="AB229">
        <v>0</v>
      </c>
      <c r="AC229" t="s">
        <v>41</v>
      </c>
      <c r="AD229">
        <v>0</v>
      </c>
      <c r="AE229">
        <v>618</v>
      </c>
    </row>
    <row r="230" spans="1:31" x14ac:dyDescent="0.2">
      <c r="A230" t="s">
        <v>97</v>
      </c>
      <c r="B230" t="s">
        <v>98</v>
      </c>
      <c r="C230">
        <v>18.294666700000001</v>
      </c>
      <c r="D230">
        <v>-64.867500000000007</v>
      </c>
      <c r="E230" t="s">
        <v>82</v>
      </c>
      <c r="F230">
        <v>2012</v>
      </c>
      <c r="G230" t="s">
        <v>42</v>
      </c>
      <c r="H230">
        <v>9</v>
      </c>
      <c r="I230">
        <v>5</v>
      </c>
      <c r="J230">
        <v>4</v>
      </c>
      <c r="K230">
        <v>0.183935714</v>
      </c>
      <c r="L230">
        <v>5.8066325709999997</v>
      </c>
      <c r="M230">
        <v>1021.9845</v>
      </c>
      <c r="N230">
        <v>14.522</v>
      </c>
      <c r="O230">
        <v>4.5066735710000003</v>
      </c>
      <c r="P230">
        <v>35.083271430000003</v>
      </c>
      <c r="Q230">
        <v>0.60472195399999995</v>
      </c>
      <c r="R230">
        <v>20</v>
      </c>
      <c r="S230">
        <v>29.34053333</v>
      </c>
      <c r="T230">
        <v>0.14285999999999999</v>
      </c>
      <c r="U230">
        <v>2.7256153767999995</v>
      </c>
      <c r="V230">
        <v>12.55145035</v>
      </c>
      <c r="W230">
        <v>1.8286431999999999</v>
      </c>
      <c r="X230">
        <v>18.391133360000001</v>
      </c>
      <c r="Y230">
        <v>3.6771445699999998</v>
      </c>
      <c r="Z230">
        <v>65.601741770000004</v>
      </c>
      <c r="AA230">
        <v>1.2143655069999999</v>
      </c>
      <c r="AB230">
        <v>0</v>
      </c>
      <c r="AC230" t="s">
        <v>43</v>
      </c>
      <c r="AD230">
        <v>0</v>
      </c>
      <c r="AE230">
        <v>376</v>
      </c>
    </row>
    <row r="231" spans="1:31" x14ac:dyDescent="0.2">
      <c r="A231" t="s">
        <v>97</v>
      </c>
      <c r="B231" t="s">
        <v>98</v>
      </c>
      <c r="C231">
        <v>18.294666700000001</v>
      </c>
      <c r="D231">
        <v>-64.867500000000007</v>
      </c>
      <c r="E231" t="s">
        <v>82</v>
      </c>
      <c r="F231">
        <v>2012</v>
      </c>
      <c r="G231" t="s">
        <v>44</v>
      </c>
      <c r="H231">
        <v>10</v>
      </c>
      <c r="I231">
        <v>7</v>
      </c>
      <c r="J231">
        <v>4</v>
      </c>
      <c r="K231">
        <v>0.21467272700000001</v>
      </c>
      <c r="L231">
        <v>5.8536493180000004</v>
      </c>
      <c r="M231">
        <v>1022.254514</v>
      </c>
      <c r="N231">
        <v>16.12895455</v>
      </c>
      <c r="O231">
        <v>5.8220799999999997</v>
      </c>
      <c r="P231">
        <v>35.422381819999998</v>
      </c>
      <c r="Q231">
        <v>0.61449109999999996</v>
      </c>
      <c r="R231">
        <v>20</v>
      </c>
      <c r="S231">
        <v>29.276074520000002</v>
      </c>
      <c r="T231">
        <v>0.14285999999999999</v>
      </c>
      <c r="U231">
        <v>5.3339999999999996</v>
      </c>
      <c r="V231">
        <v>12.55145035</v>
      </c>
      <c r="W231">
        <v>1.8286431999999999</v>
      </c>
      <c r="X231">
        <v>18.391133360000001</v>
      </c>
      <c r="Y231">
        <v>3.6771445699999998</v>
      </c>
      <c r="Z231">
        <v>65.601741770000004</v>
      </c>
      <c r="AA231">
        <v>1.2143655069999999</v>
      </c>
      <c r="AB231">
        <v>0</v>
      </c>
      <c r="AC231" t="s">
        <v>45</v>
      </c>
      <c r="AD231">
        <v>0</v>
      </c>
      <c r="AE231">
        <v>438</v>
      </c>
    </row>
    <row r="232" spans="1:31" x14ac:dyDescent="0.2">
      <c r="A232" t="s">
        <v>97</v>
      </c>
      <c r="B232" t="s">
        <v>98</v>
      </c>
      <c r="C232">
        <v>18.294666700000001</v>
      </c>
      <c r="D232">
        <v>-64.867500000000007</v>
      </c>
      <c r="E232" t="s">
        <v>82</v>
      </c>
      <c r="F232">
        <v>2012</v>
      </c>
      <c r="G232" t="s">
        <v>46</v>
      </c>
      <c r="H232">
        <v>11</v>
      </c>
      <c r="I232">
        <v>8</v>
      </c>
      <c r="J232">
        <v>4</v>
      </c>
      <c r="K232">
        <v>0.19422352900000001</v>
      </c>
      <c r="L232">
        <v>5.775038941</v>
      </c>
      <c r="M232">
        <v>1022.396012</v>
      </c>
      <c r="N232">
        <v>22.582764709999999</v>
      </c>
      <c r="O232">
        <v>5.8290911760000004</v>
      </c>
      <c r="P232">
        <v>35.311882349999998</v>
      </c>
      <c r="Q232">
        <v>0.61334845299999996</v>
      </c>
      <c r="R232">
        <v>20</v>
      </c>
      <c r="S232">
        <v>28.88428467</v>
      </c>
      <c r="T232">
        <v>0.14285999999999999</v>
      </c>
      <c r="U232">
        <v>4.8768000000000002</v>
      </c>
      <c r="V232">
        <v>12.55145035</v>
      </c>
      <c r="W232">
        <v>1.8286431999999999</v>
      </c>
      <c r="X232">
        <v>18.391133360000001</v>
      </c>
      <c r="Y232">
        <v>3.6771445699999998</v>
      </c>
      <c r="Z232">
        <v>65.601741770000004</v>
      </c>
      <c r="AA232">
        <v>1.2143655069999999</v>
      </c>
      <c r="AB232">
        <v>0</v>
      </c>
      <c r="AC232" t="s">
        <v>47</v>
      </c>
      <c r="AD232">
        <v>0</v>
      </c>
      <c r="AE232">
        <v>858</v>
      </c>
    </row>
    <row r="233" spans="1:31" x14ac:dyDescent="0.2">
      <c r="A233" t="s">
        <v>97</v>
      </c>
      <c r="B233" t="s">
        <v>98</v>
      </c>
      <c r="C233">
        <v>18.294666700000001</v>
      </c>
      <c r="D233">
        <v>-64.867500000000007</v>
      </c>
      <c r="E233" t="s">
        <v>82</v>
      </c>
      <c r="F233">
        <v>2012</v>
      </c>
      <c r="G233" t="s">
        <v>48</v>
      </c>
      <c r="H233">
        <v>12</v>
      </c>
      <c r="I233">
        <v>9</v>
      </c>
      <c r="J233">
        <v>1</v>
      </c>
      <c r="K233">
        <v>0.21965384600000001</v>
      </c>
      <c r="L233">
        <v>5.5861135769999999</v>
      </c>
      <c r="M233">
        <v>1022.574765</v>
      </c>
      <c r="N233">
        <v>22.29161538</v>
      </c>
      <c r="O233">
        <v>6.4585784620000002</v>
      </c>
      <c r="P233">
        <v>34.973296150000003</v>
      </c>
      <c r="Q233">
        <v>0.272630769</v>
      </c>
      <c r="R233">
        <v>20</v>
      </c>
      <c r="S233">
        <v>27.669440000000002</v>
      </c>
      <c r="T233">
        <v>0.14285999999999999</v>
      </c>
      <c r="U233">
        <v>2.0954999999999999</v>
      </c>
      <c r="V233">
        <v>12.55145035</v>
      </c>
      <c r="W233">
        <v>1.8286431999999999</v>
      </c>
      <c r="X233">
        <v>18.391133360000001</v>
      </c>
      <c r="Y233">
        <v>3.6771445699999998</v>
      </c>
      <c r="Z233">
        <v>65.601741770000004</v>
      </c>
      <c r="AA233">
        <v>1.2143655069999999</v>
      </c>
      <c r="AB233">
        <v>3.9603959999999997E-3</v>
      </c>
      <c r="AC233" t="s">
        <v>49</v>
      </c>
      <c r="AD233">
        <v>2</v>
      </c>
      <c r="AE233">
        <v>505</v>
      </c>
    </row>
    <row r="234" spans="1:31" x14ac:dyDescent="0.2">
      <c r="A234" t="s">
        <v>97</v>
      </c>
      <c r="B234" t="s">
        <v>98</v>
      </c>
      <c r="C234">
        <v>18.294666700000001</v>
      </c>
      <c r="D234">
        <v>-64.867500000000007</v>
      </c>
      <c r="E234" t="s">
        <v>82</v>
      </c>
      <c r="F234">
        <v>2013</v>
      </c>
      <c r="G234" t="s">
        <v>50</v>
      </c>
      <c r="H234">
        <v>2</v>
      </c>
      <c r="I234">
        <v>10</v>
      </c>
      <c r="J234">
        <v>1</v>
      </c>
      <c r="K234">
        <v>0.21190434799999999</v>
      </c>
      <c r="L234">
        <v>5.5084209350000002</v>
      </c>
      <c r="M234">
        <v>1023.725361</v>
      </c>
      <c r="N234">
        <v>24.427869569999999</v>
      </c>
      <c r="O234">
        <v>6.6199382609999997</v>
      </c>
      <c r="P234">
        <v>35.749163039999999</v>
      </c>
      <c r="Q234">
        <v>0.161993478</v>
      </c>
      <c r="R234">
        <v>20</v>
      </c>
      <c r="S234">
        <v>25.943195710000001</v>
      </c>
      <c r="T234">
        <v>0</v>
      </c>
      <c r="U234">
        <v>0</v>
      </c>
      <c r="V234">
        <v>11.38651565</v>
      </c>
      <c r="W234">
        <v>2.0669311069999998</v>
      </c>
      <c r="X234">
        <v>15.461888220000001</v>
      </c>
      <c r="Y234">
        <v>4.6201069669999999</v>
      </c>
      <c r="Z234">
        <v>63.196688700000003</v>
      </c>
      <c r="AA234">
        <v>0.31073174399999998</v>
      </c>
      <c r="AB234">
        <v>1.240695E-3</v>
      </c>
      <c r="AC234" t="s">
        <v>51</v>
      </c>
      <c r="AD234">
        <v>1</v>
      </c>
      <c r="AE234">
        <v>806</v>
      </c>
    </row>
    <row r="235" spans="1:31" x14ac:dyDescent="0.2">
      <c r="A235" t="s">
        <v>97</v>
      </c>
      <c r="B235" t="s">
        <v>98</v>
      </c>
      <c r="C235">
        <v>18.294666700000001</v>
      </c>
      <c r="D235">
        <v>-64.867500000000007</v>
      </c>
      <c r="E235" t="s">
        <v>82</v>
      </c>
      <c r="F235">
        <v>2013</v>
      </c>
      <c r="G235" t="s">
        <v>34</v>
      </c>
      <c r="H235">
        <v>3</v>
      </c>
      <c r="I235">
        <v>11</v>
      </c>
      <c r="J235">
        <v>1</v>
      </c>
      <c r="K235">
        <v>0.54937509100000004</v>
      </c>
      <c r="L235">
        <v>5.5580635789999997</v>
      </c>
      <c r="M235">
        <v>1023.9599470000001</v>
      </c>
      <c r="N235">
        <v>20.128315789999998</v>
      </c>
      <c r="O235">
        <v>6.604311579</v>
      </c>
      <c r="P235">
        <v>36.094668419999998</v>
      </c>
      <c r="Q235">
        <v>0.164768421</v>
      </c>
      <c r="R235">
        <v>20</v>
      </c>
      <c r="S235">
        <v>26.172801939999999</v>
      </c>
      <c r="T235">
        <v>0</v>
      </c>
      <c r="U235">
        <v>1.5330714321999999</v>
      </c>
      <c r="V235">
        <v>11.38651565</v>
      </c>
      <c r="W235">
        <v>2.0669311069999998</v>
      </c>
      <c r="X235">
        <v>15.461888220000001</v>
      </c>
      <c r="Y235">
        <v>4.6201069669999999</v>
      </c>
      <c r="Z235">
        <v>63.196688700000003</v>
      </c>
      <c r="AA235">
        <v>0.31073174399999998</v>
      </c>
      <c r="AB235">
        <v>0</v>
      </c>
      <c r="AC235" t="s">
        <v>52</v>
      </c>
      <c r="AD235">
        <v>0</v>
      </c>
      <c r="AE235">
        <v>635</v>
      </c>
    </row>
    <row r="236" spans="1:31" x14ac:dyDescent="0.2">
      <c r="A236" t="s">
        <v>97</v>
      </c>
      <c r="B236" t="s">
        <v>98</v>
      </c>
      <c r="C236">
        <v>18.294666700000001</v>
      </c>
      <c r="D236">
        <v>-64.867500000000007</v>
      </c>
      <c r="E236" t="s">
        <v>82</v>
      </c>
      <c r="F236">
        <v>2013</v>
      </c>
      <c r="G236" t="s">
        <v>36</v>
      </c>
      <c r="H236">
        <v>4</v>
      </c>
      <c r="I236">
        <v>12</v>
      </c>
      <c r="J236">
        <v>2</v>
      </c>
      <c r="K236">
        <v>0.54937509100000004</v>
      </c>
      <c r="L236">
        <v>5.6819850000000001</v>
      </c>
      <c r="M236">
        <v>1023.940905</v>
      </c>
      <c r="N236">
        <v>23.943684210000001</v>
      </c>
      <c r="O236">
        <v>6.5080447369999996</v>
      </c>
      <c r="P236">
        <v>36.376357890000001</v>
      </c>
      <c r="Q236">
        <v>0.140073684</v>
      </c>
      <c r="R236">
        <v>20</v>
      </c>
      <c r="S236">
        <v>26.744066669999999</v>
      </c>
      <c r="T236">
        <v>0</v>
      </c>
      <c r="U236">
        <v>2.2859999999999996</v>
      </c>
      <c r="V236">
        <v>11.38651565</v>
      </c>
      <c r="W236">
        <v>2.0669311069999998</v>
      </c>
      <c r="X236">
        <v>15.461888220000001</v>
      </c>
      <c r="Y236">
        <v>4.6201069669999999</v>
      </c>
      <c r="Z236">
        <v>63.196688700000003</v>
      </c>
      <c r="AA236">
        <v>0.31073174399999998</v>
      </c>
      <c r="AB236">
        <v>1.4044940000000001E-3</v>
      </c>
      <c r="AC236" t="s">
        <v>53</v>
      </c>
      <c r="AD236">
        <v>1</v>
      </c>
      <c r="AE236">
        <v>712</v>
      </c>
    </row>
    <row r="237" spans="1:31" x14ac:dyDescent="0.2">
      <c r="A237" t="s">
        <v>97</v>
      </c>
      <c r="B237" t="s">
        <v>98</v>
      </c>
      <c r="C237">
        <v>18.294666700000001</v>
      </c>
      <c r="D237">
        <v>-64.867500000000007</v>
      </c>
      <c r="E237" t="s">
        <v>82</v>
      </c>
      <c r="F237">
        <v>2013</v>
      </c>
      <c r="G237" t="s">
        <v>38</v>
      </c>
      <c r="H237">
        <v>5</v>
      </c>
      <c r="I237">
        <v>13</v>
      </c>
      <c r="J237">
        <v>2</v>
      </c>
      <c r="K237">
        <v>0.88684583299999997</v>
      </c>
      <c r="L237">
        <v>5.7369100419999999</v>
      </c>
      <c r="M237">
        <v>1024.0300789999999</v>
      </c>
      <c r="N237">
        <v>17.99229167</v>
      </c>
      <c r="O237">
        <v>5.9619341669999999</v>
      </c>
      <c r="P237">
        <v>36.614720830000003</v>
      </c>
      <c r="Q237">
        <v>0.15859999999999999</v>
      </c>
      <c r="R237">
        <v>20</v>
      </c>
      <c r="S237">
        <v>27.421358390000002</v>
      </c>
      <c r="T237">
        <v>0</v>
      </c>
      <c r="U237">
        <v>4.2145185203999995</v>
      </c>
      <c r="V237">
        <v>11.38651565</v>
      </c>
      <c r="W237">
        <v>2.0669311069999998</v>
      </c>
      <c r="X237">
        <v>15.461888220000001</v>
      </c>
      <c r="Y237">
        <v>4.6201069669999999</v>
      </c>
      <c r="Z237">
        <v>63.196688700000003</v>
      </c>
      <c r="AA237">
        <v>0.31073174399999998</v>
      </c>
      <c r="AB237">
        <v>0</v>
      </c>
      <c r="AC237" t="s">
        <v>54</v>
      </c>
      <c r="AD237">
        <v>0</v>
      </c>
      <c r="AE237">
        <v>666</v>
      </c>
    </row>
    <row r="238" spans="1:31" x14ac:dyDescent="0.2">
      <c r="A238" t="s">
        <v>97</v>
      </c>
      <c r="B238" t="s">
        <v>98</v>
      </c>
      <c r="C238">
        <v>18.294666700000001</v>
      </c>
      <c r="D238">
        <v>-64.867500000000007</v>
      </c>
      <c r="E238" t="s">
        <v>82</v>
      </c>
      <c r="F238">
        <v>2013</v>
      </c>
      <c r="G238" t="s">
        <v>40</v>
      </c>
      <c r="H238">
        <v>8</v>
      </c>
      <c r="I238">
        <v>15</v>
      </c>
      <c r="J238">
        <v>3</v>
      </c>
      <c r="K238">
        <v>0.34139411800000002</v>
      </c>
      <c r="L238">
        <v>5.7061868039999997</v>
      </c>
      <c r="M238">
        <v>1022.185241</v>
      </c>
      <c r="N238">
        <v>24.13666667</v>
      </c>
      <c r="O238">
        <v>5.7616003920000001</v>
      </c>
      <c r="P238">
        <v>34.952284310000003</v>
      </c>
      <c r="Q238">
        <v>0.85845097999999997</v>
      </c>
      <c r="R238">
        <v>20</v>
      </c>
      <c r="S238">
        <v>28.98483839</v>
      </c>
      <c r="T238">
        <v>0</v>
      </c>
      <c r="U238">
        <v>7.5125384673999998</v>
      </c>
      <c r="V238">
        <v>11.38651565</v>
      </c>
      <c r="W238">
        <v>2.0669311069999998</v>
      </c>
      <c r="X238">
        <v>15.461888220000001</v>
      </c>
      <c r="Y238">
        <v>4.6201069669999999</v>
      </c>
      <c r="Z238">
        <v>63.196688700000003</v>
      </c>
      <c r="AA238">
        <v>0.31073174399999998</v>
      </c>
      <c r="AB238">
        <v>6.085193E-3</v>
      </c>
      <c r="AC238" t="s">
        <v>57</v>
      </c>
      <c r="AD238">
        <v>12</v>
      </c>
      <c r="AE238">
        <v>1972</v>
      </c>
    </row>
    <row r="239" spans="1:31" x14ac:dyDescent="0.2">
      <c r="A239" t="s">
        <v>97</v>
      </c>
      <c r="B239" t="s">
        <v>98</v>
      </c>
      <c r="C239">
        <v>18.294666700000001</v>
      </c>
      <c r="D239">
        <v>-64.867500000000007</v>
      </c>
      <c r="E239" t="s">
        <v>82</v>
      </c>
      <c r="F239">
        <v>2013</v>
      </c>
      <c r="G239" t="s">
        <v>42</v>
      </c>
      <c r="H239">
        <v>9</v>
      </c>
      <c r="I239">
        <v>16</v>
      </c>
      <c r="J239">
        <v>4</v>
      </c>
      <c r="K239">
        <v>0.37553999999999998</v>
      </c>
      <c r="L239">
        <v>5.7632934999999996</v>
      </c>
      <c r="M239">
        <v>1022.19975</v>
      </c>
      <c r="N239">
        <v>20.999866669999999</v>
      </c>
      <c r="O239">
        <v>5.7668993329999996</v>
      </c>
      <c r="P239">
        <v>35.124456670000001</v>
      </c>
      <c r="Q239">
        <v>0.75899666700000001</v>
      </c>
      <c r="R239">
        <v>20</v>
      </c>
      <c r="S239">
        <v>29.050366669999999</v>
      </c>
      <c r="T239">
        <v>0.46628999999999998</v>
      </c>
      <c r="U239">
        <v>9.5933846231999986</v>
      </c>
      <c r="V239">
        <v>11.38651565</v>
      </c>
      <c r="W239">
        <v>2.0669311069999998</v>
      </c>
      <c r="X239">
        <v>15.461888220000001</v>
      </c>
      <c r="Y239">
        <v>4.6201069669999999</v>
      </c>
      <c r="Z239">
        <v>63.196688700000003</v>
      </c>
      <c r="AA239">
        <v>0.31073174399999998</v>
      </c>
      <c r="AB239">
        <v>5.0251260000000004E-3</v>
      </c>
      <c r="AC239" t="s">
        <v>58</v>
      </c>
      <c r="AD239">
        <v>2</v>
      </c>
      <c r="AE239">
        <v>398</v>
      </c>
    </row>
    <row r="240" spans="1:31" x14ac:dyDescent="0.2">
      <c r="A240" t="s">
        <v>97</v>
      </c>
      <c r="B240" t="s">
        <v>98</v>
      </c>
      <c r="C240">
        <v>18.294666700000001</v>
      </c>
      <c r="D240">
        <v>-64.867500000000007</v>
      </c>
      <c r="E240" t="s">
        <v>82</v>
      </c>
      <c r="F240">
        <v>2013</v>
      </c>
      <c r="G240" t="s">
        <v>46</v>
      </c>
      <c r="H240">
        <v>11</v>
      </c>
      <c r="I240">
        <v>17</v>
      </c>
      <c r="J240">
        <v>4</v>
      </c>
      <c r="K240">
        <v>0.70572545499999995</v>
      </c>
      <c r="L240">
        <v>5.6882733270000001</v>
      </c>
      <c r="M240">
        <v>1022.153687</v>
      </c>
      <c r="N240">
        <v>19.702709089999999</v>
      </c>
      <c r="O240">
        <v>5.5379329090000002</v>
      </c>
      <c r="P240">
        <v>34.895810910000002</v>
      </c>
      <c r="Q240">
        <v>0.96779636400000002</v>
      </c>
      <c r="R240">
        <v>20</v>
      </c>
      <c r="S240">
        <v>28.534533329999999</v>
      </c>
      <c r="T240">
        <v>1.827</v>
      </c>
      <c r="U240">
        <v>10.301111122399998</v>
      </c>
      <c r="V240">
        <v>11.38651565</v>
      </c>
      <c r="W240">
        <v>2.0669311069999998</v>
      </c>
      <c r="X240">
        <v>15.461888220000001</v>
      </c>
      <c r="Y240">
        <v>4.6201069669999999</v>
      </c>
      <c r="Z240">
        <v>63.196688700000003</v>
      </c>
      <c r="AA240">
        <v>0.31073174399999998</v>
      </c>
      <c r="AB240">
        <v>5.2687039999999999E-3</v>
      </c>
      <c r="AC240" t="s">
        <v>59</v>
      </c>
      <c r="AD240">
        <v>5</v>
      </c>
      <c r="AE240">
        <v>949</v>
      </c>
    </row>
    <row r="241" spans="1:31" x14ac:dyDescent="0.2">
      <c r="A241" t="s">
        <v>97</v>
      </c>
      <c r="B241" t="s">
        <v>98</v>
      </c>
      <c r="C241">
        <v>18.294666700000001</v>
      </c>
      <c r="D241">
        <v>-64.867500000000007</v>
      </c>
      <c r="E241" t="s">
        <v>82</v>
      </c>
      <c r="F241">
        <v>2013</v>
      </c>
      <c r="G241" t="s">
        <v>48</v>
      </c>
      <c r="H241">
        <v>12</v>
      </c>
      <c r="I241">
        <v>18</v>
      </c>
      <c r="J241">
        <v>1</v>
      </c>
      <c r="K241">
        <v>0.41499999999999998</v>
      </c>
      <c r="L241">
        <v>5.519296625</v>
      </c>
      <c r="M241">
        <v>1022.7228710000001</v>
      </c>
      <c r="N241">
        <v>16.466625000000001</v>
      </c>
      <c r="O241">
        <v>6.5233645830000002</v>
      </c>
      <c r="P241">
        <v>34.947916669999998</v>
      </c>
      <c r="Q241">
        <v>0.850820833</v>
      </c>
      <c r="R241">
        <v>20</v>
      </c>
      <c r="S241">
        <v>27.390290319999998</v>
      </c>
      <c r="T241">
        <v>1.827</v>
      </c>
      <c r="U241">
        <v>6.4288275792</v>
      </c>
      <c r="V241">
        <v>11.38651565</v>
      </c>
      <c r="W241">
        <v>2.0669311069999998</v>
      </c>
      <c r="X241">
        <v>15.461888220000001</v>
      </c>
      <c r="Y241">
        <v>4.6201069669999999</v>
      </c>
      <c r="Z241">
        <v>63.196688700000003</v>
      </c>
      <c r="AA241">
        <v>0.31073174399999998</v>
      </c>
      <c r="AB241">
        <v>4.3352599999999996E-3</v>
      </c>
      <c r="AC241" t="s">
        <v>60</v>
      </c>
      <c r="AD241">
        <v>3</v>
      </c>
      <c r="AE241">
        <v>692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53"/>
  <sheetViews>
    <sheetView tabSelected="1" topLeftCell="A42" workbookViewId="0">
      <selection activeCell="D49" sqref="D49"/>
    </sheetView>
  </sheetViews>
  <sheetFormatPr baseColWidth="10" defaultRowHeight="16" x14ac:dyDescent="0.2"/>
  <cols>
    <col min="1" max="1" width="21.5" customWidth="1"/>
  </cols>
  <sheetData>
    <row r="1" spans="1:5" x14ac:dyDescent="0.2">
      <c r="A1" t="s">
        <v>123</v>
      </c>
    </row>
    <row r="3" spans="1:5" x14ac:dyDescent="0.2">
      <c r="A3" s="8" t="s">
        <v>103</v>
      </c>
      <c r="B3" s="7" t="s">
        <v>108</v>
      </c>
      <c r="C3" s="7" t="s">
        <v>109</v>
      </c>
      <c r="D3" s="7" t="s">
        <v>110</v>
      </c>
      <c r="E3" s="7" t="s">
        <v>111</v>
      </c>
    </row>
    <row r="4" spans="1:5" x14ac:dyDescent="0.2">
      <c r="A4" s="2" t="s">
        <v>112</v>
      </c>
      <c r="B4">
        <v>0</v>
      </c>
      <c r="C4">
        <v>0</v>
      </c>
      <c r="D4">
        <v>1.5570223250000001E-2</v>
      </c>
      <c r="E4">
        <v>1.5570223250000001E-2</v>
      </c>
    </row>
    <row r="5" spans="1:5" x14ac:dyDescent="0.2">
      <c r="A5" s="2" t="s">
        <v>113</v>
      </c>
      <c r="B5">
        <v>2.7262814285714286E-4</v>
      </c>
      <c r="C5">
        <v>1.2760790000000001E-3</v>
      </c>
      <c r="D5">
        <v>6.7167407692307699E-3</v>
      </c>
      <c r="E5">
        <v>3.8242568799999998E-3</v>
      </c>
    </row>
    <row r="6" spans="1:5" x14ac:dyDescent="0.2">
      <c r="A6" s="2" t="s">
        <v>114</v>
      </c>
      <c r="B6">
        <v>5.6116722222222229E-4</v>
      </c>
      <c r="C6">
        <v>1.1244377500000001E-3</v>
      </c>
      <c r="D6">
        <v>1.0864580615384615E-2</v>
      </c>
      <c r="E6">
        <v>5.799530923076922E-3</v>
      </c>
    </row>
    <row r="7" spans="1:5" x14ac:dyDescent="0.2">
      <c r="A7" s="2" t="s">
        <v>115</v>
      </c>
      <c r="B7">
        <v>1.5706944444444447E-3</v>
      </c>
      <c r="C7">
        <v>4.4958665E-3</v>
      </c>
      <c r="D7">
        <v>1.682544957142857E-2</v>
      </c>
      <c r="E7">
        <v>9.5402670000000016E-3</v>
      </c>
    </row>
    <row r="8" spans="1:5" x14ac:dyDescent="0.2">
      <c r="A8" s="2" t="s">
        <v>38</v>
      </c>
      <c r="B8">
        <v>1.4245014999999998E-3</v>
      </c>
      <c r="C8">
        <v>5.376393333333334E-4</v>
      </c>
      <c r="D8">
        <v>1.2092265800000002E-2</v>
      </c>
      <c r="E8">
        <v>6.0316137727272736E-3</v>
      </c>
    </row>
    <row r="9" spans="1:5" x14ac:dyDescent="0.2">
      <c r="A9" s="2" t="s">
        <v>116</v>
      </c>
      <c r="B9">
        <f>AVERAGE(B8+B10)</f>
        <v>2.8769729166666667E-2</v>
      </c>
      <c r="C9">
        <f>AVERAGE(C8,C11)</f>
        <v>3.3107900000000001E-3</v>
      </c>
      <c r="D9">
        <v>3.495215275E-2</v>
      </c>
      <c r="E9">
        <v>3.495215275E-2</v>
      </c>
    </row>
    <row r="10" spans="1:5" x14ac:dyDescent="0.2">
      <c r="A10" s="2" t="s">
        <v>117</v>
      </c>
      <c r="B10">
        <v>2.7345227666666666E-2</v>
      </c>
      <c r="C10">
        <f>AVERAGE(C9,C11)</f>
        <v>4.6973653333333334E-3</v>
      </c>
      <c r="D10">
        <v>1.804309975E-2</v>
      </c>
      <c r="E10">
        <v>2.2029725999999999E-2</v>
      </c>
    </row>
    <row r="11" spans="1:5" x14ac:dyDescent="0.2">
      <c r="A11" s="2" t="s">
        <v>118</v>
      </c>
      <c r="B11">
        <v>4.8129812999999997E-3</v>
      </c>
      <c r="C11">
        <v>6.0839406666666667E-3</v>
      </c>
      <c r="D11">
        <v>1.7037774307692308E-2</v>
      </c>
      <c r="E11">
        <v>1.0556018034482757E-2</v>
      </c>
    </row>
    <row r="12" spans="1:5" x14ac:dyDescent="0.2">
      <c r="A12" s="2" t="s">
        <v>119</v>
      </c>
      <c r="B12">
        <v>5.2631580000000002E-4</v>
      </c>
      <c r="C12">
        <v>7.7137386666666667E-3</v>
      </c>
      <c r="D12">
        <v>2.58119705E-2</v>
      </c>
      <c r="E12">
        <v>1.3763772566666665E-2</v>
      </c>
    </row>
    <row r="13" spans="1:5" x14ac:dyDescent="0.2">
      <c r="A13" s="2" t="s">
        <v>120</v>
      </c>
      <c r="B13">
        <v>0</v>
      </c>
      <c r="C13">
        <v>7.4074073333333336E-3</v>
      </c>
      <c r="D13">
        <v>1.3855413999999998E-2</v>
      </c>
      <c r="E13">
        <v>8.5150085714285721E-3</v>
      </c>
    </row>
    <row r="14" spans="1:5" x14ac:dyDescent="0.2">
      <c r="A14" s="2" t="s">
        <v>121</v>
      </c>
      <c r="B14">
        <v>1.1184920800000001E-2</v>
      </c>
      <c r="C14">
        <v>8.0709696666666653E-3</v>
      </c>
      <c r="D14">
        <v>1.3590806555555555E-2</v>
      </c>
      <c r="E14">
        <v>1.1303691400000003E-2</v>
      </c>
    </row>
    <row r="15" spans="1:5" x14ac:dyDescent="0.2">
      <c r="A15" s="2" t="s">
        <v>122</v>
      </c>
      <c r="B15">
        <v>1.5793999999999999E-3</v>
      </c>
      <c r="C15">
        <v>3.8096687999999998E-3</v>
      </c>
      <c r="D15">
        <v>2.3905956099999997E-2</v>
      </c>
      <c r="E15">
        <v>1.09560762E-2</v>
      </c>
    </row>
    <row r="18" spans="1:5" x14ac:dyDescent="0.2">
      <c r="A18" s="2" t="s">
        <v>124</v>
      </c>
    </row>
    <row r="21" spans="1:5" x14ac:dyDescent="0.2">
      <c r="A21" s="8" t="s">
        <v>103</v>
      </c>
      <c r="B21" s="7" t="s">
        <v>108</v>
      </c>
      <c r="C21" s="7" t="s">
        <v>109</v>
      </c>
      <c r="D21" s="7" t="s">
        <v>110</v>
      </c>
      <c r="E21" s="7" t="s">
        <v>111</v>
      </c>
    </row>
    <row r="22" spans="1:5" x14ac:dyDescent="0.2">
      <c r="A22" s="2" t="s">
        <v>112</v>
      </c>
      <c r="B22">
        <v>0</v>
      </c>
      <c r="C22">
        <v>0</v>
      </c>
      <c r="D22">
        <v>1.8334832724118923E-2</v>
      </c>
      <c r="E22">
        <v>1.8334832724118923E-2</v>
      </c>
    </row>
    <row r="23" spans="1:5" x14ac:dyDescent="0.2">
      <c r="A23" s="2" t="s">
        <v>113</v>
      </c>
      <c r="B23">
        <v>7.2130626639739027E-4</v>
      </c>
      <c r="C23">
        <v>8.4945631345378805E-4</v>
      </c>
      <c r="D23">
        <v>8.3664344863896567E-3</v>
      </c>
      <c r="E23">
        <v>6.6942240391226031E-3</v>
      </c>
    </row>
    <row r="24" spans="1:5" x14ac:dyDescent="0.2">
      <c r="A24" s="2" t="s">
        <v>114</v>
      </c>
      <c r="B24">
        <v>1.6835016666666668E-3</v>
      </c>
      <c r="C24">
        <v>2.2488755000000002E-3</v>
      </c>
      <c r="D24">
        <v>1.0178379613008361E-2</v>
      </c>
      <c r="E24">
        <v>8.8293606259495366E-3</v>
      </c>
    </row>
    <row r="25" spans="1:5" x14ac:dyDescent="0.2">
      <c r="A25" s="2" t="s">
        <v>115</v>
      </c>
      <c r="B25">
        <v>3.3284627015779415E-3</v>
      </c>
      <c r="C25">
        <v>5.3807759449900801E-3</v>
      </c>
      <c r="D25">
        <v>1.5792733970888238E-2</v>
      </c>
      <c r="E25">
        <v>1.3286762870768533E-2</v>
      </c>
    </row>
    <row r="26" spans="1:5" x14ac:dyDescent="0.2">
      <c r="A26" s="2" t="s">
        <v>38</v>
      </c>
      <c r="B26">
        <v>3.4893018128292512E-3</v>
      </c>
      <c r="C26">
        <v>9.0074984696055676E-4</v>
      </c>
      <c r="D26">
        <v>9.0978052018270833E-3</v>
      </c>
      <c r="E26">
        <v>8.4109732303496061E-3</v>
      </c>
    </row>
    <row r="27" spans="1:5" x14ac:dyDescent="0.2">
      <c r="A27" s="2" t="s">
        <v>116</v>
      </c>
      <c r="B27">
        <f>AVERAGE(B26,B28)</f>
        <v>2.1436650120430077E-2</v>
      </c>
      <c r="C27">
        <f>AVERAGE(C26,C29)</f>
        <v>5.5979419952018276E-3</v>
      </c>
      <c r="D27">
        <v>2.31162690099985E-2</v>
      </c>
      <c r="E27">
        <v>2.31162690099985E-2</v>
      </c>
    </row>
    <row r="28" spans="1:5" x14ac:dyDescent="0.2">
      <c r="A28" s="2" t="s">
        <v>117</v>
      </c>
      <c r="B28">
        <v>3.9383998428030906E-2</v>
      </c>
      <c r="C28">
        <f>AVERAGE(C27,C30)</f>
        <v>7.1743625075812688E-3</v>
      </c>
      <c r="D28">
        <v>8.8074556541010342E-3</v>
      </c>
      <c r="E28">
        <v>2.4094428536451169E-2</v>
      </c>
    </row>
    <row r="29" spans="1:5" x14ac:dyDescent="0.2">
      <c r="A29" s="2" t="s">
        <v>118</v>
      </c>
      <c r="B29">
        <v>5.6289268660899804E-3</v>
      </c>
      <c r="C29">
        <v>1.0295134143443099E-2</v>
      </c>
      <c r="D29">
        <v>1.0890492189401465E-2</v>
      </c>
      <c r="E29">
        <v>1.0747655621290304E-2</v>
      </c>
    </row>
    <row r="30" spans="1:5" x14ac:dyDescent="0.2">
      <c r="A30" s="2" t="s">
        <v>119</v>
      </c>
      <c r="B30">
        <v>1.6643566965336488E-3</v>
      </c>
      <c r="C30">
        <v>8.75078301996071E-3</v>
      </c>
      <c r="D30">
        <v>1.9004059454827481E-2</v>
      </c>
      <c r="E30">
        <v>1.7720983526217156E-2</v>
      </c>
    </row>
    <row r="31" spans="1:5" x14ac:dyDescent="0.2">
      <c r="A31" s="2" t="s">
        <v>120</v>
      </c>
      <c r="B31">
        <v>0</v>
      </c>
      <c r="C31">
        <v>1.2830005853691625E-2</v>
      </c>
      <c r="D31">
        <v>1.3179046981647081E-2</v>
      </c>
      <c r="E31">
        <v>1.1976525478113724E-2</v>
      </c>
    </row>
    <row r="32" spans="1:5" x14ac:dyDescent="0.2">
      <c r="A32" s="2" t="s">
        <v>121</v>
      </c>
      <c r="B32">
        <v>1.668637952539373E-2</v>
      </c>
      <c r="C32">
        <v>1.4180136107633629E-2</v>
      </c>
      <c r="D32">
        <v>9.5278779904770274E-3</v>
      </c>
      <c r="E32">
        <v>1.345898769124481E-2</v>
      </c>
    </row>
    <row r="33" spans="1:5" x14ac:dyDescent="0.2">
      <c r="A33" s="2" t="s">
        <v>122</v>
      </c>
      <c r="B33">
        <v>2.8439042500232746E-3</v>
      </c>
      <c r="C33">
        <v>4.4026024446142302E-3</v>
      </c>
      <c r="D33">
        <v>1.3446509331226408E-2</v>
      </c>
      <c r="E33">
        <v>1.3828065404306084E-2</v>
      </c>
    </row>
    <row r="38" spans="1:5" x14ac:dyDescent="0.2">
      <c r="A38" s="8" t="s">
        <v>125</v>
      </c>
      <c r="B38" s="7" t="s">
        <v>108</v>
      </c>
      <c r="C38" s="7" t="s">
        <v>109</v>
      </c>
      <c r="D38" s="7" t="s">
        <v>110</v>
      </c>
      <c r="E38" s="7" t="s">
        <v>111</v>
      </c>
    </row>
    <row r="39" spans="1:5" x14ac:dyDescent="0.2">
      <c r="A39" t="s">
        <v>126</v>
      </c>
      <c r="B39">
        <v>8.7511161538461548E-4</v>
      </c>
      <c r="C39">
        <v>2.1376064285714286E-3</v>
      </c>
      <c r="D39">
        <v>1.3247440799999999E-2</v>
      </c>
      <c r="E39">
        <v>7.2822128000000017E-3</v>
      </c>
    </row>
    <row r="40" spans="1:5" x14ac:dyDescent="0.2">
      <c r="A40" t="s">
        <v>128</v>
      </c>
      <c r="B40">
        <v>1.5122172666666668E-3</v>
      </c>
      <c r="C40">
        <v>2.5167529166666663E-3</v>
      </c>
      <c r="D40">
        <v>1.4853289666666667E-2</v>
      </c>
      <c r="E40">
        <v>8.026730313725491E-3</v>
      </c>
    </row>
    <row r="41" spans="1:5" x14ac:dyDescent="0.2">
      <c r="A41" t="s">
        <v>127</v>
      </c>
      <c r="B41">
        <v>1.0012730461538461E-2</v>
      </c>
      <c r="C41">
        <v>6.0839406666666667E-3</v>
      </c>
      <c r="D41">
        <v>2.0641527428571425E-2</v>
      </c>
      <c r="E41">
        <v>1.5003530400000001E-2</v>
      </c>
    </row>
    <row r="42" spans="1:5" x14ac:dyDescent="0.2">
      <c r="A42" t="s">
        <v>129</v>
      </c>
      <c r="B42">
        <v>4.8796819166666673E-3</v>
      </c>
      <c r="C42">
        <v>7.7953648000000002E-3</v>
      </c>
      <c r="D42">
        <v>1.9355758133333331E-2</v>
      </c>
      <c r="E42">
        <v>1.1807472202898546E-2</v>
      </c>
    </row>
    <row r="44" spans="1:5" x14ac:dyDescent="0.2">
      <c r="A44" s="8" t="s">
        <v>125</v>
      </c>
      <c r="B44" s="7" t="s">
        <v>108</v>
      </c>
      <c r="C44" s="7" t="s">
        <v>109</v>
      </c>
      <c r="D44" s="7" t="s">
        <v>110</v>
      </c>
      <c r="E44" s="7" t="s">
        <v>111</v>
      </c>
    </row>
    <row r="45" spans="1:5" x14ac:dyDescent="0.2">
      <c r="A45" t="s">
        <v>126</v>
      </c>
      <c r="B45">
        <v>2.0685590839077347E-3</v>
      </c>
      <c r="C45">
        <v>3.0049499394813098E-3</v>
      </c>
      <c r="D45">
        <v>1.291473125480167E-2</v>
      </c>
      <c r="E45">
        <v>1.1018052458288935E-2</v>
      </c>
    </row>
    <row r="46" spans="1:5" x14ac:dyDescent="0.2">
      <c r="A46" t="s">
        <v>128</v>
      </c>
      <c r="B46">
        <v>3.2687086562110967E-3</v>
      </c>
      <c r="C46">
        <v>4.2192544278228591E-3</v>
      </c>
      <c r="D46">
        <v>1.3380632776637313E-2</v>
      </c>
      <c r="E46">
        <v>1.1474060800480039E-2</v>
      </c>
    </row>
    <row r="47" spans="1:5" x14ac:dyDescent="0.2">
      <c r="A47" t="s">
        <v>127</v>
      </c>
      <c r="B47">
        <v>1.9491413312146193E-2</v>
      </c>
      <c r="C47">
        <v>1.0295134143443099E-2</v>
      </c>
      <c r="D47">
        <v>1.461856373733276E-2</v>
      </c>
      <c r="E47">
        <v>1.6665384179100861E-2</v>
      </c>
    </row>
    <row r="48" spans="1:5" x14ac:dyDescent="0.2">
      <c r="A48" t="s">
        <v>129</v>
      </c>
      <c r="B48">
        <v>1.1819607191215852E-2</v>
      </c>
      <c r="C48">
        <v>1.1079026762554643E-2</v>
      </c>
      <c r="D48">
        <v>1.6143557406171075E-2</v>
      </c>
      <c r="E48">
        <v>1.514247755755428E-2</v>
      </c>
    </row>
    <row r="51" spans="1:5" x14ac:dyDescent="0.2">
      <c r="A51" t="s">
        <v>131</v>
      </c>
    </row>
    <row r="52" spans="1:5" x14ac:dyDescent="0.2">
      <c r="A52" t="s">
        <v>133</v>
      </c>
    </row>
    <row r="54" spans="1:5" x14ac:dyDescent="0.2">
      <c r="A54" s="8" t="s">
        <v>132</v>
      </c>
      <c r="B54" s="7" t="s">
        <v>108</v>
      </c>
      <c r="C54" s="7" t="s">
        <v>109</v>
      </c>
      <c r="D54" s="7" t="s">
        <v>110</v>
      </c>
      <c r="E54" s="7" t="s">
        <v>111</v>
      </c>
    </row>
    <row r="55" spans="1:5" x14ac:dyDescent="0.2">
      <c r="A55" t="s">
        <v>113</v>
      </c>
      <c r="B55">
        <v>0</v>
      </c>
      <c r="C55">
        <v>2.0404695000000002E-3</v>
      </c>
      <c r="D55">
        <v>5.5480334999999997E-3</v>
      </c>
      <c r="E55">
        <v>3.2841341250000001E-3</v>
      </c>
    </row>
    <row r="56" spans="1:5" x14ac:dyDescent="0.2">
      <c r="A56" t="s">
        <v>114</v>
      </c>
      <c r="B56">
        <v>1.2626262500000001E-3</v>
      </c>
      <c r="C56">
        <v>4.4977510000000004E-3</v>
      </c>
      <c r="D56">
        <v>1.5080274249999999E-2</v>
      </c>
      <c r="E56">
        <v>7.7632614444444435E-3</v>
      </c>
    </row>
    <row r="57" spans="1:5" x14ac:dyDescent="0.2">
      <c r="A57" t="s">
        <v>115</v>
      </c>
      <c r="B57">
        <v>2.8272500000000003E-3</v>
      </c>
      <c r="C57">
        <v>6.1728396666666666E-3</v>
      </c>
      <c r="D57">
        <v>1.7999237799999998E-2</v>
      </c>
      <c r="E57">
        <v>9.4346890769230751E-3</v>
      </c>
    </row>
    <row r="58" spans="1:5" x14ac:dyDescent="0.2">
      <c r="A58" t="s">
        <v>38</v>
      </c>
      <c r="B58">
        <v>0</v>
      </c>
      <c r="C58">
        <v>7.183906666666666E-4</v>
      </c>
      <c r="D58">
        <v>1.5836796199999999E-2</v>
      </c>
      <c r="E58">
        <v>9.0376836666666658E-3</v>
      </c>
    </row>
    <row r="59" spans="1:5" x14ac:dyDescent="0.2">
      <c r="A59" t="s">
        <v>118</v>
      </c>
      <c r="B59">
        <v>2.0249439999999999E-3</v>
      </c>
      <c r="C59">
        <v>1.3253809999999998E-3</v>
      </c>
      <c r="D59">
        <v>2.0155695750000001E-2</v>
      </c>
      <c r="E59">
        <v>7.8936371666666668E-3</v>
      </c>
    </row>
    <row r="60" spans="1:5" x14ac:dyDescent="0.2">
      <c r="A60" t="s">
        <v>119</v>
      </c>
      <c r="B60">
        <v>1.0526316E-3</v>
      </c>
      <c r="C60">
        <v>1.3097576666666665E-3</v>
      </c>
      <c r="D60">
        <v>2.1728919199999999E-2</v>
      </c>
      <c r="E60">
        <v>9.0643866923076927E-3</v>
      </c>
    </row>
    <row r="61" spans="1:5" x14ac:dyDescent="0.2">
      <c r="A61" t="s">
        <v>120</v>
      </c>
      <c r="B61">
        <v>0</v>
      </c>
      <c r="C61">
        <v>7.4074073333333336E-3</v>
      </c>
      <c r="D61">
        <v>1.17524298E-2</v>
      </c>
      <c r="E61">
        <v>6.7486975833333336E-3</v>
      </c>
    </row>
    <row r="62" spans="1:5" x14ac:dyDescent="0.2">
      <c r="A62" t="s">
        <v>121</v>
      </c>
      <c r="B62">
        <v>4.8855404E-3</v>
      </c>
      <c r="C62">
        <v>1.4385704666666665E-2</v>
      </c>
      <c r="D62">
        <v>1.6194050750000001E-2</v>
      </c>
      <c r="E62">
        <v>1.1030084916666669E-2</v>
      </c>
    </row>
    <row r="63" spans="1:5" x14ac:dyDescent="0.2">
      <c r="A63" t="s">
        <v>122</v>
      </c>
      <c r="B63">
        <v>1.5503876000000001E-3</v>
      </c>
      <c r="C63">
        <v>7.3565419999999998E-3</v>
      </c>
      <c r="D63">
        <v>2.10421924E-2</v>
      </c>
      <c r="E63">
        <v>1.0639665333333333E-2</v>
      </c>
    </row>
    <row r="64" spans="1:5" x14ac:dyDescent="0.2">
      <c r="A64" t="s">
        <v>113</v>
      </c>
      <c r="B64">
        <v>3.8167940000000003E-4</v>
      </c>
      <c r="C64">
        <v>7.6648533333333339E-4</v>
      </c>
      <c r="D64">
        <v>4.0376988000000004E-3</v>
      </c>
      <c r="E64">
        <v>1.8766420769230768E-3</v>
      </c>
    </row>
    <row r="65" spans="1:5" x14ac:dyDescent="0.2">
      <c r="A65" t="s">
        <v>114</v>
      </c>
      <c r="B65">
        <v>0</v>
      </c>
      <c r="C65">
        <v>0</v>
      </c>
      <c r="D65">
        <v>6.6902213999999998E-3</v>
      </c>
      <c r="E65">
        <v>2.5731620769230768E-3</v>
      </c>
    </row>
    <row r="66" spans="1:5" x14ac:dyDescent="0.2">
      <c r="A66" t="s">
        <v>135</v>
      </c>
      <c r="B66">
        <v>0</v>
      </c>
      <c r="C66">
        <v>2.8188933333333339E-3</v>
      </c>
      <c r="D66">
        <v>3.0961000000000001E-3</v>
      </c>
      <c r="E66">
        <v>1.9947650000000003E-3</v>
      </c>
    </row>
    <row r="67" spans="1:5" x14ac:dyDescent="0.2">
      <c r="A67" t="s">
        <v>38</v>
      </c>
      <c r="B67">
        <v>1.7094018E-3</v>
      </c>
      <c r="C67">
        <v>3.5688800000000003E-4</v>
      </c>
      <c r="D67">
        <v>8.3477354000000004E-3</v>
      </c>
      <c r="E67">
        <v>3.9504884615384614E-3</v>
      </c>
    </row>
    <row r="68" spans="1:5" x14ac:dyDescent="0.2">
      <c r="A68" t="s">
        <v>117</v>
      </c>
      <c r="B68">
        <v>2.7345227666666666E-2</v>
      </c>
      <c r="C68">
        <f>AVERAGE(C67,C70)</f>
        <v>7.2373038333333325E-3</v>
      </c>
      <c r="D68">
        <v>1.804309975E-2</v>
      </c>
      <c r="E68">
        <v>2.2029725999999999E-2</v>
      </c>
    </row>
    <row r="69" spans="1:5" x14ac:dyDescent="0.2">
      <c r="A69" t="s">
        <v>118</v>
      </c>
      <c r="B69">
        <v>7.6010186000000004E-3</v>
      </c>
      <c r="C69">
        <v>1.0842500333333333E-2</v>
      </c>
      <c r="D69">
        <v>2.3695481600000002E-2</v>
      </c>
      <c r="E69">
        <v>1.4539230923076924E-2</v>
      </c>
    </row>
    <row r="70" spans="1:5" x14ac:dyDescent="0.2">
      <c r="A70" t="s">
        <v>119</v>
      </c>
      <c r="B70">
        <v>0</v>
      </c>
      <c r="C70">
        <v>1.4117719666666665E-2</v>
      </c>
      <c r="D70">
        <v>1.7645788600000004E-2</v>
      </c>
      <c r="E70">
        <v>1.0044777076923077E-2</v>
      </c>
    </row>
    <row r="71" spans="1:5" x14ac:dyDescent="0.2">
      <c r="A71" t="s">
        <v>121</v>
      </c>
      <c r="B71">
        <v>1.74843012E-2</v>
      </c>
      <c r="C71">
        <v>1.7562346666666667E-3</v>
      </c>
      <c r="D71">
        <v>1.1508211200000002E-2</v>
      </c>
      <c r="E71">
        <v>1.155625123076923E-2</v>
      </c>
    </row>
    <row r="72" spans="1:5" x14ac:dyDescent="0.2">
      <c r="A72" t="s">
        <v>122</v>
      </c>
      <c r="B72">
        <v>1.6084123999999997E-3</v>
      </c>
      <c r="C72">
        <v>1.4450866666666665E-3</v>
      </c>
      <c r="D72">
        <v>2.6769719799999998E-2</v>
      </c>
      <c r="E72">
        <v>1.1248147769230769E-2</v>
      </c>
    </row>
    <row r="73" spans="1:5" x14ac:dyDescent="0.2">
      <c r="A73" t="s">
        <v>114</v>
      </c>
      <c r="D73">
        <v>1.1866835999999999E-2</v>
      </c>
      <c r="E73">
        <v>1.1866835999999999E-2</v>
      </c>
    </row>
    <row r="74" spans="1:5" x14ac:dyDescent="0.2">
      <c r="A74" t="s">
        <v>115</v>
      </c>
      <c r="D74">
        <v>3.2519901249999997E-2</v>
      </c>
      <c r="E74">
        <v>3.2519901249999997E-2</v>
      </c>
    </row>
    <row r="75" spans="1:5" x14ac:dyDescent="0.2">
      <c r="A75" t="s">
        <v>116</v>
      </c>
      <c r="D75">
        <v>3.495215275E-2</v>
      </c>
      <c r="E75">
        <v>3.495215275E-2</v>
      </c>
    </row>
    <row r="76" spans="1:5" x14ac:dyDescent="0.2">
      <c r="A76" t="s">
        <v>118</v>
      </c>
      <c r="D76">
        <v>5.5977187499999994E-3</v>
      </c>
      <c r="E76">
        <v>5.5977187499999994E-3</v>
      </c>
    </row>
    <row r="77" spans="1:5" x14ac:dyDescent="0.2">
      <c r="A77" t="s">
        <v>119</v>
      </c>
      <c r="D77">
        <v>4.1123512000000008E-2</v>
      </c>
      <c r="E77">
        <v>4.1123512000000008E-2</v>
      </c>
    </row>
    <row r="78" spans="1:5" x14ac:dyDescent="0.2">
      <c r="A78" t="s">
        <v>120</v>
      </c>
      <c r="D78">
        <v>1.9112874500000002E-2</v>
      </c>
      <c r="E78">
        <v>1.9112874500000002E-2</v>
      </c>
    </row>
    <row r="79" spans="1:5" x14ac:dyDescent="0.2">
      <c r="A79" t="s">
        <v>112</v>
      </c>
      <c r="D79">
        <v>1.5570223250000001E-2</v>
      </c>
      <c r="E79">
        <v>1.5570223250000001E-2</v>
      </c>
    </row>
    <row r="80" spans="1:5" x14ac:dyDescent="0.2">
      <c r="A80" t="s">
        <v>113</v>
      </c>
      <c r="D80">
        <v>1.1234250500000001E-2</v>
      </c>
      <c r="E80">
        <v>1.1234250500000001E-2</v>
      </c>
    </row>
    <row r="83" spans="1:5" x14ac:dyDescent="0.2">
      <c r="A83" t="s">
        <v>131</v>
      </c>
    </row>
    <row r="84" spans="1:5" x14ac:dyDescent="0.2">
      <c r="A84" t="s">
        <v>134</v>
      </c>
    </row>
    <row r="87" spans="1:5" x14ac:dyDescent="0.2">
      <c r="A87" s="8" t="s">
        <v>132</v>
      </c>
      <c r="B87" s="7" t="s">
        <v>108</v>
      </c>
      <c r="C87" s="7" t="s">
        <v>109</v>
      </c>
      <c r="D87" s="7" t="s">
        <v>110</v>
      </c>
      <c r="E87" s="7" t="s">
        <v>111</v>
      </c>
    </row>
    <row r="88" spans="1:5" x14ac:dyDescent="0.2">
      <c r="A88" t="s">
        <v>113</v>
      </c>
      <c r="B88">
        <v>0</v>
      </c>
      <c r="C88">
        <v>2.0214273685814166E-4</v>
      </c>
      <c r="D88">
        <v>7.2552787563618572E-3</v>
      </c>
      <c r="E88">
        <v>5.3868027888938881E-3</v>
      </c>
    </row>
    <row r="89" spans="1:5" x14ac:dyDescent="0.2">
      <c r="A89" t="s">
        <v>114</v>
      </c>
      <c r="B89">
        <v>2.5252525000000001E-3</v>
      </c>
      <c r="C89">
        <f>AVERAGE(C88,C90)</f>
        <v>3.6370094147631098E-3</v>
      </c>
      <c r="D89">
        <v>1.7398010139032687E-2</v>
      </c>
      <c r="E89">
        <v>1.2850361214448177E-2</v>
      </c>
    </row>
    <row r="90" spans="1:5" x14ac:dyDescent="0.2">
      <c r="A90" t="s">
        <v>115</v>
      </c>
      <c r="B90">
        <v>4.2091070363600288E-3</v>
      </c>
      <c r="C90">
        <v>7.0718760926680776E-3</v>
      </c>
      <c r="D90">
        <v>2.8872286691392864E-3</v>
      </c>
      <c r="E90">
        <v>8.2724505806797011E-3</v>
      </c>
    </row>
    <row r="91" spans="1:5" x14ac:dyDescent="0.2">
      <c r="A91" t="s">
        <v>38</v>
      </c>
      <c r="B91">
        <f>AVERAGE(B90,B92)</f>
        <v>3.1877210914788667E-3</v>
      </c>
      <c r="C91">
        <v>1.2442891343499441E-3</v>
      </c>
      <c r="D91">
        <v>1.183840954451683E-2</v>
      </c>
      <c r="E91">
        <v>1.1641196047858892E-2</v>
      </c>
    </row>
    <row r="92" spans="1:5" x14ac:dyDescent="0.2">
      <c r="A92" t="s">
        <v>118</v>
      </c>
      <c r="B92">
        <v>2.1663351465977046E-3</v>
      </c>
      <c r="C92">
        <v>2.2956272313864462E-3</v>
      </c>
      <c r="D92">
        <v>7.1036626469094298E-3</v>
      </c>
      <c r="E92">
        <v>9.9259256361741519E-3</v>
      </c>
    </row>
    <row r="93" spans="1:5" x14ac:dyDescent="0.2">
      <c r="A93" t="s">
        <v>119</v>
      </c>
      <c r="B93">
        <v>2.3537558128643677E-3</v>
      </c>
      <c r="C93">
        <v>2.2685668242695281E-3</v>
      </c>
      <c r="D93">
        <v>1.6476801558757508E-2</v>
      </c>
      <c r="E93">
        <v>1.420589444992503E-2</v>
      </c>
    </row>
    <row r="94" spans="1:5" x14ac:dyDescent="0.2">
      <c r="A94" t="s">
        <v>120</v>
      </c>
      <c r="B94">
        <v>0</v>
      </c>
      <c r="C94">
        <v>1.2830005853691625E-2</v>
      </c>
      <c r="D94">
        <v>1.5454496110050571E-2</v>
      </c>
      <c r="E94">
        <v>1.2034994251023013E-2</v>
      </c>
    </row>
    <row r="95" spans="1:5" x14ac:dyDescent="0.2">
      <c r="A95" t="s">
        <v>121</v>
      </c>
      <c r="B95">
        <v>6.8483395812740482E-3</v>
      </c>
      <c r="C95">
        <v>1.9334164970426244E-2</v>
      </c>
      <c r="D95">
        <v>9.6964644136665681E-3</v>
      </c>
      <c r="E95">
        <v>1.1857130641260856E-2</v>
      </c>
    </row>
    <row r="96" spans="1:5" x14ac:dyDescent="0.2">
      <c r="A96" t="s">
        <v>122</v>
      </c>
      <c r="B96">
        <v>3.4667720650727531E-3</v>
      </c>
      <c r="C96">
        <v>4.8028757329991378E-3</v>
      </c>
      <c r="D96">
        <v>1.2148545999895601E-2</v>
      </c>
      <c r="E96">
        <v>1.2199798143759997E-2</v>
      </c>
    </row>
    <row r="97" spans="1:5" x14ac:dyDescent="0.2">
      <c r="A97" t="s">
        <v>113</v>
      </c>
      <c r="B97">
        <v>8.5346108401133317E-4</v>
      </c>
      <c r="C97">
        <v>6.6999986548530995E-4</v>
      </c>
      <c r="D97">
        <v>3.315142549342441E-3</v>
      </c>
      <c r="E97">
        <v>2.6769822131115745E-3</v>
      </c>
    </row>
    <row r="98" spans="1:5" x14ac:dyDescent="0.2">
      <c r="A98" t="s">
        <v>114</v>
      </c>
      <c r="B98">
        <v>0</v>
      </c>
      <c r="C98">
        <v>0</v>
      </c>
      <c r="D98">
        <v>2.5668251670712401E-3</v>
      </c>
      <c r="E98">
        <v>3.6976857367687307E-3</v>
      </c>
    </row>
    <row r="99" spans="1:5" x14ac:dyDescent="0.2">
      <c r="A99" t="s">
        <v>135</v>
      </c>
      <c r="B99">
        <v>0</v>
      </c>
      <c r="C99">
        <v>3.7327906384164288E-3</v>
      </c>
      <c r="D99">
        <v>2.1707379793647363E-3</v>
      </c>
      <c r="E99">
        <v>2.5358246186516563E-3</v>
      </c>
    </row>
    <row r="100" spans="1:5" x14ac:dyDescent="0.2">
      <c r="A100" t="s">
        <v>38</v>
      </c>
      <c r="B100">
        <v>3.8223386256604997E-3</v>
      </c>
      <c r="C100">
        <v>6.1814814861164155E-4</v>
      </c>
      <c r="D100">
        <v>3.321283414339145E-3</v>
      </c>
      <c r="E100">
        <v>4.6891909551006177E-3</v>
      </c>
    </row>
    <row r="101" spans="1:5" x14ac:dyDescent="0.2">
      <c r="A101" t="s">
        <v>117</v>
      </c>
      <c r="B101">
        <v>3.9383998428030906E-2</v>
      </c>
      <c r="D101">
        <v>8.8074556541010342E-3</v>
      </c>
      <c r="E101">
        <v>2.4094428536451169E-2</v>
      </c>
    </row>
    <row r="102" spans="1:5" x14ac:dyDescent="0.2">
      <c r="A102" t="s">
        <v>118</v>
      </c>
      <c r="B102">
        <v>6.8676744106475956E-3</v>
      </c>
      <c r="C102">
        <v>1.3848209013787896E-2</v>
      </c>
      <c r="D102">
        <v>1.0276972127916749E-2</v>
      </c>
      <c r="E102">
        <v>1.1886779253113067E-2</v>
      </c>
    </row>
    <row r="103" spans="1:5" x14ac:dyDescent="0.2">
      <c r="A103" t="s">
        <v>119</v>
      </c>
      <c r="B103">
        <v>0</v>
      </c>
      <c r="C103">
        <v>7.9536906700488682E-3</v>
      </c>
      <c r="D103">
        <v>1.6798489194554091E-2</v>
      </c>
      <c r="E103">
        <v>1.3223749294801086E-2</v>
      </c>
    </row>
    <row r="104" spans="1:5" x14ac:dyDescent="0.2">
      <c r="A104" t="s">
        <v>121</v>
      </c>
      <c r="B104">
        <v>2.19174382665293E-2</v>
      </c>
      <c r="C104">
        <v>3.0418876726804583E-3</v>
      </c>
      <c r="D104">
        <v>9.9421560440414846E-3</v>
      </c>
      <c r="E104">
        <v>1.5273151346105428E-2</v>
      </c>
    </row>
    <row r="105" spans="1:5" x14ac:dyDescent="0.2">
      <c r="A105" t="s">
        <v>122</v>
      </c>
      <c r="B105">
        <v>2.4853405728134724E-3</v>
      </c>
      <c r="C105">
        <v>2.5029635280070166E-3</v>
      </c>
      <c r="D105">
        <v>1.5450869019347542E-2</v>
      </c>
      <c r="E105">
        <v>1.5678204723241034E-2</v>
      </c>
    </row>
    <row r="106" spans="1:5" x14ac:dyDescent="0.2">
      <c r="A106" t="s">
        <v>114</v>
      </c>
      <c r="D106">
        <v>6.9888857816802251E-3</v>
      </c>
      <c r="E106">
        <v>6.9888857816802251E-3</v>
      </c>
    </row>
    <row r="107" spans="1:5" x14ac:dyDescent="0.2">
      <c r="A107" t="s">
        <v>115</v>
      </c>
      <c r="D107">
        <v>2.0457400325735776E-2</v>
      </c>
      <c r="E107">
        <v>2.0457400325735776E-2</v>
      </c>
    </row>
    <row r="108" spans="1:5" x14ac:dyDescent="0.2">
      <c r="A108" t="s">
        <v>116</v>
      </c>
      <c r="D108">
        <v>2.31162690099985E-2</v>
      </c>
      <c r="E108">
        <v>2.31162690099985E-2</v>
      </c>
    </row>
    <row r="109" spans="1:5" x14ac:dyDescent="0.2">
      <c r="A109" t="s">
        <v>118</v>
      </c>
      <c r="D109">
        <v>4.6680686573636557E-3</v>
      </c>
      <c r="E109">
        <v>4.6680686573636557E-3</v>
      </c>
    </row>
    <row r="110" spans="1:5" x14ac:dyDescent="0.2">
      <c r="A110" t="s">
        <v>119</v>
      </c>
      <c r="D110">
        <v>1.937133865166648E-2</v>
      </c>
      <c r="E110">
        <v>1.937133865166648E-2</v>
      </c>
    </row>
    <row r="111" spans="1:5" x14ac:dyDescent="0.2">
      <c r="A111" t="s">
        <v>120</v>
      </c>
      <c r="D111">
        <v>3.0599642904982323E-3</v>
      </c>
      <c r="E111">
        <v>3.0599642904982323E-3</v>
      </c>
    </row>
    <row r="112" spans="1:5" x14ac:dyDescent="0.2">
      <c r="A112" t="s">
        <v>112</v>
      </c>
      <c r="D112">
        <v>1.8334832724118923E-2</v>
      </c>
      <c r="E112">
        <v>1.8334832724118923E-2</v>
      </c>
    </row>
    <row r="113" spans="1:5" x14ac:dyDescent="0.2">
      <c r="A113" t="s">
        <v>113</v>
      </c>
      <c r="D113">
        <v>1.3103528906796101E-2</v>
      </c>
      <c r="E113">
        <v>1.3103528906796101E-2</v>
      </c>
    </row>
    <row r="117" spans="1:5" x14ac:dyDescent="0.2">
      <c r="A117" t="s">
        <v>136</v>
      </c>
    </row>
    <row r="121" spans="1:5" x14ac:dyDescent="0.2">
      <c r="A121" s="8" t="s">
        <v>125</v>
      </c>
      <c r="B121" s="7" t="s">
        <v>108</v>
      </c>
      <c r="C121" s="7" t="s">
        <v>109</v>
      </c>
      <c r="D121" s="7" t="s">
        <v>110</v>
      </c>
      <c r="E121" s="7" t="s">
        <v>111</v>
      </c>
    </row>
    <row r="122" spans="1:5" x14ac:dyDescent="0.2">
      <c r="A122" t="s">
        <v>137</v>
      </c>
      <c r="B122">
        <v>1.1638584545454545E-3</v>
      </c>
      <c r="C122">
        <v>4.6583548000000002E-3</v>
      </c>
      <c r="D122">
        <v>1.4440322538461539E-2</v>
      </c>
      <c r="E122">
        <v>7.7178762068965522E-3</v>
      </c>
    </row>
    <row r="123" spans="1:5" x14ac:dyDescent="0.2">
      <c r="A123" t="s">
        <v>138</v>
      </c>
      <c r="B123">
        <v>2.3560416666666669E-3</v>
      </c>
      <c r="C123">
        <v>3.445615166666667E-3</v>
      </c>
      <c r="D123">
        <v>1.6918017E-2</v>
      </c>
      <c r="E123">
        <v>9.2722777727272734E-3</v>
      </c>
    </row>
    <row r="124" spans="1:5" x14ac:dyDescent="0.2">
      <c r="A124" t="s">
        <v>139</v>
      </c>
      <c r="B124">
        <v>2.0249439999999999E-3</v>
      </c>
      <c r="C124">
        <v>1.3253809999999998E-3</v>
      </c>
      <c r="D124">
        <v>2.0155695750000001E-2</v>
      </c>
      <c r="E124">
        <v>7.8936371666666668E-3</v>
      </c>
    </row>
    <row r="125" spans="1:5" x14ac:dyDescent="0.2">
      <c r="A125" t="s">
        <v>140</v>
      </c>
      <c r="B125">
        <v>2.1207757142857144E-3</v>
      </c>
      <c r="C125">
        <v>7.7009565555555565E-3</v>
      </c>
      <c r="D125">
        <v>1.6584496285714286E-2</v>
      </c>
      <c r="E125">
        <v>8.950876135135134E-3</v>
      </c>
    </row>
    <row r="126" spans="1:5" x14ac:dyDescent="0.2">
      <c r="A126" t="s">
        <v>137</v>
      </c>
      <c r="B126">
        <v>6.6336393333333329E-4</v>
      </c>
      <c r="C126">
        <v>7.3719066666666662E-4</v>
      </c>
      <c r="D126">
        <v>1.2499213333333335E-2</v>
      </c>
      <c r="E126">
        <v>5.2326506410256416E-3</v>
      </c>
    </row>
    <row r="127" spans="1:5" x14ac:dyDescent="0.2">
      <c r="A127" t="s">
        <v>138</v>
      </c>
      <c r="B127">
        <v>9.496676666666666E-4</v>
      </c>
      <c r="C127">
        <v>1.5878906666666668E-3</v>
      </c>
      <c r="D127">
        <v>5.7219177000000006E-3</v>
      </c>
      <c r="E127">
        <v>3.0117411999999997E-3</v>
      </c>
    </row>
    <row r="128" spans="1:5" x14ac:dyDescent="0.2">
      <c r="A128" t="s">
        <v>139</v>
      </c>
      <c r="B128">
        <v>1.5005096999999998E-2</v>
      </c>
      <c r="C128">
        <v>1.0842500333333333E-2</v>
      </c>
      <c r="D128">
        <v>2.1183311888888893E-2</v>
      </c>
      <c r="E128">
        <v>1.71609042E-2</v>
      </c>
    </row>
    <row r="129" spans="1:5" x14ac:dyDescent="0.2">
      <c r="A129" t="s">
        <v>140</v>
      </c>
      <c r="B129">
        <v>8.7421506E-3</v>
      </c>
      <c r="C129">
        <v>7.9369771666666662E-3</v>
      </c>
      <c r="D129">
        <v>1.4576999900000002E-2</v>
      </c>
      <c r="E129">
        <v>1.0800514153846153E-2</v>
      </c>
    </row>
    <row r="130" spans="1:5" x14ac:dyDescent="0.2">
      <c r="A130" t="s">
        <v>137</v>
      </c>
      <c r="D130">
        <v>1.1866835999999999E-2</v>
      </c>
      <c r="E130">
        <v>1.1866835999999999E-2</v>
      </c>
    </row>
    <row r="131" spans="1:5" x14ac:dyDescent="0.2">
      <c r="A131" t="s">
        <v>138</v>
      </c>
      <c r="D131">
        <v>3.2519901249999997E-2</v>
      </c>
      <c r="E131">
        <v>3.2519901249999997E-2</v>
      </c>
    </row>
    <row r="132" spans="1:5" x14ac:dyDescent="0.2">
      <c r="A132" t="s">
        <v>139</v>
      </c>
      <c r="D132">
        <v>2.027493575E-2</v>
      </c>
      <c r="E132">
        <v>2.027493575E-2</v>
      </c>
    </row>
    <row r="133" spans="1:5" x14ac:dyDescent="0.2">
      <c r="A133" t="s">
        <v>140</v>
      </c>
      <c r="D133">
        <v>3.3786632833333337E-2</v>
      </c>
      <c r="E133">
        <v>3.3786632833333337E-2</v>
      </c>
    </row>
    <row r="134" spans="1:5" x14ac:dyDescent="0.2">
      <c r="A134" t="s">
        <v>137</v>
      </c>
      <c r="D134">
        <v>1.3402236875000001E-2</v>
      </c>
      <c r="E134">
        <v>1.3402236875000001E-2</v>
      </c>
    </row>
    <row r="138" spans="1:5" x14ac:dyDescent="0.2">
      <c r="A138" t="s">
        <v>141</v>
      </c>
    </row>
    <row r="140" spans="1:5" x14ac:dyDescent="0.2">
      <c r="A140" s="8" t="s">
        <v>125</v>
      </c>
      <c r="B140" s="7" t="s">
        <v>108</v>
      </c>
      <c r="C140" s="7" t="s">
        <v>109</v>
      </c>
      <c r="D140" s="7" t="s">
        <v>110</v>
      </c>
      <c r="E140" s="7" t="s">
        <v>111</v>
      </c>
    </row>
    <row r="141" spans="1:5" x14ac:dyDescent="0.2">
      <c r="A141" t="s">
        <v>137</v>
      </c>
      <c r="B141">
        <v>2.6589455050166546E-3</v>
      </c>
      <c r="C141">
        <v>3.584736594007668E-3</v>
      </c>
      <c r="D141">
        <v>1.3516011979708678E-2</v>
      </c>
      <c r="E141">
        <v>1.1053585243410335E-2</v>
      </c>
    </row>
    <row r="142" spans="1:5" x14ac:dyDescent="0.2">
      <c r="A142" t="s">
        <v>138</v>
      </c>
      <c r="B142">
        <v>3.9377010291850589E-3</v>
      </c>
      <c r="C142">
        <v>5.4359156483563056E-3</v>
      </c>
      <c r="D142">
        <v>8.2031599867229636E-3</v>
      </c>
      <c r="E142">
        <v>9.5273517103798173E-3</v>
      </c>
    </row>
    <row r="143" spans="1:5" x14ac:dyDescent="0.2">
      <c r="A143" t="s">
        <v>139</v>
      </c>
      <c r="B143">
        <v>2.1663351465977046E-3</v>
      </c>
      <c r="C143">
        <v>2.2956272313864462E-3</v>
      </c>
      <c r="D143">
        <v>7.1036626469094298E-3</v>
      </c>
      <c r="E143">
        <v>9.9259256361741519E-3</v>
      </c>
    </row>
    <row r="144" spans="1:5" x14ac:dyDescent="0.2">
      <c r="A144" t="s">
        <v>140</v>
      </c>
      <c r="B144">
        <v>4.5714391135080537E-3</v>
      </c>
      <c r="C144">
        <v>1.2961428917020521E-2</v>
      </c>
      <c r="D144">
        <v>1.4068649227019375E-2</v>
      </c>
      <c r="E144">
        <v>1.2551768479399499E-2</v>
      </c>
    </row>
    <row r="145" spans="1:5" x14ac:dyDescent="0.2">
      <c r="A145" t="s">
        <v>137</v>
      </c>
      <c r="B145">
        <v>1.5739810033060602E-3</v>
      </c>
      <c r="C145">
        <v>1.438911372121386E-3</v>
      </c>
      <c r="D145">
        <v>1.3549320782997122E-2</v>
      </c>
      <c r="E145">
        <v>1.0141793447893142E-2</v>
      </c>
    </row>
    <row r="146" spans="1:5" x14ac:dyDescent="0.2">
      <c r="A146" t="s">
        <v>138</v>
      </c>
      <c r="B146">
        <v>2.8490029999999997E-3</v>
      </c>
      <c r="C146">
        <v>2.7467752569078283E-3</v>
      </c>
      <c r="D146">
        <v>3.82856650733834E-3</v>
      </c>
      <c r="E146">
        <v>3.8647105529442203E-3</v>
      </c>
    </row>
    <row r="147" spans="1:5" x14ac:dyDescent="0.2">
      <c r="A147" t="s">
        <v>139</v>
      </c>
      <c r="B147">
        <v>2.3969614190169103E-2</v>
      </c>
      <c r="C147">
        <v>1.3848209013787896E-2</v>
      </c>
      <c r="D147">
        <v>9.5274416959958332E-3</v>
      </c>
      <c r="E147">
        <v>1.6911665813556652E-2</v>
      </c>
    </row>
    <row r="148" spans="1:5" x14ac:dyDescent="0.2">
      <c r="A148" t="s">
        <v>140</v>
      </c>
      <c r="B148">
        <v>1.7274735475702001E-2</v>
      </c>
      <c r="C148">
        <v>8.651450963669538E-3</v>
      </c>
      <c r="D148">
        <v>1.3409438901787561E-2</v>
      </c>
      <c r="E148">
        <v>1.40178314602493E-2</v>
      </c>
    </row>
    <row r="149" spans="1:5" x14ac:dyDescent="0.2">
      <c r="A149" t="s">
        <v>137</v>
      </c>
      <c r="D149">
        <v>6.9888857816802251E-3</v>
      </c>
      <c r="E149">
        <v>6.9888857816802251E-3</v>
      </c>
    </row>
    <row r="150" spans="1:5" x14ac:dyDescent="0.2">
      <c r="A150" t="s">
        <v>138</v>
      </c>
      <c r="D150">
        <v>2.0457400325735776E-2</v>
      </c>
      <c r="E150">
        <v>2.0457400325735776E-2</v>
      </c>
    </row>
    <row r="151" spans="1:5" x14ac:dyDescent="0.2">
      <c r="A151" t="s">
        <v>139</v>
      </c>
      <c r="D151">
        <v>2.2012411644077221E-2</v>
      </c>
      <c r="E151">
        <v>2.2012411644077221E-2</v>
      </c>
    </row>
    <row r="152" spans="1:5" x14ac:dyDescent="0.2">
      <c r="A152" t="s">
        <v>140</v>
      </c>
      <c r="D152">
        <v>1.8873617649019906E-2</v>
      </c>
      <c r="E152">
        <v>1.8873617649019906E-2</v>
      </c>
    </row>
    <row r="153" spans="1:5" x14ac:dyDescent="0.2">
      <c r="A153" t="s">
        <v>137</v>
      </c>
      <c r="D153">
        <v>1.4934174623878495E-2</v>
      </c>
      <c r="E153">
        <v>1.4934174623878495E-2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N35"/>
  <sheetViews>
    <sheetView topLeftCell="A14" zoomScale="200" zoomScaleNormal="200" zoomScalePageLayoutView="200" workbookViewId="0">
      <selection activeCell="M2" sqref="M2:N28"/>
    </sheetView>
  </sheetViews>
  <sheetFormatPr baseColWidth="10" defaultRowHeight="16" x14ac:dyDescent="0.2"/>
  <cols>
    <col min="1" max="1" width="21.5" customWidth="1"/>
    <col min="2" max="2" width="12.1640625" customWidth="1"/>
  </cols>
  <sheetData>
    <row r="2" spans="1:14" x14ac:dyDescent="0.2">
      <c r="M2" t="s">
        <v>103</v>
      </c>
      <c r="N2" t="s">
        <v>18</v>
      </c>
    </row>
    <row r="3" spans="1:14" x14ac:dyDescent="0.2">
      <c r="A3" s="1" t="s">
        <v>102</v>
      </c>
      <c r="M3" s="6" t="s">
        <v>50</v>
      </c>
      <c r="N3">
        <v>26.113099281249998</v>
      </c>
    </row>
    <row r="4" spans="1:14" x14ac:dyDescent="0.2">
      <c r="A4" s="1" t="s">
        <v>99</v>
      </c>
      <c r="B4" t="s">
        <v>101</v>
      </c>
      <c r="M4" s="6" t="s">
        <v>34</v>
      </c>
      <c r="N4">
        <v>26.216264856666669</v>
      </c>
    </row>
    <row r="5" spans="1:14" x14ac:dyDescent="0.2">
      <c r="A5" s="2">
        <v>2012</v>
      </c>
      <c r="B5" s="3">
        <v>27.864393877199987</v>
      </c>
      <c r="D5" s="4">
        <v>26.959540322500001</v>
      </c>
      <c r="E5" s="4">
        <v>26.959540322500001</v>
      </c>
      <c r="M5" s="6" t="s">
        <v>36</v>
      </c>
      <c r="N5">
        <v>26.711923168461535</v>
      </c>
    </row>
    <row r="6" spans="1:14" x14ac:dyDescent="0.2">
      <c r="A6" s="5" t="s">
        <v>50</v>
      </c>
      <c r="B6" s="3">
        <v>26.113099281249998</v>
      </c>
      <c r="D6" s="4">
        <v>26.197744462800003</v>
      </c>
      <c r="E6" s="4">
        <v>26.197744462800003</v>
      </c>
      <c r="M6" s="6" t="s">
        <v>38</v>
      </c>
      <c r="N6">
        <v>27.11829912</v>
      </c>
    </row>
    <row r="7" spans="1:14" x14ac:dyDescent="0.2">
      <c r="A7" s="5" t="s">
        <v>34</v>
      </c>
      <c r="B7" s="3">
        <v>26.216264856666669</v>
      </c>
      <c r="D7" s="4">
        <v>26.214084635769233</v>
      </c>
      <c r="E7" s="4">
        <v>26.214084635769233</v>
      </c>
      <c r="M7" s="6" t="s">
        <v>40</v>
      </c>
      <c r="N7">
        <v>28.501037905833332</v>
      </c>
    </row>
    <row r="8" spans="1:14" x14ac:dyDescent="0.2">
      <c r="A8" s="5" t="s">
        <v>36</v>
      </c>
      <c r="B8" s="3">
        <v>26.711923168461535</v>
      </c>
      <c r="D8" s="4">
        <v>26.704628208620687</v>
      </c>
      <c r="E8" s="4">
        <v>26.704628208620687</v>
      </c>
      <c r="M8" s="6" t="s">
        <v>42</v>
      </c>
      <c r="N8">
        <v>29.027386626153842</v>
      </c>
    </row>
    <row r="9" spans="1:14" x14ac:dyDescent="0.2">
      <c r="A9" s="5" t="s">
        <v>38</v>
      </c>
      <c r="B9" s="3">
        <v>27.11829912</v>
      </c>
      <c r="D9" s="4">
        <v>27.174308476363635</v>
      </c>
      <c r="E9" s="4">
        <v>27.174308476363635</v>
      </c>
      <c r="M9" s="6" t="s">
        <v>44</v>
      </c>
      <c r="N9">
        <v>29.200449549166667</v>
      </c>
    </row>
    <row r="10" spans="1:14" x14ac:dyDescent="0.2">
      <c r="A10" s="5" t="s">
        <v>40</v>
      </c>
      <c r="B10" s="3">
        <v>28.501037905833332</v>
      </c>
      <c r="D10" s="4">
        <v>27.477756684999999</v>
      </c>
      <c r="E10" s="4">
        <v>27.477756684999999</v>
      </c>
      <c r="M10" s="6" t="s">
        <v>46</v>
      </c>
      <c r="N10">
        <v>28.888029223333334</v>
      </c>
    </row>
    <row r="11" spans="1:14" x14ac:dyDescent="0.2">
      <c r="A11" s="5" t="s">
        <v>42</v>
      </c>
      <c r="B11" s="3">
        <v>29.027386626153842</v>
      </c>
      <c r="D11" s="4">
        <v>27.884826115714286</v>
      </c>
      <c r="E11" s="4">
        <v>27.884826115714286</v>
      </c>
      <c r="M11" s="6" t="s">
        <v>48</v>
      </c>
      <c r="N11">
        <v>27.819857517500001</v>
      </c>
    </row>
    <row r="12" spans="1:14" x14ac:dyDescent="0.2">
      <c r="A12" s="5" t="s">
        <v>44</v>
      </c>
      <c r="B12" s="3">
        <v>29.200449549166667</v>
      </c>
      <c r="D12" s="4">
        <v>28.351974927931039</v>
      </c>
      <c r="E12" s="4">
        <v>28.351974927931039</v>
      </c>
      <c r="M12" s="6" t="s">
        <v>50</v>
      </c>
      <c r="N12">
        <v>26.016571113076921</v>
      </c>
    </row>
    <row r="13" spans="1:14" x14ac:dyDescent="0.2">
      <c r="A13" s="5" t="s">
        <v>46</v>
      </c>
      <c r="B13" s="3">
        <v>28.888029223333334</v>
      </c>
      <c r="D13" s="4">
        <v>28.768931983000002</v>
      </c>
      <c r="E13" s="4">
        <v>28.768931983000002</v>
      </c>
      <c r="M13" s="6" t="s">
        <v>34</v>
      </c>
      <c r="N13">
        <v>26.186131716923075</v>
      </c>
    </row>
    <row r="14" spans="1:14" x14ac:dyDescent="0.2">
      <c r="A14" s="5" t="s">
        <v>48</v>
      </c>
      <c r="B14" s="3">
        <v>27.819857517500001</v>
      </c>
      <c r="D14" s="4">
        <v>29.182505143571429</v>
      </c>
      <c r="E14" s="4">
        <v>29.182505143571429</v>
      </c>
      <c r="M14" s="6" t="s">
        <v>36</v>
      </c>
      <c r="N14">
        <v>26.714965960000001</v>
      </c>
    </row>
    <row r="15" spans="1:14" x14ac:dyDescent="0.2">
      <c r="A15" s="2">
        <v>2013</v>
      </c>
      <c r="B15" s="3">
        <v>27.360450325545454</v>
      </c>
      <c r="D15" s="4">
        <v>28.643737552400001</v>
      </c>
      <c r="E15" s="4">
        <v>28.643737552400001</v>
      </c>
      <c r="M15" s="6" t="s">
        <v>38</v>
      </c>
      <c r="N15">
        <v>27.21308418461539</v>
      </c>
    </row>
    <row r="16" spans="1:14" x14ac:dyDescent="0.2">
      <c r="A16" s="5" t="s">
        <v>50</v>
      </c>
      <c r="B16" s="3">
        <v>26.016571113076921</v>
      </c>
      <c r="D16" s="4">
        <v>27.395968447600001</v>
      </c>
      <c r="E16" s="4">
        <v>27.395968447600001</v>
      </c>
      <c r="M16" s="6" t="s">
        <v>55</v>
      </c>
      <c r="N16">
        <v>27.884826115714286</v>
      </c>
    </row>
    <row r="17" spans="1:14" x14ac:dyDescent="0.2">
      <c r="A17" s="5" t="s">
        <v>34</v>
      </c>
      <c r="B17" s="3">
        <v>26.186131716923075</v>
      </c>
      <c r="M17" s="6" t="s">
        <v>40</v>
      </c>
      <c r="N17">
        <v>28.385670297692304</v>
      </c>
    </row>
    <row r="18" spans="1:14" x14ac:dyDescent="0.2">
      <c r="A18" s="5" t="s">
        <v>36</v>
      </c>
      <c r="B18" s="3">
        <v>26.714965960000001</v>
      </c>
      <c r="M18" s="6" t="s">
        <v>42</v>
      </c>
      <c r="N18">
        <v>28.612246716153848</v>
      </c>
    </row>
    <row r="19" spans="1:14" x14ac:dyDescent="0.2">
      <c r="A19" s="5" t="s">
        <v>38</v>
      </c>
      <c r="B19" s="3">
        <v>27.21308418461539</v>
      </c>
      <c r="M19" s="6" t="s">
        <v>46</v>
      </c>
      <c r="N19">
        <v>28.418237548461541</v>
      </c>
    </row>
    <row r="20" spans="1:14" x14ac:dyDescent="0.2">
      <c r="A20" s="5" t="s">
        <v>55</v>
      </c>
      <c r="B20" s="3">
        <v>27.884826115714286</v>
      </c>
      <c r="M20" s="6" t="s">
        <v>48</v>
      </c>
      <c r="N20">
        <v>27.004686229230767</v>
      </c>
    </row>
    <row r="21" spans="1:14" x14ac:dyDescent="0.2">
      <c r="A21" s="5" t="s">
        <v>40</v>
      </c>
      <c r="B21" s="3">
        <v>28.385670297692304</v>
      </c>
      <c r="M21" s="6" t="s">
        <v>34</v>
      </c>
      <c r="N21">
        <v>26.300026124999999</v>
      </c>
    </row>
    <row r="22" spans="1:14" x14ac:dyDescent="0.2">
      <c r="A22" s="5" t="s">
        <v>42</v>
      </c>
      <c r="B22" s="3">
        <v>28.612246716153848</v>
      </c>
      <c r="M22" s="6" t="s">
        <v>36</v>
      </c>
      <c r="N22">
        <v>26.649906335000001</v>
      </c>
    </row>
    <row r="23" spans="1:14" x14ac:dyDescent="0.2">
      <c r="A23" s="5" t="s">
        <v>46</v>
      </c>
      <c r="B23" s="3">
        <v>28.418237548461541</v>
      </c>
      <c r="M23" s="6" t="s">
        <v>72</v>
      </c>
      <c r="N23">
        <v>27.477756684999999</v>
      </c>
    </row>
    <row r="24" spans="1:14" x14ac:dyDescent="0.2">
      <c r="A24" s="5" t="s">
        <v>48</v>
      </c>
      <c r="B24" s="3">
        <v>27.004686229230767</v>
      </c>
      <c r="M24" s="6" t="s">
        <v>40</v>
      </c>
      <c r="N24">
        <v>27.795276042499999</v>
      </c>
    </row>
    <row r="25" spans="1:14" x14ac:dyDescent="0.2">
      <c r="A25" s="2">
        <v>2014</v>
      </c>
      <c r="B25" s="3">
        <v>27.49064837318182</v>
      </c>
      <c r="M25" s="6" t="s">
        <v>42</v>
      </c>
      <c r="N25">
        <v>28.43818151</v>
      </c>
    </row>
    <row r="26" spans="1:14" x14ac:dyDescent="0.2">
      <c r="A26" s="5" t="s">
        <v>34</v>
      </c>
      <c r="B26" s="3">
        <v>26.300026124999999</v>
      </c>
      <c r="M26" s="6" t="s">
        <v>44</v>
      </c>
      <c r="N26">
        <v>29.074838710000002</v>
      </c>
    </row>
    <row r="27" spans="1:14" x14ac:dyDescent="0.2">
      <c r="A27" s="5" t="s">
        <v>36</v>
      </c>
      <c r="B27" s="3">
        <v>26.649906335000001</v>
      </c>
      <c r="M27" s="6" t="s">
        <v>77</v>
      </c>
      <c r="N27">
        <v>26.959540322500001</v>
      </c>
    </row>
    <row r="28" spans="1:14" x14ac:dyDescent="0.2">
      <c r="A28" s="5" t="s">
        <v>72</v>
      </c>
      <c r="B28" s="3">
        <v>27.477756684999999</v>
      </c>
      <c r="M28" s="6" t="s">
        <v>50</v>
      </c>
      <c r="N28">
        <v>26.955848212500001</v>
      </c>
    </row>
    <row r="29" spans="1:14" x14ac:dyDescent="0.2">
      <c r="A29" s="5" t="s">
        <v>40</v>
      </c>
      <c r="B29" s="3">
        <v>27.795276042499999</v>
      </c>
    </row>
    <row r="30" spans="1:14" x14ac:dyDescent="0.2">
      <c r="A30" s="5" t="s">
        <v>42</v>
      </c>
      <c r="B30" s="3">
        <v>28.43818151</v>
      </c>
    </row>
    <row r="31" spans="1:14" x14ac:dyDescent="0.2">
      <c r="A31" s="5" t="s">
        <v>44</v>
      </c>
      <c r="B31" s="3">
        <v>29.074838710000002</v>
      </c>
    </row>
    <row r="32" spans="1:14" x14ac:dyDescent="0.2">
      <c r="A32" s="2">
        <v>2015</v>
      </c>
      <c r="B32" s="3">
        <v>26.957694267499999</v>
      </c>
    </row>
    <row r="33" spans="1:2" x14ac:dyDescent="0.2">
      <c r="A33" s="5" t="s">
        <v>77</v>
      </c>
      <c r="B33" s="3">
        <v>26.959540322500001</v>
      </c>
    </row>
    <row r="34" spans="1:2" x14ac:dyDescent="0.2">
      <c r="A34" s="5" t="s">
        <v>50</v>
      </c>
      <c r="B34" s="3">
        <v>26.955848212500001</v>
      </c>
    </row>
    <row r="35" spans="1:2" x14ac:dyDescent="0.2">
      <c r="A35" s="2" t="s">
        <v>100</v>
      </c>
      <c r="B35" s="3">
        <v>27.568936424499988</v>
      </c>
    </row>
  </sheetData>
  <pageMargins left="0.75" right="0.75" top="1" bottom="1" header="0.5" footer="0.5"/>
  <pageSetup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Pivot table to calculate WP </vt:lpstr>
      <vt:lpstr>Sheet2</vt:lpstr>
      <vt:lpstr>Sheet1</vt:lpstr>
      <vt:lpstr>Graphs Prev month season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Andia Chaves Fonnegra</dc:creator>
  <cp:lastModifiedBy>Andia Chaves Fonnegra</cp:lastModifiedBy>
  <dcterms:created xsi:type="dcterms:W3CDTF">2017-07-11T16:37:57Z</dcterms:created>
  <dcterms:modified xsi:type="dcterms:W3CDTF">2018-05-27T00:47:42Z</dcterms:modified>
</cp:coreProperties>
</file>