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BAPAS\KEUANGAN\"/>
    </mc:Choice>
  </mc:AlternateContent>
  <xr:revisionPtr revIDLastSave="0" documentId="12_ncr:500000_{7B67B360-2836-434E-889B-25D91CE1C1BE}" xr6:coauthVersionLast="34" xr6:coauthVersionMax="34" xr10:uidLastSave="{00000000-0000-0000-0000-000000000000}"/>
  <bookViews>
    <workbookView xWindow="0" yWindow="0" windowWidth="15345" windowHeight="4470" activeTab="1" xr2:uid="{00000000-000D-0000-FFFF-FFFF00000000}"/>
  </bookViews>
  <sheets>
    <sheet name="LPJ" sheetId="2" r:id="rId1"/>
    <sheet name="PPh 21" sheetId="3" r:id="rId2"/>
    <sheet name="Sheet1" sheetId="1" r:id="rId3"/>
  </sheets>
  <externalReferences>
    <externalReference r:id="rId4"/>
  </externalReferences>
  <definedNames>
    <definedName name="_xlnm.Print_Area" localSheetId="0">LPJ!$A$1:$L$26</definedName>
    <definedName name="_xlnm.Print_Area" localSheetId="1">'PPh 21'!$A$1:$D$87</definedName>
    <definedName name="_xlnm.Print_Titles" localSheetId="1">'PPh 21'!$1:$7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3" l="1"/>
  <c r="D59" i="3"/>
  <c r="B59" i="3"/>
  <c r="A3" i="3"/>
  <c r="G14" i="2"/>
  <c r="J8" i="2"/>
  <c r="J14" i="2" s="1"/>
  <c r="I8" i="2"/>
  <c r="I14" i="2" s="1"/>
  <c r="H8" i="2"/>
  <c r="K8" i="2" s="1"/>
  <c r="K14" i="2" s="1"/>
  <c r="G8" i="2"/>
  <c r="F8" i="2"/>
  <c r="F14" i="2" s="1"/>
  <c r="H14" i="2" s="1"/>
  <c r="D8" i="2"/>
  <c r="D14" i="2" s="1"/>
  <c r="A3" i="2"/>
  <c r="E8" i="2" l="1"/>
  <c r="E14" i="2" l="1"/>
  <c r="L8" i="2"/>
  <c r="L14" i="2" s="1"/>
</calcChain>
</file>

<file path=xl/sharedStrings.xml><?xml version="1.0" encoding="utf-8"?>
<sst xmlns="http://schemas.openxmlformats.org/spreadsheetml/2006/main" count="242" uniqueCount="143">
  <si>
    <t>REKAPITULASI LAPORAN PERTANGGUNGJAWABAN TUNJANGAN KINERJA</t>
  </si>
  <si>
    <t xml:space="preserve">PERIODE </t>
  </si>
  <si>
    <t>No</t>
  </si>
  <si>
    <t>NAMA KANTOR / UPT</t>
  </si>
  <si>
    <t>SALDO AWAL</t>
  </si>
  <si>
    <t>TRANSFER SETJEN</t>
  </si>
  <si>
    <t>TOTAL KEBUTUHAN</t>
  </si>
  <si>
    <t>REALISASI</t>
  </si>
  <si>
    <t>BRUTO</t>
  </si>
  <si>
    <t>POTONGAN</t>
  </si>
  <si>
    <t>NETTO</t>
  </si>
  <si>
    <t>SISA DANA / SALDO AKHIR</t>
  </si>
  <si>
    <t>TUNKER</t>
  </si>
  <si>
    <t>PAJAK PPH 21</t>
  </si>
  <si>
    <t>FP</t>
  </si>
  <si>
    <t>5=(3+4)</t>
  </si>
  <si>
    <t>8=(6+7)</t>
  </si>
  <si>
    <t>11=(8-9-10)</t>
  </si>
  <si>
    <t>12=(5-11)</t>
  </si>
  <si>
    <t>BALAI PEMASYARAKATAN KELAS 1 JAKARTA SELATAN</t>
  </si>
  <si>
    <t>JUMLAH</t>
  </si>
  <si>
    <t>Jakarta, 31 Januari 2018</t>
  </si>
  <si>
    <t>a.n. Kepala Bapas Kelas I Jakarta Selatan,</t>
  </si>
  <si>
    <t>Kasubag Tata Usaha,</t>
  </si>
  <si>
    <t>Ety Yuliani</t>
  </si>
  <si>
    <t>NIP. 196707181987032001</t>
  </si>
  <si>
    <t>REKAPITULASI PPh PASAL 21 TUNJANGAN KINERJA PEGAWAI PADA</t>
  </si>
  <si>
    <t>BALAI PEMASYARAKATAN KELAS I JAKARTA SELATAN</t>
  </si>
  <si>
    <t>NO</t>
  </si>
  <si>
    <t>NAMA / NIP</t>
  </si>
  <si>
    <t>JABATAN</t>
  </si>
  <si>
    <t>GOL</t>
  </si>
  <si>
    <t>Syarif Usman, Bc.IP, SH., M.Si                                     196201081985031001</t>
  </si>
  <si>
    <t>Ka.BAPAS</t>
  </si>
  <si>
    <t>IV/b</t>
  </si>
  <si>
    <t>Drs.Djapen Simon S, MH                            19661215 199403 1 002</t>
  </si>
  <si>
    <t>IV/a</t>
  </si>
  <si>
    <t>Drs.Djoko Soesilo                                  19660617 199303 1 001</t>
  </si>
  <si>
    <t>III/d</t>
  </si>
  <si>
    <t>Yuniati MT, AKS                                            19730604 199403 2 001</t>
  </si>
  <si>
    <t>Nurindah Rustini, S.Sos                          19670912 199603 2 001</t>
  </si>
  <si>
    <t>Fredy Luturkey, SH                          19620705 199403 1 001</t>
  </si>
  <si>
    <t>Elias,S.Sos                                     19750929 200112 1 001</t>
  </si>
  <si>
    <t>Ety Yuliani                                                    19670718 198703 2 001</t>
  </si>
  <si>
    <t>Kasub Bag TU</t>
  </si>
  <si>
    <t>RA Sri Sintaningsih, S.Sos                       19650114 198703 2 001</t>
  </si>
  <si>
    <t>Tiroanna, SH                                            19650325 199211 2 001</t>
  </si>
  <si>
    <t>Karto Sugiarto, SH                                     19640325 198803 1 003</t>
  </si>
  <si>
    <t>Aurora Lestari Rahaju                                  19710318 199703 2 001</t>
  </si>
  <si>
    <t>Sri Sumarni, Sm.HK                                19610206 198903 2 001</t>
  </si>
  <si>
    <t>III/c</t>
  </si>
  <si>
    <t>Muhamad Yahya                 19650511 198603 1 001</t>
  </si>
  <si>
    <t>Kasubsie Bimkemas BKD</t>
  </si>
  <si>
    <t>Julizar Jusuf Hutahaean, SH                       19800701 200604 1 00 1</t>
  </si>
  <si>
    <t>KaSubsie Reg BKD</t>
  </si>
  <si>
    <t>R.A Dwi Sulistyowati,S.Sos,MH                                 19710929 199903 2 001</t>
  </si>
  <si>
    <t>Kaur Keuangan</t>
  </si>
  <si>
    <t>Yuni Widia Sari                                               198406062009122006</t>
  </si>
  <si>
    <t>Dwi Elyana Susanti                                  197907272000122001</t>
  </si>
  <si>
    <t>Lindawati Sirait                                     19641028 198503 2 003</t>
  </si>
  <si>
    <t>III/b</t>
  </si>
  <si>
    <t>Sungkono                                                19611206 198603 1 001</t>
  </si>
  <si>
    <t>Pengolah Data Lap. Pemeliharaan Perlengkapan</t>
  </si>
  <si>
    <t>Rahayu Hamid                                      19631104 198603 2 002</t>
  </si>
  <si>
    <t>Pengelola Arsip Kepegawaian</t>
  </si>
  <si>
    <t>Desi Setiana, S.Psi                                 19791002 200501 2 001</t>
  </si>
  <si>
    <t>Yetty Widiyati                                          19680130 199203 2 001</t>
  </si>
  <si>
    <t>Tri Handayani                                        19730116 199303 2 001</t>
  </si>
  <si>
    <t>Pengelola Data Kepegawaian</t>
  </si>
  <si>
    <t>Hadi Wijoyo                             19690619 199303 1 001</t>
  </si>
  <si>
    <t>Hendra Jafarudin. SE,Ak                              19830912 200912 1 007</t>
  </si>
  <si>
    <t>Dangsia Nasution                                      19640917 199103 2 001</t>
  </si>
  <si>
    <t>Joko Lestyono, SH                                 19771207 200212 1 005</t>
  </si>
  <si>
    <t>Farhan Sanjaya, S.Pd                           19801231 200501 1 001</t>
  </si>
  <si>
    <t>Larsiyem                                                 19620516 199103 2 001</t>
  </si>
  <si>
    <t>Pengadministrasi Barang dan ATK</t>
  </si>
  <si>
    <t>III/a</t>
  </si>
  <si>
    <t>Fajar Satryo Utomo, S.Pt                             19860731 201212 1 005</t>
  </si>
  <si>
    <t>Prita Palupi, S.P                                 19880423 201212 2 003</t>
  </si>
  <si>
    <t>Yustin Retfilujeng, S.Pt                             19890309 201212 2 002</t>
  </si>
  <si>
    <t>Marlina Nasution                                       19820127 2005 01 2 001</t>
  </si>
  <si>
    <t>Penelaah Status WBP</t>
  </si>
  <si>
    <t>Andi Sabhari Indriasari                           19740117 199903 2 001</t>
  </si>
  <si>
    <t>Dinnie Syafitri                                         19771014 199903 2 001</t>
  </si>
  <si>
    <t>Raden Aryo Yudho P, S.H.                                 19870905 200703 1 003</t>
  </si>
  <si>
    <t>Ikrimah Asya, S.H.                                         19880926 201012 2 003</t>
  </si>
  <si>
    <t>Andy Octodinata, S.E.                                     19911022 201012 1 002</t>
  </si>
  <si>
    <t>Erlangga Alif Mukti, S.H.                                         19900106 200912 1 004</t>
  </si>
  <si>
    <t>Kasubsi Bimker BKD</t>
  </si>
  <si>
    <t>Lily Rafika,SH                                 19801106 200212 2 001</t>
  </si>
  <si>
    <t>Sulis Indrawati                                        19860329 200604 2 001</t>
  </si>
  <si>
    <t>II/d</t>
  </si>
  <si>
    <t>Bambang Kurniawan                                  19800617 200703 1 001</t>
  </si>
  <si>
    <t>II/c</t>
  </si>
  <si>
    <t>Wegy Harizki Prayogi                                 19830915 200703 1 001</t>
  </si>
  <si>
    <t>Zulfikar Hasan                                 19771030 200901 1 004</t>
  </si>
  <si>
    <t>Widyastuti Supadi                                   19861129 200912 2 005</t>
  </si>
  <si>
    <t>Sekretaris Pimpinan</t>
  </si>
  <si>
    <t>Dolly Mahardika                                       19910811 200912 1 002</t>
  </si>
  <si>
    <t>Pengelola Pembimbingan Kemandirian</t>
  </si>
  <si>
    <t>Dwi Mayang Sari                                  19860128 201012 2 002</t>
  </si>
  <si>
    <t>II/b</t>
  </si>
  <si>
    <t>Fahmi Aditya                                           19870225 201012 1 002</t>
  </si>
  <si>
    <t>Bendahara Pengeluaran Satker</t>
  </si>
  <si>
    <t>Wawan Luvianto                                     19830726 200901 1 001</t>
  </si>
  <si>
    <t>Penata Usahaan</t>
  </si>
  <si>
    <t>Andi Mardiansah, SH                                198504242017121001</t>
  </si>
  <si>
    <t>Wahyu Budiman, SH                         198509292017121001</t>
  </si>
  <si>
    <t>Wilman Muba Lestari, SH                                       198701262017121001</t>
  </si>
  <si>
    <t>Farhand Diansyah, S.Psi                         199004012017121001</t>
  </si>
  <si>
    <t>Putri Rizky Priamsari, S.Sos                                    199008302017122001</t>
  </si>
  <si>
    <t>Monang Fernando MT. Sinaga, SH                                       199101122017121001</t>
  </si>
  <si>
    <t>Ferny Melisa, SH                            199108022017122001</t>
  </si>
  <si>
    <t>Efi Asmi Suryani                                 199208272017122001</t>
  </si>
  <si>
    <t>Hendrikson Siahaan, S.Sos                              199305302017121001</t>
  </si>
  <si>
    <t>Ahadian Putra Nugraha, SH                           199308082017121001</t>
  </si>
  <si>
    <t>Iqbal Farid Munggaran, S.Psi                                   19910811 200912 1 002</t>
  </si>
  <si>
    <t>Wendy Randy Halomoan, S.Sos                          199401282017121001</t>
  </si>
  <si>
    <t>Pandu Perdana, S.Psi                                 199406042017121001</t>
  </si>
  <si>
    <t>Nikita Mariana, S.Psi                                        199406292017122001</t>
  </si>
  <si>
    <t xml:space="preserve">                                                                                                            </t>
  </si>
  <si>
    <t>Ristan Thia D F,. A.Md.IP                          19880520 200701 2 002</t>
  </si>
  <si>
    <t>Riel Fahmi, SH 
196404281983031002</t>
  </si>
  <si>
    <t>JUMLAH TOTAL</t>
  </si>
  <si>
    <t>Pengelola Keuangan</t>
  </si>
  <si>
    <t>Kasubsie Bmkemas BKA</t>
  </si>
  <si>
    <t xml:space="preserve">Kaur Kepegawaian </t>
  </si>
  <si>
    <t>Pengelola Bimbingan Kemandirian</t>
  </si>
  <si>
    <t>Kaur Umum</t>
  </si>
  <si>
    <t xml:space="preserve">Pengelola BMN </t>
  </si>
  <si>
    <t>Pengelola BMN</t>
  </si>
  <si>
    <t>Kasubsi. Bimker BKA</t>
  </si>
  <si>
    <t>Pembimbing Kemasyarakatan. Madya</t>
  </si>
  <si>
    <t>Pembimbing Kemasyarakatan. Muda</t>
  </si>
  <si>
    <t xml:space="preserve">Pembimbing Kemasyarakatan. Muda </t>
  </si>
  <si>
    <t xml:space="preserve">Pembimbing Kemasyarakatan Pertama </t>
  </si>
  <si>
    <t>Pembimbing Kemasyarakatan. Pertama</t>
  </si>
  <si>
    <t>APembimbing Kemasyarakatan. Terampil</t>
  </si>
  <si>
    <t>Kepala Seksi BKD</t>
  </si>
  <si>
    <t>Kasubsi BKD</t>
  </si>
  <si>
    <t xml:space="preserve"> Pembimbing Kemasyarakatan Pertama</t>
  </si>
  <si>
    <t>Pembimbing Kemasyarakatan Muda</t>
  </si>
  <si>
    <t>Pembimbing Kemasyarakatan Pertama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</si>
</sst>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b/>
      <u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164" fontId="4" fillId="0" borderId="0" applyFont="0" applyFill="0" applyBorder="0" applyAlignment="0" applyProtection="0"/>
    <xf numFmtId="0" fontId="4" fillId="0" borderId="0"/>
  </cellStyleXfs>
  <cellXfs count="101">
    <xf numFmtId="0" fontId="0" fillId="0" borderId="0" xfId="0"/>
    <xf numFmtId="0" fontId="1" fillId="0" borderId="0" xfId="1"/>
    <xf numFmtId="0" fontId="4" fillId="0" borderId="0" xfId="1" applyFont="1"/>
    <xf numFmtId="0" fontId="3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164" fontId="4" fillId="0" borderId="5" xfId="2" applyFont="1" applyBorder="1" applyAlignment="1">
      <alignment horizontal="center" vertical="center"/>
    </xf>
    <xf numFmtId="164" fontId="4" fillId="0" borderId="5" xfId="2" applyFont="1" applyBorder="1" applyAlignment="1">
      <alignment vertical="center"/>
    </xf>
    <xf numFmtId="164" fontId="4" fillId="0" borderId="5" xfId="2" applyNumberFormat="1" applyFont="1" applyBorder="1" applyAlignment="1">
      <alignment vertical="center"/>
    </xf>
    <xf numFmtId="164" fontId="4" fillId="0" borderId="0" xfId="1" applyNumberFormat="1" applyFont="1"/>
    <xf numFmtId="0" fontId="4" fillId="0" borderId="5" xfId="1" applyFont="1" applyBorder="1" applyAlignment="1">
      <alignment wrapText="1"/>
    </xf>
    <xf numFmtId="0" fontId="4" fillId="0" borderId="5" xfId="1" applyFont="1" applyBorder="1"/>
    <xf numFmtId="164" fontId="4" fillId="0" borderId="5" xfId="1" applyNumberFormat="1" applyFont="1" applyBorder="1"/>
    <xf numFmtId="0" fontId="3" fillId="0" borderId="5" xfId="1" applyFont="1" applyBorder="1"/>
    <xf numFmtId="164" fontId="3" fillId="0" borderId="5" xfId="1" applyNumberFormat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0" fontId="4" fillId="0" borderId="0" xfId="1" applyFont="1" applyAlignment="1">
      <alignment horizontal="left"/>
    </xf>
    <xf numFmtId="0" fontId="7" fillId="0" borderId="0" xfId="3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/>
    <xf numFmtId="0" fontId="7" fillId="0" borderId="0" xfId="3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0" xfId="4" applyFont="1" applyBorder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1" applyFill="1"/>
    <xf numFmtId="164" fontId="1" fillId="0" borderId="0" xfId="1" applyNumberFormat="1"/>
    <xf numFmtId="0" fontId="2" fillId="2" borderId="0" xfId="1" applyFont="1" applyFill="1" applyAlignment="1">
      <alignment vertical="center"/>
    </xf>
    <xf numFmtId="0" fontId="11" fillId="2" borderId="0" xfId="1" applyFont="1" applyFill="1"/>
    <xf numFmtId="0" fontId="12" fillId="2" borderId="5" xfId="4" applyFont="1" applyFill="1" applyBorder="1" applyAlignment="1">
      <alignment horizontal="center" vertical="center" wrapText="1"/>
    </xf>
    <xf numFmtId="0" fontId="12" fillId="0" borderId="5" xfId="4" applyFont="1" applyFill="1" applyBorder="1" applyAlignment="1">
      <alignment horizontal="center" vertical="center" wrapText="1"/>
    </xf>
    <xf numFmtId="0" fontId="12" fillId="2" borderId="5" xfId="4" quotePrefix="1" applyFont="1" applyFill="1" applyBorder="1" applyAlignment="1">
      <alignment horizontal="left" vertical="center" wrapText="1"/>
    </xf>
    <xf numFmtId="0" fontId="12" fillId="2" borderId="5" xfId="4" applyFont="1" applyFill="1" applyBorder="1" applyAlignment="1">
      <alignment horizontal="left" vertical="center" wrapText="1"/>
    </xf>
    <xf numFmtId="0" fontId="12" fillId="0" borderId="5" xfId="4" quotePrefix="1" applyFont="1" applyFill="1" applyBorder="1" applyAlignment="1">
      <alignment horizontal="left" vertical="center" wrapText="1"/>
    </xf>
    <xf numFmtId="0" fontId="12" fillId="0" borderId="5" xfId="4" applyFont="1" applyFill="1" applyBorder="1" applyAlignment="1">
      <alignment horizontal="left" vertical="center" wrapText="1"/>
    </xf>
    <xf numFmtId="0" fontId="1" fillId="0" borderId="0" xfId="1" applyFill="1"/>
    <xf numFmtId="0" fontId="12" fillId="3" borderId="5" xfId="4" applyFont="1" applyFill="1" applyBorder="1" applyAlignment="1">
      <alignment horizontal="center" vertical="center" wrapText="1"/>
    </xf>
    <xf numFmtId="0" fontId="12" fillId="3" borderId="5" xfId="4" quotePrefix="1" applyFont="1" applyFill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/>
    </xf>
    <xf numFmtId="0" fontId="12" fillId="3" borderId="5" xfId="4" quotePrefix="1" applyFont="1" applyFill="1" applyBorder="1" applyAlignment="1">
      <alignment horizontal="center" vertical="center" wrapText="1"/>
    </xf>
    <xf numFmtId="0" fontId="0" fillId="3" borderId="0" xfId="1" applyFont="1" applyFill="1" applyAlignment="1">
      <alignment horizontal="center" vertical="center"/>
    </xf>
    <xf numFmtId="0" fontId="1" fillId="3" borderId="0" xfId="1" applyFill="1"/>
    <xf numFmtId="0" fontId="12" fillId="0" borderId="5" xfId="4" quotePrefix="1" applyFont="1" applyFill="1" applyBorder="1" applyAlignment="1">
      <alignment horizontal="center" vertical="center" wrapText="1"/>
    </xf>
    <xf numFmtId="0" fontId="12" fillId="4" borderId="5" xfId="4" applyFont="1" applyFill="1" applyBorder="1" applyAlignment="1">
      <alignment horizontal="center" vertical="center" wrapText="1"/>
    </xf>
    <xf numFmtId="0" fontId="12" fillId="4" borderId="5" xfId="4" quotePrefix="1" applyFont="1" applyFill="1" applyBorder="1" applyAlignment="1">
      <alignment horizontal="left" vertical="center" wrapText="1"/>
    </xf>
    <xf numFmtId="0" fontId="12" fillId="4" borderId="5" xfId="4" applyFont="1" applyFill="1" applyBorder="1" applyAlignment="1">
      <alignment horizontal="left" vertical="center" wrapText="1"/>
    </xf>
    <xf numFmtId="0" fontId="1" fillId="4" borderId="0" xfId="1" applyFill="1"/>
    <xf numFmtId="0" fontId="12" fillId="2" borderId="5" xfId="4" quotePrefix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wrapText="1"/>
    </xf>
    <xf numFmtId="0" fontId="12" fillId="2" borderId="1" xfId="4" applyFont="1" applyFill="1" applyBorder="1" applyAlignment="1">
      <alignment horizontal="center" vertical="center" wrapText="1"/>
    </xf>
    <xf numFmtId="0" fontId="12" fillId="0" borderId="1" xfId="4" quotePrefix="1" applyFont="1" applyFill="1" applyBorder="1" applyAlignment="1">
      <alignment horizontal="left" vertical="center" wrapText="1"/>
    </xf>
    <xf numFmtId="0" fontId="12" fillId="0" borderId="1" xfId="4" quotePrefix="1" applyFont="1" applyFill="1" applyBorder="1" applyAlignment="1">
      <alignment horizontal="center" vertical="center" wrapText="1"/>
    </xf>
    <xf numFmtId="0" fontId="12" fillId="4" borderId="5" xfId="3" quotePrefix="1" applyFont="1" applyFill="1" applyBorder="1" applyAlignment="1">
      <alignment horizontal="left" vertical="center" wrapText="1"/>
    </xf>
    <xf numFmtId="0" fontId="12" fillId="4" borderId="5" xfId="3" applyFont="1" applyFill="1" applyBorder="1" applyAlignment="1">
      <alignment horizontal="left" vertical="center" wrapText="1"/>
    </xf>
    <xf numFmtId="0" fontId="12" fillId="4" borderId="5" xfId="4" quotePrefix="1" applyFont="1" applyFill="1" applyBorder="1" applyAlignment="1">
      <alignment horizontal="center" vertical="center" wrapText="1"/>
    </xf>
    <xf numFmtId="0" fontId="1" fillId="4" borderId="0" xfId="1" applyFill="1" applyBorder="1"/>
    <xf numFmtId="0" fontId="1" fillId="4" borderId="5" xfId="1" applyFill="1" applyBorder="1"/>
    <xf numFmtId="0" fontId="12" fillId="0" borderId="5" xfId="3" quotePrefix="1" applyFont="1" applyFill="1" applyBorder="1" applyAlignment="1">
      <alignment horizontal="left" vertical="center" wrapText="1"/>
    </xf>
    <xf numFmtId="0" fontId="12" fillId="0" borderId="5" xfId="3" applyFont="1" applyFill="1" applyBorder="1" applyAlignment="1">
      <alignment horizontal="left" vertical="center" wrapText="1"/>
    </xf>
    <xf numFmtId="0" fontId="1" fillId="0" borderId="0" xfId="1" applyFill="1" applyBorder="1"/>
    <xf numFmtId="0" fontId="12" fillId="2" borderId="0" xfId="4" applyFont="1" applyFill="1" applyBorder="1" applyAlignment="1">
      <alignment vertical="center" wrapText="1"/>
    </xf>
    <xf numFmtId="0" fontId="13" fillId="2" borderId="0" xfId="4" applyFont="1" applyFill="1" applyBorder="1" applyAlignment="1">
      <alignment horizontal="left" vertical="center" wrapText="1"/>
    </xf>
    <xf numFmtId="0" fontId="13" fillId="2" borderId="0" xfId="4" applyFont="1" applyFill="1" applyBorder="1" applyAlignment="1">
      <alignment vertical="center" wrapText="1"/>
    </xf>
    <xf numFmtId="0" fontId="1" fillId="2" borderId="0" xfId="1" applyFont="1" applyFill="1" applyAlignment="1">
      <alignment horizontal="left"/>
    </xf>
    <xf numFmtId="0" fontId="14" fillId="0" borderId="0" xfId="4" applyFont="1" applyBorder="1" applyAlignment="1">
      <alignment horizontal="left" vertical="center" wrapText="1"/>
    </xf>
    <xf numFmtId="0" fontId="13" fillId="0" borderId="0" xfId="4" applyFont="1" applyBorder="1" applyAlignment="1">
      <alignment horizontal="left" vertical="center"/>
    </xf>
    <xf numFmtId="0" fontId="9" fillId="2" borderId="0" xfId="4" applyFont="1" applyFill="1" applyBorder="1" applyAlignment="1"/>
    <xf numFmtId="0" fontId="10" fillId="2" borderId="0" xfId="1" applyFont="1" applyFill="1" applyBorder="1" applyAlignment="1">
      <alignment vertical="center"/>
    </xf>
    <xf numFmtId="0" fontId="11" fillId="2" borderId="0" xfId="1" applyFont="1" applyFill="1" applyBorder="1"/>
    <xf numFmtId="0" fontId="9" fillId="2" borderId="0" xfId="4" applyFont="1" applyFill="1" applyBorder="1" applyAlignment="1">
      <alignment vertical="center" wrapText="1"/>
    </xf>
    <xf numFmtId="0" fontId="12" fillId="2" borderId="0" xfId="4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horizontal="left" vertical="center" wrapText="1"/>
    </xf>
    <xf numFmtId="0" fontId="12" fillId="2" borderId="0" xfId="4" quotePrefix="1" applyFont="1" applyFill="1" applyBorder="1" applyAlignment="1">
      <alignment horizontal="left" vertical="center" wrapText="1"/>
    </xf>
    <xf numFmtId="0" fontId="9" fillId="2" borderId="0" xfId="4" quotePrefix="1" applyFont="1" applyFill="1" applyBorder="1" applyAlignment="1">
      <alignment vertical="center" wrapText="1"/>
    </xf>
    <xf numFmtId="0" fontId="12" fillId="2" borderId="0" xfId="4" quotePrefix="1" applyFont="1" applyFill="1" applyBorder="1" applyAlignment="1">
      <alignment vertical="center" wrapText="1"/>
    </xf>
    <xf numFmtId="0" fontId="15" fillId="2" borderId="0" xfId="4" applyFont="1" applyFill="1" applyBorder="1" applyAlignment="1">
      <alignment horizontal="left" vertical="center" wrapText="1"/>
    </xf>
    <xf numFmtId="0" fontId="12" fillId="2" borderId="0" xfId="4" quotePrefix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wrapText="1"/>
    </xf>
    <xf numFmtId="0" fontId="1" fillId="2" borderId="0" xfId="1" applyFill="1" applyBorder="1" applyAlignment="1">
      <alignment vertical="center"/>
    </xf>
    <xf numFmtId="0" fontId="1" fillId="2" borderId="0" xfId="1" applyFill="1" applyBorder="1"/>
    <xf numFmtId="0" fontId="16" fillId="2" borderId="0" xfId="4" applyFont="1" applyFill="1" applyBorder="1" applyAlignment="1">
      <alignment vertical="center" wrapText="1"/>
    </xf>
    <xf numFmtId="0" fontId="6" fillId="0" borderId="0" xfId="4" applyFont="1" applyBorder="1" applyAlignment="1">
      <alignment horizontal="left" vertical="center" wrapText="1"/>
    </xf>
    <xf numFmtId="0" fontId="6" fillId="0" borderId="0" xfId="4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5" fontId="5" fillId="0" borderId="0" xfId="1" quotePrefix="1" applyNumberFormat="1" applyFont="1" applyFill="1" applyAlignment="1">
      <alignment horizontal="left"/>
    </xf>
    <xf numFmtId="0" fontId="7" fillId="0" borderId="0" xfId="3" applyFont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14" fillId="0" borderId="0" xfId="4" applyFont="1" applyBorder="1" applyAlignment="1">
      <alignment horizontal="left" vertical="center" wrapText="1"/>
    </xf>
    <xf numFmtId="0" fontId="13" fillId="0" borderId="0" xfId="4" applyFont="1" applyBorder="1" applyAlignment="1">
      <alignment horizontal="left" vertical="center"/>
    </xf>
    <xf numFmtId="0" fontId="9" fillId="2" borderId="6" xfId="4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left" vertical="center" wrapText="1"/>
    </xf>
    <xf numFmtId="0" fontId="9" fillId="2" borderId="0" xfId="4" applyFont="1" applyFill="1" applyAlignment="1">
      <alignment horizontal="center"/>
    </xf>
    <xf numFmtId="0" fontId="10" fillId="2" borderId="0" xfId="1" applyFont="1" applyFill="1" applyAlignment="1">
      <alignment horizontal="center" vertical="center"/>
    </xf>
    <xf numFmtId="0" fontId="9" fillId="2" borderId="1" xfId="4" applyFont="1" applyFill="1" applyBorder="1" applyAlignment="1">
      <alignment horizontal="center" vertical="center" wrapText="1"/>
    </xf>
    <xf numFmtId="0" fontId="9" fillId="2" borderId="4" xfId="4" applyFont="1" applyFill="1" applyBorder="1" applyAlignment="1">
      <alignment horizontal="center" vertical="center" wrapText="1"/>
    </xf>
  </cellXfs>
  <cellStyles count="7">
    <cellStyle name="Comma [0] 2" xfId="2" xr:uid="{00000000-0005-0000-0000-000000000000}"/>
    <cellStyle name="Comma [0] 2 2 2 2" xfId="5" xr:uid="{00000000-0005-0000-0000-000001000000}"/>
    <cellStyle name="Normal" xfId="0" builtinId="0"/>
    <cellStyle name="Normal 2" xfId="3" xr:uid="{00000000-0005-0000-0000-000003000000}"/>
    <cellStyle name="Normal 2 2" xfId="1" xr:uid="{00000000-0005-0000-0000-000004000000}"/>
    <cellStyle name="Normal 2 2 2" xfId="4" xr:uid="{00000000-0005-0000-0000-000005000000}"/>
    <cellStyle name="Normal 3 2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REMUN%20JANUARI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premun"/>
      <sheetName val="BNI"/>
      <sheetName val="Keb 1"/>
      <sheetName val="Rekap"/>
      <sheetName val="Keb 2"/>
      <sheetName val="LPJ"/>
      <sheetName val="umum (2)"/>
      <sheetName val="PPh 21"/>
    </sheetNames>
    <sheetDataSet>
      <sheetData sheetId="0">
        <row r="1">
          <cell r="C1" t="str">
            <v>23 Desember 2018 s/d 23 Januari 2019</v>
          </cell>
        </row>
      </sheetData>
      <sheetData sheetId="1"/>
      <sheetData sheetId="2">
        <row r="26">
          <cell r="G26">
            <v>289486630</v>
          </cell>
          <cell r="H26">
            <v>14352177</v>
          </cell>
          <cell r="J26">
            <v>9017742</v>
          </cell>
          <cell r="K26">
            <v>280468888</v>
          </cell>
        </row>
      </sheetData>
      <sheetData sheetId="3">
        <row r="8">
          <cell r="H8">
            <v>0</v>
          </cell>
        </row>
        <row r="63">
          <cell r="B63" t="str">
            <v xml:space="preserve">Hendro Suyoko, S.ST  196407021989091001                                </v>
          </cell>
          <cell r="C63" t="str">
            <v>III/d</v>
          </cell>
        </row>
        <row r="80">
          <cell r="B80" t="str">
            <v>Meilani Pandora, S.Psi                          199406292017122001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workbookViewId="0">
      <selection sqref="A1:L26"/>
    </sheetView>
  </sheetViews>
  <sheetFormatPr defaultRowHeight="15" x14ac:dyDescent="0.25"/>
  <cols>
    <col min="1" max="1" width="6.5703125" style="1" customWidth="1"/>
    <col min="2" max="2" width="19.85546875" style="1" customWidth="1"/>
    <col min="3" max="3" width="12.5703125" style="1" customWidth="1"/>
    <col min="4" max="4" width="12.42578125" style="1" customWidth="1"/>
    <col min="5" max="5" width="12.28515625" style="1" customWidth="1"/>
    <col min="6" max="6" width="13.28515625" style="1" customWidth="1"/>
    <col min="7" max="7" width="12.5703125" style="1" customWidth="1"/>
    <col min="8" max="8" width="13.28515625" style="1" customWidth="1"/>
    <col min="9" max="9" width="12.7109375" style="1" customWidth="1"/>
    <col min="10" max="10" width="11.5703125" style="1" customWidth="1"/>
    <col min="11" max="11" width="13.7109375" style="1" customWidth="1"/>
    <col min="12" max="12" width="13" style="1" customWidth="1"/>
    <col min="13" max="13" width="9.140625" style="1"/>
    <col min="14" max="14" width="12.5703125" style="1" bestFit="1" customWidth="1"/>
    <col min="15" max="16384" width="9.140625" style="1"/>
  </cols>
  <sheetData>
    <row r="1" spans="1:14" ht="18.75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4" ht="18.75" x14ac:dyDescent="0.3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4" ht="18.75" x14ac:dyDescent="0.3">
      <c r="A3" s="91" t="str">
        <f>[1]slipremun!C1</f>
        <v>23 Desember 2018 s/d 23 Januari 2019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5" spans="1:14" s="2" customFormat="1" x14ac:dyDescent="0.25">
      <c r="A5" s="85" t="s">
        <v>2</v>
      </c>
      <c r="B5" s="85" t="s">
        <v>3</v>
      </c>
      <c r="C5" s="85" t="s">
        <v>4</v>
      </c>
      <c r="D5" s="87" t="s">
        <v>5</v>
      </c>
      <c r="E5" s="87" t="s">
        <v>6</v>
      </c>
      <c r="F5" s="83" t="s">
        <v>7</v>
      </c>
      <c r="G5" s="84"/>
      <c r="H5" s="85" t="s">
        <v>8</v>
      </c>
      <c r="I5" s="83" t="s">
        <v>9</v>
      </c>
      <c r="J5" s="84"/>
      <c r="K5" s="85" t="s">
        <v>10</v>
      </c>
      <c r="L5" s="87" t="s">
        <v>11</v>
      </c>
    </row>
    <row r="6" spans="1:14" s="2" customFormat="1" x14ac:dyDescent="0.25">
      <c r="A6" s="86"/>
      <c r="B6" s="86"/>
      <c r="C6" s="86"/>
      <c r="D6" s="88"/>
      <c r="E6" s="88"/>
      <c r="F6" s="3" t="s">
        <v>12</v>
      </c>
      <c r="G6" s="3" t="s">
        <v>13</v>
      </c>
      <c r="H6" s="86"/>
      <c r="I6" s="3" t="s">
        <v>13</v>
      </c>
      <c r="J6" s="3" t="s">
        <v>14</v>
      </c>
      <c r="K6" s="86"/>
      <c r="L6" s="88"/>
    </row>
    <row r="7" spans="1:14" s="2" customFormat="1" x14ac:dyDescent="0.25">
      <c r="A7" s="4">
        <v>1</v>
      </c>
      <c r="B7" s="4">
        <v>2</v>
      </c>
      <c r="C7" s="4">
        <v>3</v>
      </c>
      <c r="D7" s="4">
        <v>4</v>
      </c>
      <c r="E7" s="4" t="s">
        <v>15</v>
      </c>
      <c r="F7" s="4">
        <v>6</v>
      </c>
      <c r="G7" s="4">
        <v>7</v>
      </c>
      <c r="H7" s="4" t="s">
        <v>16</v>
      </c>
      <c r="I7" s="4">
        <v>9</v>
      </c>
      <c r="J7" s="4">
        <v>10</v>
      </c>
      <c r="K7" s="4" t="s">
        <v>17</v>
      </c>
      <c r="L7" s="4" t="s">
        <v>18</v>
      </c>
    </row>
    <row r="8" spans="1:14" s="2" customFormat="1" ht="60" x14ac:dyDescent="0.25">
      <c r="A8" s="4">
        <v>1</v>
      </c>
      <c r="B8" s="5" t="s">
        <v>19</v>
      </c>
      <c r="C8" s="6">
        <v>0</v>
      </c>
      <c r="D8" s="7">
        <f>'[1]Keb 1'!K26</f>
        <v>280468888</v>
      </c>
      <c r="E8" s="7">
        <f>C8+D8</f>
        <v>280468888</v>
      </c>
      <c r="F8" s="7">
        <f>'[1]Keb 1'!G26</f>
        <v>289486630</v>
      </c>
      <c r="G8" s="7">
        <f>'[1]Keb 1'!H26</f>
        <v>14352177</v>
      </c>
      <c r="H8" s="7">
        <f>F8+G8</f>
        <v>303838807</v>
      </c>
      <c r="I8" s="7">
        <f>G8</f>
        <v>14352177</v>
      </c>
      <c r="J8" s="7">
        <f>'[1]Keb 1'!J26</f>
        <v>9017742</v>
      </c>
      <c r="K8" s="7">
        <f>H8-I8-J8</f>
        <v>280468888</v>
      </c>
      <c r="L8" s="8">
        <f>E8-K8</f>
        <v>0</v>
      </c>
      <c r="N8" s="9"/>
    </row>
    <row r="9" spans="1:14" s="2" customFormat="1" x14ac:dyDescent="0.25">
      <c r="A9" s="4"/>
      <c r="B9" s="10"/>
      <c r="C9" s="11"/>
      <c r="D9" s="12"/>
      <c r="E9" s="11"/>
      <c r="F9" s="12"/>
      <c r="G9" s="12"/>
      <c r="H9" s="12"/>
      <c r="I9" s="12"/>
      <c r="J9" s="12"/>
      <c r="K9" s="12"/>
      <c r="L9" s="13"/>
    </row>
    <row r="10" spans="1:14" s="2" customFormat="1" x14ac:dyDescent="0.25">
      <c r="A10" s="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</row>
    <row r="11" spans="1:14" s="2" customFormat="1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3"/>
    </row>
    <row r="12" spans="1:14" s="2" customFormat="1" x14ac:dyDescent="0.25">
      <c r="A12" s="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</row>
    <row r="13" spans="1:14" s="2" customFormat="1" x14ac:dyDescent="0.2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3"/>
    </row>
    <row r="14" spans="1:14" s="2" customFormat="1" x14ac:dyDescent="0.25">
      <c r="A14" s="83" t="s">
        <v>20</v>
      </c>
      <c r="B14" s="84"/>
      <c r="C14" s="14"/>
      <c r="D14" s="14">
        <f>D8</f>
        <v>280468888</v>
      </c>
      <c r="E14" s="14">
        <f>E8</f>
        <v>280468888</v>
      </c>
      <c r="F14" s="14">
        <f>F8</f>
        <v>289486630</v>
      </c>
      <c r="G14" s="14">
        <f>G8</f>
        <v>14352177</v>
      </c>
      <c r="H14" s="14">
        <f>F14+G14</f>
        <v>303838807</v>
      </c>
      <c r="I14" s="14">
        <f>I8</f>
        <v>14352177</v>
      </c>
      <c r="J14" s="14">
        <f>J8</f>
        <v>9017742</v>
      </c>
      <c r="K14" s="14">
        <f>K8</f>
        <v>280468888</v>
      </c>
      <c r="L14" s="14">
        <f>SUM(L8:L13)</f>
        <v>0</v>
      </c>
    </row>
    <row r="15" spans="1:14" s="2" customFormat="1" x14ac:dyDescent="0.25">
      <c r="A15" s="15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4" s="2" customFormat="1" x14ac:dyDescent="0.25">
      <c r="A16" s="15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s="2" customFormat="1" x14ac:dyDescent="0.25"/>
    <row r="18" spans="1:12" s="2" customFormat="1" x14ac:dyDescent="0.25">
      <c r="I18" s="89" t="s">
        <v>21</v>
      </c>
      <c r="J18" s="89"/>
      <c r="K18" s="89"/>
    </row>
    <row r="19" spans="1:12" s="2" customFormat="1" x14ac:dyDescent="0.25">
      <c r="H19" s="17"/>
      <c r="I19" s="18" t="s">
        <v>22</v>
      </c>
      <c r="J19" s="19"/>
      <c r="K19" s="20"/>
      <c r="L19" s="9"/>
    </row>
    <row r="20" spans="1:12" s="2" customFormat="1" x14ac:dyDescent="0.25">
      <c r="H20" s="17"/>
      <c r="I20" s="90" t="s">
        <v>23</v>
      </c>
      <c r="J20" s="90"/>
      <c r="K20" s="20"/>
    </row>
    <row r="21" spans="1:12" s="2" customFormat="1" x14ac:dyDescent="0.25">
      <c r="D21" s="9"/>
      <c r="H21" s="17"/>
      <c r="I21" s="21"/>
      <c r="J21" s="19"/>
      <c r="K21" s="20"/>
      <c r="L21" s="9"/>
    </row>
    <row r="22" spans="1:12" s="2" customFormat="1" x14ac:dyDescent="0.25">
      <c r="H22" s="17"/>
      <c r="I22" s="21"/>
      <c r="J22" s="19"/>
      <c r="K22" s="20"/>
    </row>
    <row r="23" spans="1:12" s="2" customFormat="1" x14ac:dyDescent="0.25">
      <c r="H23" s="17"/>
      <c r="I23" s="22"/>
      <c r="J23" s="18"/>
      <c r="K23" s="20"/>
    </row>
    <row r="24" spans="1:12" s="2" customFormat="1" x14ac:dyDescent="0.25">
      <c r="H24" s="23"/>
      <c r="I24" s="22"/>
      <c r="J24" s="18"/>
      <c r="K24" s="20"/>
    </row>
    <row r="25" spans="1:12" s="2" customFormat="1" ht="15" customHeight="1" x14ac:dyDescent="0.25">
      <c r="H25" s="23"/>
      <c r="I25" s="81" t="s">
        <v>24</v>
      </c>
      <c r="J25" s="81"/>
      <c r="K25" s="81"/>
    </row>
    <row r="26" spans="1:12" x14ac:dyDescent="0.25">
      <c r="H26" s="24"/>
      <c r="I26" s="82" t="s">
        <v>25</v>
      </c>
      <c r="J26" s="82"/>
      <c r="K26" s="82"/>
    </row>
    <row r="27" spans="1:12" x14ac:dyDescent="0.25">
      <c r="A27" s="25"/>
      <c r="B27" s="25"/>
      <c r="C27" s="25"/>
      <c r="D27" s="25"/>
      <c r="F27" s="26"/>
      <c r="G27" s="26"/>
      <c r="I27" s="26"/>
    </row>
  </sheetData>
  <mergeCells count="18">
    <mergeCell ref="A14:B14"/>
    <mergeCell ref="I18:K18"/>
    <mergeCell ref="I20:J20"/>
    <mergeCell ref="A1:L1"/>
    <mergeCell ref="A2:L2"/>
    <mergeCell ref="A3:L3"/>
    <mergeCell ref="A5:A6"/>
    <mergeCell ref="B5:B6"/>
    <mergeCell ref="C5:C6"/>
    <mergeCell ref="D5:D6"/>
    <mergeCell ref="E5:E6"/>
    <mergeCell ref="F5:G5"/>
    <mergeCell ref="H5:H6"/>
    <mergeCell ref="I25:K25"/>
    <mergeCell ref="I26:K26"/>
    <mergeCell ref="I5:J5"/>
    <mergeCell ref="K5:K6"/>
    <mergeCell ref="L5:L6"/>
  </mergeCells>
  <printOptions horizontalCentered="1"/>
  <pageMargins left="0.25" right="0.95866141699999996" top="0.74803149606299202" bottom="0.74803149606299202" header="0.31496062992126" footer="0.31496062992126"/>
  <pageSetup paperSize="5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165"/>
  <sheetViews>
    <sheetView tabSelected="1" view="pageBreakPreview" zoomScaleNormal="100" zoomScaleSheetLayoutView="100" workbookViewId="0">
      <selection activeCell="G10" sqref="G10"/>
    </sheetView>
  </sheetViews>
  <sheetFormatPr defaultRowHeight="15" x14ac:dyDescent="0.25"/>
  <cols>
    <col min="1" max="1" width="3.7109375" style="25" customWidth="1"/>
    <col min="2" max="2" width="25" style="25" customWidth="1"/>
    <col min="3" max="3" width="40.5703125" style="25" bestFit="1" customWidth="1"/>
    <col min="4" max="4" width="7" style="25" customWidth="1"/>
    <col min="5" max="5" width="10.5703125" style="25" bestFit="1" customWidth="1"/>
    <col min="6" max="7" width="10.5703125" style="25" customWidth="1"/>
    <col min="8" max="8" width="14" style="25" customWidth="1"/>
    <col min="9" max="16384" width="9.140625" style="25"/>
  </cols>
  <sheetData>
    <row r="1" spans="1:15" x14ac:dyDescent="0.25">
      <c r="A1" s="97" t="s">
        <v>26</v>
      </c>
      <c r="B1" s="97"/>
      <c r="C1" s="97"/>
      <c r="D1" s="97"/>
    </row>
    <row r="2" spans="1:15" x14ac:dyDescent="0.25">
      <c r="A2" s="97" t="s">
        <v>27</v>
      </c>
      <c r="B2" s="97"/>
      <c r="C2" s="97"/>
      <c r="D2" s="97"/>
    </row>
    <row r="3" spans="1:15" ht="18.75" x14ac:dyDescent="0.25">
      <c r="A3" s="98" t="str">
        <f>[1]slipremun!C1</f>
        <v>23 Desember 2018 s/d 23 Januari 2019</v>
      </c>
      <c r="B3" s="98"/>
      <c r="C3" s="98"/>
      <c r="D3" s="9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25">
      <c r="A4" s="28"/>
      <c r="B4" s="28"/>
      <c r="C4" s="28"/>
      <c r="D4" s="28"/>
    </row>
    <row r="5" spans="1:15" ht="15" customHeight="1" x14ac:dyDescent="0.25">
      <c r="A5" s="99" t="s">
        <v>28</v>
      </c>
      <c r="B5" s="99" t="s">
        <v>29</v>
      </c>
      <c r="C5" s="99" t="s">
        <v>30</v>
      </c>
      <c r="D5" s="99" t="s">
        <v>31</v>
      </c>
    </row>
    <row r="6" spans="1:15" x14ac:dyDescent="0.25">
      <c r="A6" s="100"/>
      <c r="B6" s="100"/>
      <c r="C6" s="100"/>
      <c r="D6" s="100"/>
    </row>
    <row r="7" spans="1:15" x14ac:dyDescent="0.25">
      <c r="A7" s="29">
        <v>1</v>
      </c>
      <c r="B7" s="29">
        <v>2</v>
      </c>
      <c r="C7" s="29">
        <v>3</v>
      </c>
      <c r="D7" s="29">
        <v>5</v>
      </c>
    </row>
    <row r="8" spans="1:15" ht="24" x14ac:dyDescent="0.25">
      <c r="A8" s="29">
        <v>1</v>
      </c>
      <c r="B8" s="31" t="s">
        <v>32</v>
      </c>
      <c r="C8" s="32" t="s">
        <v>33</v>
      </c>
      <c r="D8" s="29" t="s">
        <v>34</v>
      </c>
    </row>
    <row r="9" spans="1:15" ht="24.75" customHeight="1" x14ac:dyDescent="0.25">
      <c r="A9" s="29">
        <v>2</v>
      </c>
      <c r="B9" s="31" t="s">
        <v>35</v>
      </c>
      <c r="C9" s="32" t="s">
        <v>132</v>
      </c>
      <c r="D9" s="29" t="s">
        <v>36</v>
      </c>
    </row>
    <row r="10" spans="1:15" ht="24.75" customHeight="1" x14ac:dyDescent="0.25">
      <c r="A10" s="29">
        <v>3</v>
      </c>
      <c r="B10" s="31" t="s">
        <v>37</v>
      </c>
      <c r="C10" s="32" t="s">
        <v>133</v>
      </c>
      <c r="D10" s="29" t="s">
        <v>38</v>
      </c>
    </row>
    <row r="11" spans="1:15" ht="24" customHeight="1" x14ac:dyDescent="0.25">
      <c r="A11" s="29">
        <v>4</v>
      </c>
      <c r="B11" s="31" t="s">
        <v>39</v>
      </c>
      <c r="C11" s="32" t="s">
        <v>133</v>
      </c>
      <c r="D11" s="29" t="s">
        <v>38</v>
      </c>
    </row>
    <row r="12" spans="1:15" ht="24" customHeight="1" x14ac:dyDescent="0.25">
      <c r="A12" s="29">
        <v>5</v>
      </c>
      <c r="B12" s="31" t="s">
        <v>40</v>
      </c>
      <c r="C12" s="32" t="s">
        <v>133</v>
      </c>
      <c r="D12" s="29" t="s">
        <v>38</v>
      </c>
    </row>
    <row r="13" spans="1:15" ht="24" x14ac:dyDescent="0.25">
      <c r="A13" s="29">
        <v>6</v>
      </c>
      <c r="B13" s="31" t="s">
        <v>41</v>
      </c>
      <c r="C13" s="32" t="s">
        <v>138</v>
      </c>
      <c r="D13" s="29" t="s">
        <v>38</v>
      </c>
    </row>
    <row r="14" spans="1:15" s="35" customFormat="1" ht="24" customHeight="1" x14ac:dyDescent="0.25">
      <c r="A14" s="29">
        <v>7</v>
      </c>
      <c r="B14" s="33" t="s">
        <v>42</v>
      </c>
      <c r="C14" s="34" t="s">
        <v>134</v>
      </c>
      <c r="D14" s="30" t="s">
        <v>38</v>
      </c>
    </row>
    <row r="15" spans="1:15" s="35" customFormat="1" ht="24" x14ac:dyDescent="0.25">
      <c r="A15" s="29">
        <v>8</v>
      </c>
      <c r="B15" s="33" t="s">
        <v>43</v>
      </c>
      <c r="C15" s="34" t="s">
        <v>44</v>
      </c>
      <c r="D15" s="30" t="s">
        <v>38</v>
      </c>
    </row>
    <row r="16" spans="1:15" s="35" customFormat="1" ht="24" x14ac:dyDescent="0.25">
      <c r="A16" s="29">
        <v>9</v>
      </c>
      <c r="B16" s="33" t="s">
        <v>45</v>
      </c>
      <c r="C16" s="34" t="s">
        <v>133</v>
      </c>
      <c r="D16" s="30" t="s">
        <v>38</v>
      </c>
    </row>
    <row r="17" spans="1:5" s="35" customFormat="1" ht="24" x14ac:dyDescent="0.25">
      <c r="A17" s="29">
        <v>10</v>
      </c>
      <c r="B17" s="33" t="s">
        <v>46</v>
      </c>
      <c r="C17" s="34" t="s">
        <v>133</v>
      </c>
      <c r="D17" s="30" t="s">
        <v>38</v>
      </c>
    </row>
    <row r="18" spans="1:5" s="35" customFormat="1" ht="24" x14ac:dyDescent="0.25">
      <c r="A18" s="29">
        <v>11</v>
      </c>
      <c r="B18" s="33" t="s">
        <v>47</v>
      </c>
      <c r="C18" s="34" t="s">
        <v>133</v>
      </c>
      <c r="D18" s="30" t="s">
        <v>38</v>
      </c>
    </row>
    <row r="19" spans="1:5" s="41" customFormat="1" ht="36" customHeight="1" x14ac:dyDescent="0.25">
      <c r="A19" s="36">
        <v>12</v>
      </c>
      <c r="B19" s="37" t="s">
        <v>48</v>
      </c>
      <c r="C19" s="38" t="s">
        <v>81</v>
      </c>
      <c r="D19" s="39" t="s">
        <v>38</v>
      </c>
      <c r="E19" s="40"/>
    </row>
    <row r="20" spans="1:5" s="35" customFormat="1" ht="24" customHeight="1" x14ac:dyDescent="0.25">
      <c r="A20" s="29">
        <v>13</v>
      </c>
      <c r="B20" s="33" t="s">
        <v>49</v>
      </c>
      <c r="C20" s="34" t="s">
        <v>81</v>
      </c>
      <c r="D20" s="30" t="s">
        <v>50</v>
      </c>
    </row>
    <row r="21" spans="1:5" s="35" customFormat="1" ht="24" customHeight="1" x14ac:dyDescent="0.25">
      <c r="A21" s="29">
        <v>14</v>
      </c>
      <c r="B21" s="33" t="s">
        <v>51</v>
      </c>
      <c r="C21" s="34" t="s">
        <v>52</v>
      </c>
      <c r="D21" s="42" t="s">
        <v>50</v>
      </c>
    </row>
    <row r="22" spans="1:5" s="35" customFormat="1" ht="24.75" customHeight="1" x14ac:dyDescent="0.25">
      <c r="A22" s="29">
        <v>15</v>
      </c>
      <c r="B22" s="33" t="s">
        <v>53</v>
      </c>
      <c r="C22" s="34" t="s">
        <v>54</v>
      </c>
      <c r="D22" s="30" t="s">
        <v>50</v>
      </c>
    </row>
    <row r="23" spans="1:5" s="35" customFormat="1" ht="24" customHeight="1" x14ac:dyDescent="0.25">
      <c r="A23" s="29">
        <v>16</v>
      </c>
      <c r="B23" s="33" t="s">
        <v>55</v>
      </c>
      <c r="C23" s="34" t="s">
        <v>56</v>
      </c>
      <c r="D23" s="30" t="s">
        <v>50</v>
      </c>
    </row>
    <row r="24" spans="1:5" s="35" customFormat="1" ht="24" customHeight="1" x14ac:dyDescent="0.25">
      <c r="A24" s="29">
        <v>17</v>
      </c>
      <c r="B24" s="33" t="s">
        <v>57</v>
      </c>
      <c r="C24" s="34" t="s">
        <v>124</v>
      </c>
      <c r="D24" s="30" t="s">
        <v>50</v>
      </c>
    </row>
    <row r="25" spans="1:5" s="35" customFormat="1" ht="24" customHeight="1" x14ac:dyDescent="0.25">
      <c r="A25" s="29">
        <v>18</v>
      </c>
      <c r="B25" s="33" t="s">
        <v>58</v>
      </c>
      <c r="C25" s="34" t="s">
        <v>139</v>
      </c>
      <c r="D25" s="30" t="s">
        <v>50</v>
      </c>
    </row>
    <row r="26" spans="1:5" s="35" customFormat="1" ht="24" customHeight="1" x14ac:dyDescent="0.25">
      <c r="A26" s="29">
        <v>19</v>
      </c>
      <c r="B26" s="33" t="s">
        <v>59</v>
      </c>
      <c r="C26" s="34" t="s">
        <v>135</v>
      </c>
      <c r="D26" s="30" t="s">
        <v>60</v>
      </c>
    </row>
    <row r="27" spans="1:5" s="35" customFormat="1" ht="23.25" customHeight="1" x14ac:dyDescent="0.25">
      <c r="A27" s="29">
        <v>20</v>
      </c>
      <c r="B27" s="33" t="s">
        <v>61</v>
      </c>
      <c r="C27" s="34" t="s">
        <v>62</v>
      </c>
      <c r="D27" s="30" t="s">
        <v>60</v>
      </c>
    </row>
    <row r="28" spans="1:5" s="35" customFormat="1" ht="23.25" customHeight="1" x14ac:dyDescent="0.25">
      <c r="A28" s="29">
        <v>21</v>
      </c>
      <c r="B28" s="33" t="s">
        <v>63</v>
      </c>
      <c r="C28" s="34" t="s">
        <v>64</v>
      </c>
      <c r="D28" s="30" t="s">
        <v>60</v>
      </c>
    </row>
    <row r="29" spans="1:5" s="35" customFormat="1" ht="24" customHeight="1" x14ac:dyDescent="0.25">
      <c r="A29" s="29">
        <v>22</v>
      </c>
      <c r="B29" s="33" t="s">
        <v>65</v>
      </c>
      <c r="C29" s="34" t="s">
        <v>125</v>
      </c>
      <c r="D29" s="30" t="s">
        <v>50</v>
      </c>
    </row>
    <row r="30" spans="1:5" s="35" customFormat="1" ht="24" customHeight="1" x14ac:dyDescent="0.25">
      <c r="A30" s="29">
        <v>23</v>
      </c>
      <c r="B30" s="33" t="s">
        <v>66</v>
      </c>
      <c r="C30" s="34" t="s">
        <v>126</v>
      </c>
      <c r="D30" s="30" t="s">
        <v>60</v>
      </c>
    </row>
    <row r="31" spans="1:5" s="35" customFormat="1" ht="24" customHeight="1" x14ac:dyDescent="0.25">
      <c r="A31" s="29">
        <v>24</v>
      </c>
      <c r="B31" s="33" t="s">
        <v>67</v>
      </c>
      <c r="C31" s="34" t="s">
        <v>68</v>
      </c>
      <c r="D31" s="30" t="s">
        <v>60</v>
      </c>
    </row>
    <row r="32" spans="1:5" s="35" customFormat="1" ht="24" customHeight="1" x14ac:dyDescent="0.25">
      <c r="A32" s="29">
        <v>25</v>
      </c>
      <c r="B32" s="33" t="s">
        <v>69</v>
      </c>
      <c r="C32" s="34" t="s">
        <v>127</v>
      </c>
      <c r="D32" s="30" t="s">
        <v>60</v>
      </c>
    </row>
    <row r="33" spans="1:4" s="35" customFormat="1" ht="24" customHeight="1" x14ac:dyDescent="0.25">
      <c r="A33" s="29">
        <v>26</v>
      </c>
      <c r="B33" s="33" t="s">
        <v>70</v>
      </c>
      <c r="C33" s="34" t="s">
        <v>128</v>
      </c>
      <c r="D33" s="30" t="s">
        <v>50</v>
      </c>
    </row>
    <row r="34" spans="1:4" s="35" customFormat="1" ht="24" x14ac:dyDescent="0.25">
      <c r="A34" s="29">
        <v>27</v>
      </c>
      <c r="B34" s="33" t="s">
        <v>71</v>
      </c>
      <c r="C34" s="34" t="s">
        <v>81</v>
      </c>
      <c r="D34" s="30" t="s">
        <v>60</v>
      </c>
    </row>
    <row r="35" spans="1:4" s="35" customFormat="1" ht="24" x14ac:dyDescent="0.25">
      <c r="A35" s="29">
        <v>28</v>
      </c>
      <c r="B35" s="33" t="s">
        <v>72</v>
      </c>
      <c r="C35" s="34" t="s">
        <v>136</v>
      </c>
      <c r="D35" s="30" t="s">
        <v>60</v>
      </c>
    </row>
    <row r="36" spans="1:4" s="35" customFormat="1" ht="24" x14ac:dyDescent="0.25">
      <c r="A36" s="29">
        <v>29</v>
      </c>
      <c r="B36" s="33" t="s">
        <v>73</v>
      </c>
      <c r="C36" s="34" t="s">
        <v>136</v>
      </c>
      <c r="D36" s="30" t="s">
        <v>60</v>
      </c>
    </row>
    <row r="37" spans="1:4" s="35" customFormat="1" ht="24" x14ac:dyDescent="0.25">
      <c r="A37" s="29">
        <v>30</v>
      </c>
      <c r="B37" s="33" t="s">
        <v>74</v>
      </c>
      <c r="C37" s="34" t="s">
        <v>75</v>
      </c>
      <c r="D37" s="30" t="s">
        <v>76</v>
      </c>
    </row>
    <row r="38" spans="1:4" s="35" customFormat="1" ht="24" customHeight="1" x14ac:dyDescent="0.25">
      <c r="A38" s="29">
        <v>31</v>
      </c>
      <c r="B38" s="33" t="s">
        <v>77</v>
      </c>
      <c r="C38" s="34" t="s">
        <v>135</v>
      </c>
      <c r="D38" s="30" t="s">
        <v>60</v>
      </c>
    </row>
    <row r="39" spans="1:4" s="35" customFormat="1" ht="24" customHeight="1" x14ac:dyDescent="0.25">
      <c r="A39" s="29">
        <v>32</v>
      </c>
      <c r="B39" s="33" t="s">
        <v>78</v>
      </c>
      <c r="C39" s="34" t="s">
        <v>135</v>
      </c>
      <c r="D39" s="30" t="s">
        <v>60</v>
      </c>
    </row>
    <row r="40" spans="1:4" s="35" customFormat="1" ht="24" customHeight="1" x14ac:dyDescent="0.25">
      <c r="A40" s="29">
        <v>33</v>
      </c>
      <c r="B40" s="33" t="s">
        <v>79</v>
      </c>
      <c r="C40" s="34" t="s">
        <v>129</v>
      </c>
      <c r="D40" s="30" t="s">
        <v>60</v>
      </c>
    </row>
    <row r="41" spans="1:4" s="46" customFormat="1" ht="24" customHeight="1" x14ac:dyDescent="0.25">
      <c r="A41" s="43">
        <v>34</v>
      </c>
      <c r="B41" s="44" t="s">
        <v>80</v>
      </c>
      <c r="C41" s="45" t="s">
        <v>81</v>
      </c>
      <c r="D41" s="43" t="s">
        <v>60</v>
      </c>
    </row>
    <row r="42" spans="1:4" s="46" customFormat="1" ht="24" customHeight="1" x14ac:dyDescent="0.25">
      <c r="A42" s="43">
        <v>34</v>
      </c>
      <c r="B42" s="44" t="s">
        <v>80</v>
      </c>
      <c r="C42" s="45" t="s">
        <v>81</v>
      </c>
      <c r="D42" s="43" t="s">
        <v>60</v>
      </c>
    </row>
    <row r="43" spans="1:4" s="35" customFormat="1" ht="24" x14ac:dyDescent="0.25">
      <c r="A43" s="29">
        <v>35</v>
      </c>
      <c r="B43" s="33" t="s">
        <v>82</v>
      </c>
      <c r="C43" s="34" t="s">
        <v>135</v>
      </c>
      <c r="D43" s="30" t="s">
        <v>76</v>
      </c>
    </row>
    <row r="44" spans="1:4" s="35" customFormat="1" ht="24" x14ac:dyDescent="0.25">
      <c r="A44" s="29">
        <v>36</v>
      </c>
      <c r="B44" s="33" t="s">
        <v>83</v>
      </c>
      <c r="C44" s="34" t="s">
        <v>130</v>
      </c>
      <c r="D44" s="30" t="s">
        <v>76</v>
      </c>
    </row>
    <row r="45" spans="1:4" s="35" customFormat="1" ht="24" customHeight="1" x14ac:dyDescent="0.25">
      <c r="A45" s="29">
        <v>37</v>
      </c>
      <c r="B45" s="33" t="s">
        <v>84</v>
      </c>
      <c r="C45" s="34" t="s">
        <v>135</v>
      </c>
      <c r="D45" s="42" t="s">
        <v>76</v>
      </c>
    </row>
    <row r="46" spans="1:4" s="35" customFormat="1" ht="24" x14ac:dyDescent="0.25">
      <c r="A46" s="29">
        <v>38</v>
      </c>
      <c r="B46" s="33" t="s">
        <v>85</v>
      </c>
      <c r="C46" s="34" t="s">
        <v>81</v>
      </c>
      <c r="D46" s="42" t="s">
        <v>76</v>
      </c>
    </row>
    <row r="47" spans="1:4" s="35" customFormat="1" ht="24" customHeight="1" x14ac:dyDescent="0.25">
      <c r="A47" s="29">
        <v>39</v>
      </c>
      <c r="B47" s="33" t="s">
        <v>86</v>
      </c>
      <c r="C47" s="34" t="s">
        <v>124</v>
      </c>
      <c r="D47" s="42" t="s">
        <v>76</v>
      </c>
    </row>
    <row r="48" spans="1:4" s="35" customFormat="1" ht="23.25" customHeight="1" x14ac:dyDescent="0.25">
      <c r="A48" s="29">
        <v>40</v>
      </c>
      <c r="B48" s="33" t="s">
        <v>87</v>
      </c>
      <c r="C48" s="34" t="s">
        <v>88</v>
      </c>
      <c r="D48" s="42" t="s">
        <v>76</v>
      </c>
    </row>
    <row r="49" spans="1:4" s="35" customFormat="1" ht="23.25" customHeight="1" x14ac:dyDescent="0.25">
      <c r="A49" s="29">
        <v>41</v>
      </c>
      <c r="B49" s="33" t="s">
        <v>89</v>
      </c>
      <c r="C49" s="34" t="s">
        <v>81</v>
      </c>
      <c r="D49" s="30" t="s">
        <v>76</v>
      </c>
    </row>
    <row r="50" spans="1:4" s="35" customFormat="1" ht="24" customHeight="1" x14ac:dyDescent="0.25">
      <c r="A50" s="29">
        <v>42</v>
      </c>
      <c r="B50" s="33" t="s">
        <v>90</v>
      </c>
      <c r="C50" s="34" t="s">
        <v>81</v>
      </c>
      <c r="D50" s="30" t="s">
        <v>91</v>
      </c>
    </row>
    <row r="51" spans="1:4" s="35" customFormat="1" ht="24" x14ac:dyDescent="0.25">
      <c r="A51" s="29">
        <v>43</v>
      </c>
      <c r="B51" s="33" t="s">
        <v>92</v>
      </c>
      <c r="C51" s="34" t="s">
        <v>137</v>
      </c>
      <c r="D51" s="30" t="s">
        <v>93</v>
      </c>
    </row>
    <row r="52" spans="1:4" s="35" customFormat="1" ht="24" customHeight="1" x14ac:dyDescent="0.25">
      <c r="A52" s="29">
        <v>44</v>
      </c>
      <c r="B52" s="33" t="s">
        <v>94</v>
      </c>
      <c r="C52" s="34" t="s">
        <v>137</v>
      </c>
      <c r="D52" s="30" t="s">
        <v>93</v>
      </c>
    </row>
    <row r="53" spans="1:4" s="35" customFormat="1" ht="24" x14ac:dyDescent="0.25">
      <c r="A53" s="29">
        <v>45</v>
      </c>
      <c r="B53" s="33" t="s">
        <v>95</v>
      </c>
      <c r="C53" s="34" t="s">
        <v>137</v>
      </c>
      <c r="D53" s="30" t="s">
        <v>93</v>
      </c>
    </row>
    <row r="54" spans="1:4" ht="24" x14ac:dyDescent="0.25">
      <c r="A54" s="29">
        <v>46</v>
      </c>
      <c r="B54" s="31" t="s">
        <v>96</v>
      </c>
      <c r="C54" s="32" t="s">
        <v>97</v>
      </c>
      <c r="D54" s="29" t="s">
        <v>93</v>
      </c>
    </row>
    <row r="55" spans="1:4" ht="24" customHeight="1" x14ac:dyDescent="0.25">
      <c r="A55" s="29">
        <v>47</v>
      </c>
      <c r="B55" s="31" t="s">
        <v>98</v>
      </c>
      <c r="C55" s="32" t="s">
        <v>99</v>
      </c>
      <c r="D55" s="29" t="s">
        <v>93</v>
      </c>
    </row>
    <row r="56" spans="1:4" ht="24" customHeight="1" x14ac:dyDescent="0.25">
      <c r="A56" s="29">
        <v>48</v>
      </c>
      <c r="B56" s="31" t="s">
        <v>100</v>
      </c>
      <c r="C56" s="32" t="s">
        <v>68</v>
      </c>
      <c r="D56" s="47" t="s">
        <v>101</v>
      </c>
    </row>
    <row r="57" spans="1:4" ht="36.75" customHeight="1" x14ac:dyDescent="0.25">
      <c r="A57" s="29">
        <v>49</v>
      </c>
      <c r="B57" s="31" t="s">
        <v>102</v>
      </c>
      <c r="C57" s="32" t="s">
        <v>103</v>
      </c>
      <c r="D57" s="47" t="s">
        <v>101</v>
      </c>
    </row>
    <row r="58" spans="1:4" ht="26.25" customHeight="1" x14ac:dyDescent="0.25">
      <c r="A58" s="29">
        <v>50</v>
      </c>
      <c r="B58" s="48" t="s">
        <v>104</v>
      </c>
      <c r="C58" s="32" t="s">
        <v>105</v>
      </c>
      <c r="D58" s="47" t="s">
        <v>101</v>
      </c>
    </row>
    <row r="59" spans="1:4" ht="26.25" customHeight="1" x14ac:dyDescent="0.25">
      <c r="A59" s="29">
        <v>51</v>
      </c>
      <c r="B59" s="48" t="str">
        <f>[1]Rekap!B63</f>
        <v xml:space="preserve">Hendro Suyoko, S.ST  196407021989091001                                </v>
      </c>
      <c r="C59" s="32" t="s">
        <v>131</v>
      </c>
      <c r="D59" s="47" t="str">
        <f>[1]Rekap!C63</f>
        <v>III/d</v>
      </c>
    </row>
    <row r="60" spans="1:4" s="35" customFormat="1" ht="24" customHeight="1" x14ac:dyDescent="0.25">
      <c r="A60" s="29">
        <v>52</v>
      </c>
      <c r="B60" s="33" t="s">
        <v>106</v>
      </c>
      <c r="C60" s="34" t="s">
        <v>142</v>
      </c>
      <c r="D60" s="42" t="s">
        <v>76</v>
      </c>
    </row>
    <row r="61" spans="1:4" s="35" customFormat="1" ht="23.25" customHeight="1" x14ac:dyDescent="0.25">
      <c r="A61" s="29">
        <v>53</v>
      </c>
      <c r="B61" s="33" t="s">
        <v>107</v>
      </c>
      <c r="C61" s="34" t="s">
        <v>142</v>
      </c>
      <c r="D61" s="42" t="s">
        <v>76</v>
      </c>
    </row>
    <row r="62" spans="1:4" s="35" customFormat="1" ht="23.25" customHeight="1" x14ac:dyDescent="0.25">
      <c r="A62" s="29">
        <v>54</v>
      </c>
      <c r="B62" s="33" t="s">
        <v>108</v>
      </c>
      <c r="C62" s="34" t="s">
        <v>142</v>
      </c>
      <c r="D62" s="42" t="s">
        <v>76</v>
      </c>
    </row>
    <row r="63" spans="1:4" s="35" customFormat="1" ht="23.25" customHeight="1" x14ac:dyDescent="0.25">
      <c r="A63" s="29">
        <v>55</v>
      </c>
      <c r="B63" s="33" t="s">
        <v>109</v>
      </c>
      <c r="C63" s="34" t="s">
        <v>142</v>
      </c>
      <c r="D63" s="42" t="s">
        <v>76</v>
      </c>
    </row>
    <row r="64" spans="1:4" s="35" customFormat="1" ht="24" customHeight="1" x14ac:dyDescent="0.25">
      <c r="A64" s="29">
        <v>56</v>
      </c>
      <c r="B64" s="33" t="s">
        <v>110</v>
      </c>
      <c r="C64" s="34" t="s">
        <v>142</v>
      </c>
      <c r="D64" s="42" t="s">
        <v>76</v>
      </c>
    </row>
    <row r="65" spans="1:46" s="35" customFormat="1" ht="36" x14ac:dyDescent="0.25">
      <c r="A65" s="29">
        <v>57</v>
      </c>
      <c r="B65" s="33" t="s">
        <v>111</v>
      </c>
      <c r="C65" s="34" t="s">
        <v>142</v>
      </c>
      <c r="D65" s="42" t="s">
        <v>76</v>
      </c>
    </row>
    <row r="66" spans="1:46" s="35" customFormat="1" ht="24" customHeight="1" x14ac:dyDescent="0.25">
      <c r="A66" s="29">
        <v>58</v>
      </c>
      <c r="B66" s="33" t="s">
        <v>112</v>
      </c>
      <c r="C66" s="34" t="s">
        <v>142</v>
      </c>
      <c r="D66" s="42" t="s">
        <v>76</v>
      </c>
    </row>
    <row r="67" spans="1:46" s="35" customFormat="1" ht="24" x14ac:dyDescent="0.25">
      <c r="A67" s="29">
        <v>59</v>
      </c>
      <c r="B67" s="33" t="s">
        <v>113</v>
      </c>
      <c r="C67" s="34" t="s">
        <v>142</v>
      </c>
      <c r="D67" s="42" t="s">
        <v>76</v>
      </c>
    </row>
    <row r="68" spans="1:46" s="35" customFormat="1" ht="24" x14ac:dyDescent="0.25">
      <c r="A68" s="29">
        <v>60</v>
      </c>
      <c r="B68" s="33" t="s">
        <v>114</v>
      </c>
      <c r="C68" s="34" t="s">
        <v>142</v>
      </c>
      <c r="D68" s="42" t="s">
        <v>76</v>
      </c>
    </row>
    <row r="69" spans="1:46" s="35" customFormat="1" ht="24" customHeight="1" x14ac:dyDescent="0.25">
      <c r="A69" s="29">
        <v>61</v>
      </c>
      <c r="B69" s="33" t="s">
        <v>115</v>
      </c>
      <c r="C69" s="34" t="s">
        <v>142</v>
      </c>
      <c r="D69" s="42" t="s">
        <v>76</v>
      </c>
    </row>
    <row r="70" spans="1:46" s="35" customFormat="1" ht="24" customHeight="1" x14ac:dyDescent="0.25">
      <c r="A70" s="29">
        <v>62</v>
      </c>
      <c r="B70" s="33" t="s">
        <v>116</v>
      </c>
      <c r="C70" s="34" t="s">
        <v>142</v>
      </c>
      <c r="D70" s="42" t="s">
        <v>76</v>
      </c>
    </row>
    <row r="71" spans="1:46" s="35" customFormat="1" ht="36.75" customHeight="1" x14ac:dyDescent="0.25">
      <c r="A71" s="29">
        <v>63</v>
      </c>
      <c r="B71" s="33" t="s">
        <v>117</v>
      </c>
      <c r="C71" s="34" t="s">
        <v>142</v>
      </c>
      <c r="D71" s="42" t="s">
        <v>76</v>
      </c>
    </row>
    <row r="72" spans="1:46" s="35" customFormat="1" ht="26.25" customHeight="1" x14ac:dyDescent="0.25">
      <c r="A72" s="29">
        <v>64</v>
      </c>
      <c r="B72" s="33" t="s">
        <v>118</v>
      </c>
      <c r="C72" s="34" t="s">
        <v>142</v>
      </c>
      <c r="D72" s="42" t="s">
        <v>76</v>
      </c>
    </row>
    <row r="73" spans="1:46" s="35" customFormat="1" ht="26.25" customHeight="1" x14ac:dyDescent="0.25">
      <c r="A73" s="29">
        <v>65</v>
      </c>
      <c r="B73" s="33" t="s">
        <v>119</v>
      </c>
      <c r="C73" s="34" t="s">
        <v>142</v>
      </c>
      <c r="D73" s="42" t="s">
        <v>76</v>
      </c>
      <c r="F73" s="35" t="s">
        <v>120</v>
      </c>
    </row>
    <row r="74" spans="1:46" s="35" customFormat="1" ht="26.25" customHeight="1" x14ac:dyDescent="0.25">
      <c r="A74" s="49">
        <v>66</v>
      </c>
      <c r="B74" s="50" t="str">
        <f>[1]Rekap!B80</f>
        <v>Meilani Pandora, S.Psi                          199406292017122001</v>
      </c>
      <c r="C74" s="34" t="s">
        <v>142</v>
      </c>
      <c r="D74" s="51" t="s">
        <v>76</v>
      </c>
    </row>
    <row r="75" spans="1:46" s="56" customFormat="1" ht="26.25" customHeight="1" x14ac:dyDescent="0.25">
      <c r="A75" s="43">
        <v>67</v>
      </c>
      <c r="B75" s="52" t="s">
        <v>121</v>
      </c>
      <c r="C75" s="53" t="s">
        <v>140</v>
      </c>
      <c r="D75" s="54" t="s">
        <v>76</v>
      </c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</row>
    <row r="76" spans="1:46" s="55" customFormat="1" ht="26.25" customHeight="1" x14ac:dyDescent="0.25">
      <c r="A76" s="43">
        <v>67</v>
      </c>
      <c r="B76" s="52" t="s">
        <v>121</v>
      </c>
      <c r="C76" s="53" t="s">
        <v>140</v>
      </c>
      <c r="D76" s="54" t="s">
        <v>76</v>
      </c>
    </row>
    <row r="77" spans="1:46" s="59" customFormat="1" ht="26.25" customHeight="1" x14ac:dyDescent="0.25">
      <c r="A77" s="29">
        <v>68</v>
      </c>
      <c r="B77" s="57" t="s">
        <v>122</v>
      </c>
      <c r="C77" s="58" t="s">
        <v>141</v>
      </c>
      <c r="D77" s="42" t="s">
        <v>38</v>
      </c>
    </row>
    <row r="78" spans="1:46" ht="18.75" customHeight="1" x14ac:dyDescent="0.25">
      <c r="A78" s="94" t="s">
        <v>123</v>
      </c>
      <c r="B78" s="95"/>
      <c r="C78" s="95"/>
      <c r="D78" s="95"/>
    </row>
    <row r="79" spans="1:46" ht="15.75" customHeight="1" x14ac:dyDescent="0.25">
      <c r="A79" s="60"/>
      <c r="C79" s="60"/>
    </row>
    <row r="80" spans="1:46" ht="24.95" customHeight="1" x14ac:dyDescent="0.25">
      <c r="A80" s="60"/>
      <c r="B80" s="96"/>
      <c r="C80" s="96"/>
      <c r="D80" s="61"/>
    </row>
    <row r="81" spans="1:4" x14ac:dyDescent="0.25">
      <c r="A81" s="60"/>
      <c r="B81" s="62"/>
      <c r="C81" s="62"/>
      <c r="D81" s="62"/>
    </row>
    <row r="82" spans="1:4" x14ac:dyDescent="0.25">
      <c r="A82" s="60"/>
      <c r="B82" s="62"/>
      <c r="C82" s="62"/>
      <c r="D82" s="62"/>
    </row>
    <row r="83" spans="1:4" x14ac:dyDescent="0.25">
      <c r="A83" s="60"/>
      <c r="B83" s="62"/>
      <c r="C83" s="62"/>
      <c r="D83" s="62"/>
    </row>
    <row r="84" spans="1:4" x14ac:dyDescent="0.25">
      <c r="A84" s="60"/>
      <c r="B84" s="63"/>
      <c r="C84" s="62"/>
      <c r="D84" s="63"/>
    </row>
    <row r="85" spans="1:4" x14ac:dyDescent="0.25">
      <c r="A85" s="60"/>
      <c r="B85" s="63"/>
      <c r="C85" s="62"/>
      <c r="D85" s="63"/>
    </row>
    <row r="86" spans="1:4" ht="15" customHeight="1" x14ac:dyDescent="0.25">
      <c r="A86" s="60"/>
      <c r="B86" s="92"/>
      <c r="C86" s="92"/>
      <c r="D86" s="64"/>
    </row>
    <row r="87" spans="1:4" x14ac:dyDescent="0.25">
      <c r="B87" s="93"/>
      <c r="C87" s="93"/>
      <c r="D87" s="65"/>
    </row>
    <row r="88" spans="1:4" x14ac:dyDescent="0.25">
      <c r="A88" s="66"/>
      <c r="B88" s="66"/>
      <c r="C88" s="66"/>
      <c r="D88" s="66"/>
    </row>
    <row r="89" spans="1:4" x14ac:dyDescent="0.25">
      <c r="A89" s="66"/>
      <c r="B89" s="66"/>
      <c r="C89" s="66"/>
      <c r="D89" s="66"/>
    </row>
    <row r="90" spans="1:4" x14ac:dyDescent="0.25">
      <c r="A90" s="67"/>
      <c r="B90" s="67"/>
      <c r="C90" s="67"/>
      <c r="D90" s="67"/>
    </row>
    <row r="91" spans="1:4" x14ac:dyDescent="0.25">
      <c r="A91" s="68"/>
      <c r="B91" s="68"/>
      <c r="C91" s="68"/>
      <c r="D91" s="68"/>
    </row>
    <row r="92" spans="1:4" x14ac:dyDescent="0.25">
      <c r="A92" s="68"/>
      <c r="B92" s="68"/>
      <c r="C92" s="68"/>
      <c r="D92" s="68"/>
    </row>
    <row r="93" spans="1:4" x14ac:dyDescent="0.25">
      <c r="A93" s="68"/>
      <c r="B93" s="68"/>
      <c r="C93" s="68"/>
      <c r="D93" s="68"/>
    </row>
    <row r="94" spans="1:4" x14ac:dyDescent="0.25">
      <c r="A94" s="69"/>
      <c r="B94" s="69"/>
      <c r="C94" s="69"/>
      <c r="D94" s="69"/>
    </row>
    <row r="95" spans="1:4" x14ac:dyDescent="0.25">
      <c r="A95" s="69"/>
      <c r="B95" s="69"/>
      <c r="C95" s="69"/>
      <c r="D95" s="69"/>
    </row>
    <row r="96" spans="1:4" x14ac:dyDescent="0.25">
      <c r="A96" s="70"/>
      <c r="B96" s="70"/>
      <c r="C96" s="70"/>
      <c r="D96" s="70"/>
    </row>
    <row r="97" spans="1:4" ht="31.5" customHeight="1" x14ac:dyDescent="0.25">
      <c r="A97" s="70"/>
      <c r="B97" s="72"/>
      <c r="C97" s="71"/>
      <c r="D97" s="70"/>
    </row>
    <row r="98" spans="1:4" ht="30" customHeight="1" x14ac:dyDescent="0.25">
      <c r="A98" s="70"/>
      <c r="B98" s="72"/>
      <c r="C98" s="71"/>
      <c r="D98" s="70"/>
    </row>
    <row r="99" spans="1:4" ht="30.75" customHeight="1" x14ac:dyDescent="0.25">
      <c r="A99" s="70"/>
      <c r="B99" s="72"/>
      <c r="C99" s="71"/>
      <c r="D99" s="70"/>
    </row>
    <row r="100" spans="1:4" ht="28.5" customHeight="1" x14ac:dyDescent="0.25">
      <c r="A100" s="70"/>
      <c r="B100" s="72"/>
      <c r="C100" s="71"/>
      <c r="D100" s="70"/>
    </row>
    <row r="101" spans="1:4" ht="30" customHeight="1" x14ac:dyDescent="0.25">
      <c r="A101" s="70"/>
      <c r="B101" s="72"/>
      <c r="C101" s="71"/>
      <c r="D101" s="70"/>
    </row>
    <row r="102" spans="1:4" ht="29.25" customHeight="1" x14ac:dyDescent="0.25">
      <c r="A102" s="70"/>
      <c r="B102" s="72"/>
      <c r="C102" s="71"/>
      <c r="D102" s="70"/>
    </row>
    <row r="103" spans="1:4" ht="29.25" customHeight="1" x14ac:dyDescent="0.25">
      <c r="A103" s="70"/>
      <c r="B103" s="72"/>
      <c r="C103" s="71"/>
      <c r="D103" s="70"/>
    </row>
    <row r="104" spans="1:4" ht="30" customHeight="1" x14ac:dyDescent="0.25">
      <c r="A104" s="70"/>
      <c r="B104" s="72"/>
      <c r="C104" s="71"/>
      <c r="D104" s="70"/>
    </row>
    <row r="105" spans="1:4" ht="29.25" customHeight="1" x14ac:dyDescent="0.25">
      <c r="A105" s="70"/>
      <c r="B105" s="72"/>
      <c r="C105" s="71"/>
      <c r="D105" s="70"/>
    </row>
    <row r="106" spans="1:4" ht="27.75" customHeight="1" x14ac:dyDescent="0.25">
      <c r="A106" s="70"/>
      <c r="B106" s="72"/>
      <c r="C106" s="71"/>
      <c r="D106" s="70"/>
    </row>
    <row r="107" spans="1:4" ht="27.75" customHeight="1" x14ac:dyDescent="0.25">
      <c r="A107" s="70"/>
      <c r="B107" s="72"/>
      <c r="C107" s="71"/>
      <c r="D107" s="70"/>
    </row>
    <row r="108" spans="1:4" ht="26.25" customHeight="1" x14ac:dyDescent="0.25">
      <c r="A108" s="70"/>
      <c r="B108" s="72"/>
      <c r="C108" s="71"/>
      <c r="D108" s="70"/>
    </row>
    <row r="109" spans="1:4" ht="36" customHeight="1" x14ac:dyDescent="0.25">
      <c r="A109" s="70"/>
      <c r="B109" s="72"/>
      <c r="C109" s="71"/>
      <c r="D109" s="70"/>
    </row>
    <row r="110" spans="1:4" ht="28.5" customHeight="1" x14ac:dyDescent="0.25">
      <c r="A110" s="70"/>
      <c r="B110" s="72"/>
      <c r="C110" s="71"/>
      <c r="D110" s="70"/>
    </row>
    <row r="111" spans="1:4" ht="33.75" customHeight="1" x14ac:dyDescent="0.25">
      <c r="A111" s="70"/>
      <c r="B111" s="72"/>
      <c r="C111" s="71"/>
      <c r="D111" s="70"/>
    </row>
    <row r="112" spans="1:4" ht="30.75" customHeight="1" x14ac:dyDescent="0.25">
      <c r="A112" s="70"/>
      <c r="B112" s="72"/>
      <c r="C112" s="71"/>
      <c r="D112" s="70"/>
    </row>
    <row r="113" spans="1:4" x14ac:dyDescent="0.25">
      <c r="A113" s="70"/>
      <c r="B113" s="73"/>
      <c r="C113" s="74"/>
      <c r="D113" s="74"/>
    </row>
    <row r="114" spans="1:4" x14ac:dyDescent="0.25">
      <c r="A114" s="70"/>
      <c r="B114" s="73"/>
      <c r="C114" s="74"/>
      <c r="D114" s="74"/>
    </row>
    <row r="115" spans="1:4" x14ac:dyDescent="0.25">
      <c r="A115" s="70"/>
      <c r="B115" s="72"/>
      <c r="C115" s="71"/>
      <c r="D115" s="70"/>
    </row>
    <row r="116" spans="1:4" x14ac:dyDescent="0.25">
      <c r="A116" s="70"/>
      <c r="B116" s="72"/>
      <c r="C116" s="71"/>
      <c r="D116" s="70"/>
    </row>
    <row r="117" spans="1:4" x14ac:dyDescent="0.25">
      <c r="A117" s="70"/>
      <c r="B117" s="72"/>
      <c r="C117" s="71"/>
      <c r="D117" s="70"/>
    </row>
    <row r="118" spans="1:4" x14ac:dyDescent="0.25">
      <c r="A118" s="70"/>
      <c r="B118" s="72"/>
      <c r="C118" s="75"/>
      <c r="D118" s="70"/>
    </row>
    <row r="119" spans="1:4" ht="24" customHeight="1" x14ac:dyDescent="0.25">
      <c r="A119" s="70"/>
      <c r="B119" s="72"/>
      <c r="C119" s="75"/>
      <c r="D119" s="70"/>
    </row>
    <row r="120" spans="1:4" x14ac:dyDescent="0.25">
      <c r="A120" s="70"/>
      <c r="B120" s="72"/>
      <c r="C120" s="75"/>
      <c r="D120" s="70"/>
    </row>
    <row r="121" spans="1:4" x14ac:dyDescent="0.25">
      <c r="A121" s="70"/>
      <c r="B121" s="72"/>
      <c r="C121" s="71"/>
      <c r="D121" s="76"/>
    </row>
    <row r="122" spans="1:4" x14ac:dyDescent="0.25">
      <c r="A122" s="70"/>
      <c r="B122" s="72"/>
      <c r="C122" s="71"/>
      <c r="D122" s="70"/>
    </row>
    <row r="123" spans="1:4" x14ac:dyDescent="0.25">
      <c r="A123" s="70"/>
      <c r="B123" s="72"/>
      <c r="C123" s="71"/>
      <c r="D123" s="70"/>
    </row>
    <row r="124" spans="1:4" x14ac:dyDescent="0.25">
      <c r="A124" s="70"/>
      <c r="B124" s="72"/>
      <c r="C124" s="71"/>
      <c r="D124" s="70"/>
    </row>
    <row r="125" spans="1:4" x14ac:dyDescent="0.25">
      <c r="A125" s="70"/>
      <c r="B125" s="72"/>
      <c r="C125" s="71"/>
      <c r="D125" s="70"/>
    </row>
    <row r="126" spans="1:4" x14ac:dyDescent="0.25">
      <c r="A126" s="70"/>
      <c r="B126" s="72"/>
      <c r="C126" s="71"/>
      <c r="D126" s="70"/>
    </row>
    <row r="127" spans="1:4" x14ac:dyDescent="0.25">
      <c r="A127" s="70"/>
      <c r="B127" s="72"/>
      <c r="C127" s="71"/>
      <c r="D127" s="70"/>
    </row>
    <row r="128" spans="1:4" x14ac:dyDescent="0.25">
      <c r="A128" s="70"/>
      <c r="B128" s="72"/>
      <c r="C128" s="71"/>
      <c r="D128" s="70"/>
    </row>
    <row r="129" spans="1:4" x14ac:dyDescent="0.25">
      <c r="A129" s="70"/>
      <c r="B129" s="72"/>
      <c r="C129" s="71"/>
      <c r="D129" s="70"/>
    </row>
    <row r="130" spans="1:4" x14ac:dyDescent="0.25">
      <c r="A130" s="70"/>
      <c r="B130" s="72"/>
      <c r="C130" s="71"/>
      <c r="D130" s="70"/>
    </row>
    <row r="131" spans="1:4" x14ac:dyDescent="0.25">
      <c r="A131" s="70"/>
      <c r="B131" s="72"/>
      <c r="C131" s="71"/>
      <c r="D131" s="70"/>
    </row>
    <row r="132" spans="1:4" x14ac:dyDescent="0.25">
      <c r="A132" s="70"/>
      <c r="B132" s="72"/>
      <c r="C132" s="71"/>
      <c r="D132" s="70"/>
    </row>
    <row r="133" spans="1:4" x14ac:dyDescent="0.25">
      <c r="A133" s="70"/>
      <c r="B133" s="72"/>
      <c r="C133" s="71"/>
      <c r="D133" s="70"/>
    </row>
    <row r="134" spans="1:4" x14ac:dyDescent="0.25">
      <c r="A134" s="70"/>
      <c r="B134" s="72"/>
      <c r="C134" s="71"/>
      <c r="D134" s="70"/>
    </row>
    <row r="135" spans="1:4" ht="30" customHeight="1" x14ac:dyDescent="0.25">
      <c r="A135" s="70"/>
      <c r="B135" s="72"/>
      <c r="C135" s="71"/>
      <c r="D135" s="70"/>
    </row>
    <row r="136" spans="1:4" ht="28.5" customHeight="1" x14ac:dyDescent="0.25">
      <c r="A136" s="70"/>
      <c r="B136" s="72"/>
      <c r="C136" s="71"/>
      <c r="D136" s="70"/>
    </row>
    <row r="137" spans="1:4" x14ac:dyDescent="0.25">
      <c r="A137" s="70"/>
      <c r="B137" s="73"/>
      <c r="C137" s="74"/>
      <c r="D137" s="74"/>
    </row>
    <row r="138" spans="1:4" x14ac:dyDescent="0.25">
      <c r="A138" s="70"/>
      <c r="B138" s="73"/>
      <c r="C138" s="74"/>
      <c r="D138" s="74"/>
    </row>
    <row r="139" spans="1:4" x14ac:dyDescent="0.25">
      <c r="A139" s="70"/>
      <c r="B139" s="72"/>
      <c r="C139" s="71"/>
      <c r="D139" s="70"/>
    </row>
    <row r="140" spans="1:4" x14ac:dyDescent="0.25">
      <c r="A140" s="70"/>
      <c r="B140" s="72"/>
      <c r="C140" s="71"/>
      <c r="D140" s="70"/>
    </row>
    <row r="141" spans="1:4" x14ac:dyDescent="0.25">
      <c r="A141" s="70"/>
      <c r="B141" s="72"/>
      <c r="C141" s="71"/>
      <c r="D141" s="70"/>
    </row>
    <row r="142" spans="1:4" x14ac:dyDescent="0.25">
      <c r="A142" s="70"/>
      <c r="B142" s="72"/>
      <c r="C142" s="71"/>
      <c r="D142" s="70"/>
    </row>
    <row r="143" spans="1:4" ht="24" customHeight="1" x14ac:dyDescent="0.25">
      <c r="A143" s="70"/>
      <c r="B143" s="72"/>
      <c r="C143" s="71"/>
      <c r="D143" s="70"/>
    </row>
    <row r="144" spans="1:4" x14ac:dyDescent="0.25">
      <c r="A144" s="70"/>
      <c r="B144" s="72"/>
      <c r="C144" s="71"/>
      <c r="D144" s="70"/>
    </row>
    <row r="145" spans="1:4" x14ac:dyDescent="0.25">
      <c r="A145" s="70"/>
      <c r="B145" s="72"/>
      <c r="C145" s="71"/>
      <c r="D145" s="70"/>
    </row>
    <row r="146" spans="1:4" x14ac:dyDescent="0.25">
      <c r="A146" s="70"/>
      <c r="B146" s="72"/>
      <c r="C146" s="71"/>
      <c r="D146" s="70"/>
    </row>
    <row r="147" spans="1:4" x14ac:dyDescent="0.25">
      <c r="A147" s="70"/>
      <c r="B147" s="72"/>
      <c r="C147" s="71"/>
      <c r="D147" s="70"/>
    </row>
    <row r="148" spans="1:4" x14ac:dyDescent="0.25">
      <c r="A148" s="70"/>
      <c r="B148" s="72"/>
      <c r="C148" s="71"/>
      <c r="D148" s="70"/>
    </row>
    <row r="149" spans="1:4" x14ac:dyDescent="0.25">
      <c r="A149" s="70"/>
      <c r="B149" s="72"/>
      <c r="C149" s="71"/>
      <c r="D149" s="76"/>
    </row>
    <row r="150" spans="1:4" x14ac:dyDescent="0.25">
      <c r="A150" s="70"/>
      <c r="B150" s="72"/>
      <c r="C150" s="71"/>
      <c r="D150" s="76"/>
    </row>
    <row r="151" spans="1:4" x14ac:dyDescent="0.25">
      <c r="A151" s="70"/>
      <c r="B151" s="72"/>
      <c r="C151" s="71"/>
      <c r="D151" s="76"/>
    </row>
    <row r="152" spans="1:4" x14ac:dyDescent="0.25">
      <c r="A152" s="70"/>
      <c r="B152" s="72"/>
      <c r="C152" s="71"/>
      <c r="D152" s="76"/>
    </row>
    <row r="153" spans="1:4" x14ac:dyDescent="0.25">
      <c r="A153" s="70"/>
      <c r="B153" s="72"/>
      <c r="C153" s="71"/>
      <c r="D153" s="76"/>
    </row>
    <row r="154" spans="1:4" ht="40.5" customHeight="1" x14ac:dyDescent="0.25">
      <c r="A154" s="70"/>
      <c r="B154" s="72"/>
      <c r="C154" s="71"/>
      <c r="D154" s="76"/>
    </row>
    <row r="155" spans="1:4" x14ac:dyDescent="0.25">
      <c r="A155" s="70"/>
      <c r="B155" s="72"/>
      <c r="C155" s="71"/>
      <c r="D155" s="76"/>
    </row>
    <row r="156" spans="1:4" x14ac:dyDescent="0.25">
      <c r="A156" s="70"/>
      <c r="B156" s="77"/>
      <c r="C156" s="78"/>
      <c r="D156" s="76"/>
    </row>
    <row r="157" spans="1:4" x14ac:dyDescent="0.25">
      <c r="A157" s="69"/>
      <c r="B157" s="69"/>
      <c r="C157" s="69"/>
      <c r="D157" s="69"/>
    </row>
    <row r="158" spans="1:4" x14ac:dyDescent="0.25">
      <c r="A158" s="60"/>
      <c r="B158" s="79"/>
      <c r="C158" s="60"/>
      <c r="D158" s="79"/>
    </row>
    <row r="159" spans="1:4" ht="23.25" customHeight="1" x14ac:dyDescent="0.25">
      <c r="A159" s="60"/>
      <c r="B159" s="60"/>
      <c r="C159" s="60"/>
      <c r="D159" s="60"/>
    </row>
    <row r="160" spans="1:4" x14ac:dyDescent="0.25">
      <c r="A160" s="60"/>
      <c r="B160" s="60"/>
      <c r="C160" s="60"/>
      <c r="D160" s="60"/>
    </row>
    <row r="161" spans="1:4" x14ac:dyDescent="0.25">
      <c r="A161" s="60"/>
      <c r="B161" s="60"/>
      <c r="C161" s="60"/>
      <c r="D161" s="60"/>
    </row>
    <row r="162" spans="1:4" x14ac:dyDescent="0.25">
      <c r="A162" s="60"/>
      <c r="B162" s="79"/>
      <c r="C162" s="60"/>
      <c r="D162" s="79"/>
    </row>
    <row r="163" spans="1:4" ht="15" customHeight="1" x14ac:dyDescent="0.25">
      <c r="A163" s="60"/>
      <c r="B163" s="80"/>
      <c r="C163" s="60"/>
      <c r="D163" s="60"/>
    </row>
    <row r="164" spans="1:4" x14ac:dyDescent="0.25">
      <c r="A164" s="79"/>
      <c r="B164" s="60"/>
      <c r="C164" s="79"/>
      <c r="D164" s="60"/>
    </row>
    <row r="165" spans="1:4" x14ac:dyDescent="0.25">
      <c r="A165" s="79"/>
      <c r="B165" s="79"/>
      <c r="C165" s="79"/>
      <c r="D165" s="79"/>
    </row>
  </sheetData>
  <mergeCells count="11">
    <mergeCell ref="A1:D1"/>
    <mergeCell ref="A2:D2"/>
    <mergeCell ref="A3:D3"/>
    <mergeCell ref="A5:A6"/>
    <mergeCell ref="B5:B6"/>
    <mergeCell ref="C5:C6"/>
    <mergeCell ref="D5:D6"/>
    <mergeCell ref="A78:D78"/>
    <mergeCell ref="B80:C80"/>
    <mergeCell ref="B86:C86"/>
    <mergeCell ref="B87:C87"/>
  </mergeCells>
  <printOptions horizontalCentered="1"/>
  <pageMargins left="0.15748031496063" right="0.118110236220472" top="0.511811023622047" bottom="0.74803149606299202" header="0.31496062992126" footer="0.31496062992126"/>
  <pageSetup paperSize="5" fitToHeight="0" orientation="portrait" horizontalDpi="4294967293" verticalDpi="4294967293" r:id="rId1"/>
  <rowBreaks count="1" manualBreakCount="1">
    <brk id="51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LPJ</vt:lpstr>
      <vt:lpstr>PPh 21</vt:lpstr>
      <vt:lpstr>Sheet1</vt:lpstr>
      <vt:lpstr>LPJ!Print_Area</vt:lpstr>
      <vt:lpstr>'PPh 21'!Print_Area</vt:lpstr>
      <vt:lpstr>'PPh 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UMUM</dc:creator>
  <cp:lastModifiedBy>USER</cp:lastModifiedBy>
  <dcterms:created xsi:type="dcterms:W3CDTF">2019-01-31T03:24:18Z</dcterms:created>
  <dcterms:modified xsi:type="dcterms:W3CDTF">2019-02-25T03:20:16Z</dcterms:modified>
</cp:coreProperties>
</file>