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CA_folder\PhD folder\Dissertation Preparation\dataset\"/>
    </mc:Choice>
  </mc:AlternateContent>
  <xr:revisionPtr revIDLastSave="0" documentId="13_ncr:1_{6C31A701-97E7-4380-86BC-73BD7CC1BBBD}" xr6:coauthVersionLast="47" xr6:coauthVersionMax="47" xr10:uidLastSave="{00000000-0000-0000-0000-000000000000}"/>
  <bookViews>
    <workbookView xWindow="-23148" yWindow="-108" windowWidth="23256" windowHeight="12456" activeTab="2" xr2:uid="{C8C77BF7-FD4F-40A7-BDDA-1A0080DF9008}"/>
  </bookViews>
  <sheets>
    <sheet name="Composting 1" sheetId="1" r:id="rId1"/>
    <sheet name="Composting 2" sheetId="4" r:id="rId2"/>
    <sheet name="Dataset_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4" l="1"/>
  <c r="K38" i="4"/>
  <c r="K45" i="4"/>
  <c r="K44" i="4"/>
  <c r="K43" i="4"/>
  <c r="K42" i="4"/>
  <c r="K41" i="4"/>
  <c r="K40" i="4"/>
  <c r="K39" i="4"/>
  <c r="E38" i="4"/>
  <c r="E39" i="4"/>
  <c r="E40" i="4"/>
  <c r="E41" i="4"/>
  <c r="E42" i="4"/>
  <c r="E43" i="4"/>
  <c r="E44" i="4"/>
  <c r="E45" i="4"/>
  <c r="E37" i="4"/>
  <c r="E37" i="1"/>
  <c r="E23" i="4"/>
  <c r="Y11" i="4"/>
  <c r="Y12" i="4"/>
  <c r="Y13" i="4"/>
  <c r="Y14" i="4"/>
  <c r="Y15" i="4"/>
  <c r="Y16" i="4"/>
  <c r="Y17" i="4"/>
  <c r="Y10" i="4"/>
  <c r="T11" i="4"/>
  <c r="T12" i="4"/>
  <c r="T13" i="4"/>
  <c r="T14" i="4"/>
  <c r="T15" i="4"/>
  <c r="T16" i="4"/>
  <c r="T17" i="4"/>
  <c r="T10" i="4"/>
  <c r="O11" i="4"/>
  <c r="O12" i="4"/>
  <c r="O13" i="4"/>
  <c r="O14" i="4"/>
  <c r="O15" i="4"/>
  <c r="O16" i="4"/>
  <c r="O17" i="4"/>
  <c r="O10" i="4"/>
  <c r="J11" i="4"/>
  <c r="J12" i="4"/>
  <c r="J13" i="4"/>
  <c r="J14" i="4"/>
  <c r="J15" i="4"/>
  <c r="J16" i="4"/>
  <c r="J17" i="4"/>
  <c r="J10" i="4"/>
  <c r="E10" i="4"/>
  <c r="E11" i="4"/>
  <c r="E12" i="4"/>
  <c r="E13" i="4"/>
  <c r="E14" i="4"/>
  <c r="E15" i="4"/>
  <c r="E16" i="4"/>
  <c r="E17" i="4"/>
  <c r="E9" i="4"/>
  <c r="E9" i="1"/>
  <c r="AC59" i="4"/>
  <c r="W59" i="4"/>
  <c r="Q59" i="4"/>
  <c r="K59" i="4"/>
  <c r="E59" i="4"/>
  <c r="AC58" i="4"/>
  <c r="W58" i="4"/>
  <c r="Q58" i="4"/>
  <c r="K58" i="4"/>
  <c r="E58" i="4"/>
  <c r="AC57" i="4"/>
  <c r="W57" i="4"/>
  <c r="Q57" i="4"/>
  <c r="K57" i="4"/>
  <c r="E57" i="4"/>
  <c r="AC56" i="4"/>
  <c r="W56" i="4"/>
  <c r="Q56" i="4"/>
  <c r="K56" i="4"/>
  <c r="E56" i="4"/>
  <c r="AC55" i="4"/>
  <c r="W55" i="4"/>
  <c r="Q55" i="4"/>
  <c r="K55" i="4"/>
  <c r="E55" i="4"/>
  <c r="AC54" i="4"/>
  <c r="W54" i="4"/>
  <c r="Q54" i="4"/>
  <c r="K54" i="4"/>
  <c r="E54" i="4"/>
  <c r="AC53" i="4"/>
  <c r="W53" i="4"/>
  <c r="Q53" i="4"/>
  <c r="K53" i="4"/>
  <c r="E53" i="4"/>
  <c r="AC52" i="4"/>
  <c r="W52" i="4"/>
  <c r="Q52" i="4"/>
  <c r="K52" i="4"/>
  <c r="E52" i="4"/>
  <c r="AC31" i="4"/>
  <c r="AC45" i="4" s="1"/>
  <c r="W31" i="4"/>
  <c r="W45" i="4" s="1"/>
  <c r="Q31" i="4"/>
  <c r="Q45" i="4" s="1"/>
  <c r="K31" i="4"/>
  <c r="E31" i="4"/>
  <c r="AC30" i="4"/>
  <c r="AC44" i="4" s="1"/>
  <c r="W30" i="4"/>
  <c r="W44" i="4" s="1"/>
  <c r="Q30" i="4"/>
  <c r="Q44" i="4" s="1"/>
  <c r="K30" i="4"/>
  <c r="E30" i="4"/>
  <c r="AC29" i="4"/>
  <c r="AC43" i="4" s="1"/>
  <c r="W29" i="4"/>
  <c r="W43" i="4" s="1"/>
  <c r="Q29" i="4"/>
  <c r="Q43" i="4" s="1"/>
  <c r="K29" i="4"/>
  <c r="E29" i="4"/>
  <c r="AC28" i="4"/>
  <c r="AC42" i="4" s="1"/>
  <c r="W28" i="4"/>
  <c r="W42" i="4" s="1"/>
  <c r="Q28" i="4"/>
  <c r="Q42" i="4" s="1"/>
  <c r="K28" i="4"/>
  <c r="E28" i="4"/>
  <c r="AC27" i="4"/>
  <c r="AC41" i="4" s="1"/>
  <c r="W27" i="4"/>
  <c r="W41" i="4" s="1"/>
  <c r="Q27" i="4"/>
  <c r="Q41" i="4" s="1"/>
  <c r="K27" i="4"/>
  <c r="E27" i="4"/>
  <c r="AC26" i="4"/>
  <c r="AC40" i="4" s="1"/>
  <c r="W26" i="4"/>
  <c r="W40" i="4" s="1"/>
  <c r="Q26" i="4"/>
  <c r="Q40" i="4" s="1"/>
  <c r="K26" i="4"/>
  <c r="E26" i="4"/>
  <c r="AC25" i="4"/>
  <c r="AC39" i="4" s="1"/>
  <c r="W25" i="4"/>
  <c r="W39" i="4" s="1"/>
  <c r="Q25" i="4"/>
  <c r="Q39" i="4" s="1"/>
  <c r="K25" i="4"/>
  <c r="E25" i="4"/>
  <c r="AC24" i="4"/>
  <c r="AC38" i="4" s="1"/>
  <c r="W24" i="4"/>
  <c r="W38" i="4" s="1"/>
  <c r="Q24" i="4"/>
  <c r="Q38" i="4" s="1"/>
  <c r="K24" i="4"/>
  <c r="E24" i="4"/>
  <c r="AD14" i="1"/>
  <c r="AI59" i="1"/>
  <c r="AI58" i="1"/>
  <c r="AI57" i="1"/>
  <c r="AI56" i="1"/>
  <c r="AI55" i="1"/>
  <c r="AI54" i="1"/>
  <c r="AI53" i="1"/>
  <c r="AI52" i="1"/>
  <c r="AC59" i="1"/>
  <c r="AC58" i="1"/>
  <c r="AC57" i="1"/>
  <c r="AC56" i="1"/>
  <c r="AC55" i="1"/>
  <c r="AC54" i="1"/>
  <c r="AC53" i="1"/>
  <c r="AC52" i="1"/>
  <c r="W59" i="1"/>
  <c r="W58" i="1"/>
  <c r="W57" i="1"/>
  <c r="W56" i="1"/>
  <c r="W55" i="1"/>
  <c r="W54" i="1"/>
  <c r="W53" i="1"/>
  <c r="W52" i="1"/>
  <c r="Q52" i="1"/>
  <c r="K52" i="1"/>
  <c r="Q59" i="1"/>
  <c r="Q58" i="1"/>
  <c r="Q57" i="1"/>
  <c r="Q56" i="1"/>
  <c r="Q55" i="1"/>
  <c r="Q54" i="1"/>
  <c r="Q53" i="1"/>
  <c r="K59" i="1"/>
  <c r="K58" i="1"/>
  <c r="K57" i="1"/>
  <c r="K56" i="1"/>
  <c r="K55" i="1"/>
  <c r="K54" i="1"/>
  <c r="K53" i="1"/>
  <c r="E52" i="1"/>
  <c r="E53" i="1"/>
  <c r="E54" i="1"/>
  <c r="E55" i="1"/>
  <c r="E56" i="1"/>
  <c r="E57" i="1"/>
  <c r="E58" i="1"/>
  <c r="E59" i="1"/>
  <c r="E51" i="1"/>
  <c r="K41" i="1"/>
  <c r="K40" i="1"/>
  <c r="K39" i="1"/>
  <c r="E43" i="1"/>
  <c r="E44" i="1"/>
  <c r="AI31" i="1"/>
  <c r="AI45" i="1" s="1"/>
  <c r="AI30" i="1"/>
  <c r="AI44" i="1" s="1"/>
  <c r="AI29" i="1"/>
  <c r="AI43" i="1" s="1"/>
  <c r="AI28" i="1"/>
  <c r="AI42" i="1" s="1"/>
  <c r="AI27" i="1"/>
  <c r="AI41" i="1" s="1"/>
  <c r="AI26" i="1"/>
  <c r="AI40" i="1" s="1"/>
  <c r="AI25" i="1"/>
  <c r="AI39" i="1" s="1"/>
  <c r="AI24" i="1"/>
  <c r="AI38" i="1" s="1"/>
  <c r="AC31" i="1"/>
  <c r="AC45" i="1" s="1"/>
  <c r="AC30" i="1"/>
  <c r="AC44" i="1" s="1"/>
  <c r="AC29" i="1"/>
  <c r="AC43" i="1" s="1"/>
  <c r="AC28" i="1"/>
  <c r="AC42" i="1" s="1"/>
  <c r="AC27" i="1"/>
  <c r="AC41" i="1" s="1"/>
  <c r="AC26" i="1"/>
  <c r="AC40" i="1" s="1"/>
  <c r="AC25" i="1"/>
  <c r="AC39" i="1" s="1"/>
  <c r="AC24" i="1"/>
  <c r="AC38" i="1" s="1"/>
  <c r="W31" i="1"/>
  <c r="W45" i="1" s="1"/>
  <c r="W24" i="1"/>
  <c r="W38" i="1" s="1"/>
  <c r="W30" i="1"/>
  <c r="W44" i="1" s="1"/>
  <c r="W29" i="1"/>
  <c r="W43" i="1" s="1"/>
  <c r="W28" i="1"/>
  <c r="W42" i="1" s="1"/>
  <c r="W27" i="1"/>
  <c r="W41" i="1" s="1"/>
  <c r="W26" i="1"/>
  <c r="W40" i="1" s="1"/>
  <c r="W25" i="1"/>
  <c r="W39" i="1" s="1"/>
  <c r="Q31" i="1"/>
  <c r="Q45" i="1" s="1"/>
  <c r="Q25" i="1"/>
  <c r="Q39" i="1" s="1"/>
  <c r="Q26" i="1"/>
  <c r="Q40" i="1" s="1"/>
  <c r="Q27" i="1"/>
  <c r="Q41" i="1" s="1"/>
  <c r="Q28" i="1"/>
  <c r="Q42" i="1" s="1"/>
  <c r="Q29" i="1"/>
  <c r="Q43" i="1" s="1"/>
  <c r="Q30" i="1"/>
  <c r="Q44" i="1" s="1"/>
  <c r="Q24" i="1"/>
  <c r="Q38" i="1" s="1"/>
  <c r="K31" i="1"/>
  <c r="K45" i="1" s="1"/>
  <c r="K25" i="1"/>
  <c r="K26" i="1"/>
  <c r="K27" i="1"/>
  <c r="K28" i="1"/>
  <c r="K42" i="1" s="1"/>
  <c r="K29" i="1"/>
  <c r="K43" i="1" s="1"/>
  <c r="K30" i="1"/>
  <c r="K44" i="1" s="1"/>
  <c r="E23" i="1"/>
  <c r="K24" i="1"/>
  <c r="K38" i="1" s="1"/>
  <c r="E31" i="1"/>
  <c r="E45" i="1" s="1"/>
  <c r="E30" i="1"/>
  <c r="E29" i="1"/>
  <c r="E28" i="1"/>
  <c r="E42" i="1" s="1"/>
  <c r="E27" i="1"/>
  <c r="E41" i="1" s="1"/>
  <c r="E26" i="1"/>
  <c r="E40" i="1" s="1"/>
  <c r="E25" i="1"/>
  <c r="E39" i="1" s="1"/>
  <c r="E24" i="1"/>
  <c r="E38" i="1" s="1"/>
  <c r="AD11" i="1"/>
  <c r="AD12" i="1"/>
  <c r="AD13" i="1"/>
  <c r="AD15" i="1"/>
  <c r="AD16" i="1"/>
  <c r="AD17" i="1"/>
  <c r="AD10" i="1"/>
  <c r="Y11" i="1"/>
  <c r="Y12" i="1"/>
  <c r="Y13" i="1"/>
  <c r="Y14" i="1"/>
  <c r="Y15" i="1"/>
  <c r="Y16" i="1"/>
  <c r="Y17" i="1"/>
  <c r="Y10" i="1"/>
  <c r="T11" i="1"/>
  <c r="T12" i="1"/>
  <c r="T13" i="1"/>
  <c r="T14" i="1"/>
  <c r="T15" i="1"/>
  <c r="T16" i="1"/>
  <c r="T17" i="1"/>
  <c r="T10" i="1"/>
  <c r="J10" i="1"/>
  <c r="O11" i="1"/>
  <c r="O12" i="1"/>
  <c r="O13" i="1"/>
  <c r="O14" i="1"/>
  <c r="O15" i="1"/>
  <c r="O16" i="1"/>
  <c r="O17" i="1"/>
  <c r="O10" i="1"/>
  <c r="J11" i="1"/>
  <c r="J12" i="1"/>
  <c r="J13" i="1"/>
  <c r="J14" i="1"/>
  <c r="J15" i="1"/>
  <c r="J16" i="1"/>
  <c r="J17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<sst xmlns="http://schemas.openxmlformats.org/spreadsheetml/2006/main" count="340" uniqueCount="48">
  <si>
    <t>Measurement results of experimental part</t>
  </si>
  <si>
    <t>Composting 1 (17 March 2025 - 28 April 2025)</t>
  </si>
  <si>
    <t>Duration: 6 weeks</t>
  </si>
  <si>
    <t>Material: Dry leaves from garden in PWR</t>
  </si>
  <si>
    <t>Sample number</t>
  </si>
  <si>
    <t>m paper cuvvete</t>
  </si>
  <si>
    <t>mc + m.sample</t>
  </si>
  <si>
    <t>m. Dry sample</t>
  </si>
  <si>
    <t>moisture 1</t>
  </si>
  <si>
    <r>
      <t>Moisture 1 (T: 35</t>
    </r>
    <r>
      <rPr>
        <sz val="11"/>
        <color theme="1"/>
        <rFont val="Times New Roman"/>
        <family val="1"/>
      </rPr>
      <t>℃ for 4-6 days</t>
    </r>
    <r>
      <rPr>
        <sz val="11"/>
        <color theme="1"/>
        <rFont val="Aptos Narrow"/>
        <family val="2"/>
        <scheme val="minor"/>
      </rPr>
      <t>)</t>
    </r>
  </si>
  <si>
    <t>sampling 2</t>
  </si>
  <si>
    <t>sampling 3</t>
  </si>
  <si>
    <t>sampling 4</t>
  </si>
  <si>
    <t>sampling 5</t>
  </si>
  <si>
    <t>sampling 6</t>
  </si>
  <si>
    <r>
      <t>Moisture 2 (T=107</t>
    </r>
    <r>
      <rPr>
        <sz val="11"/>
        <color theme="1"/>
        <rFont val="Times New Roman"/>
        <family val="1"/>
      </rPr>
      <t>℃</t>
    </r>
    <r>
      <rPr>
        <sz val="11"/>
        <color theme="1"/>
        <rFont val="Aptos Narrow"/>
        <family val="2"/>
      </rPr>
      <t>)</t>
    </r>
  </si>
  <si>
    <t>moisture 2</t>
  </si>
  <si>
    <t>m1</t>
  </si>
  <si>
    <t>m2</t>
  </si>
  <si>
    <t>m3</t>
  </si>
  <si>
    <t>Sampling 1</t>
  </si>
  <si>
    <t>Sampling 2</t>
  </si>
  <si>
    <t>Sampling 3</t>
  </si>
  <si>
    <t>Sampling 4</t>
  </si>
  <si>
    <t>Sampling 5</t>
  </si>
  <si>
    <t>Sampling 6</t>
  </si>
  <si>
    <t>Volatile matter</t>
  </si>
  <si>
    <t>volatile matter</t>
  </si>
  <si>
    <t>Ash content</t>
  </si>
  <si>
    <t>pH and EC</t>
  </si>
  <si>
    <t>pH</t>
  </si>
  <si>
    <t>EC</t>
  </si>
  <si>
    <t>Temp</t>
  </si>
  <si>
    <t>MC 1</t>
  </si>
  <si>
    <t>MC 2</t>
  </si>
  <si>
    <t>Day</t>
  </si>
  <si>
    <t>VM</t>
  </si>
  <si>
    <t>Ash</t>
  </si>
  <si>
    <t>GI</t>
  </si>
  <si>
    <t>C</t>
  </si>
  <si>
    <t>H</t>
  </si>
  <si>
    <t>N</t>
  </si>
  <si>
    <t>S</t>
  </si>
  <si>
    <t>C/N ratio</t>
  </si>
  <si>
    <t>Air supply</t>
  </si>
  <si>
    <t>Composting 2 (23 April 2025 - 28 May 2025)</t>
  </si>
  <si>
    <t>Duration: 5 weeks</t>
  </si>
  <si>
    <t>Material: Garden waste from Ekosystem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</si>
</sst>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1"/>
      <color theme="1"/>
      <name val="Aptos Narrow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vertical="center" wrapText="1"/>
    </xf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166" fontId="0" fillId="0" borderId="0" xfId="0" applyNumberFormat="1"/>
    <xf numFmtId="164" fontId="0" fillId="0" borderId="0" xfId="0" applyNumberFormat="1" applyAlignment="1">
      <alignment vertical="center" wrapText="1"/>
    </xf>
    <xf numFmtId="166" fontId="0" fillId="0" borderId="0" xfId="0" applyNumberFormat="1" applyAlignment="1">
      <alignment vertical="center" wrapText="1"/>
    </xf>
    <xf numFmtId="2" fontId="0" fillId="2" borderId="0" xfId="0" applyNumberFormat="1" applyFill="1" applyAlignment="1">
      <alignment vertical="center" wrapText="1"/>
    </xf>
    <xf numFmtId="2" fontId="0" fillId="2" borderId="0" xfId="0" applyNumberFormat="1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C43C-F16A-4402-ACF8-82B0BC13C2EF}">
  <dimension ref="A2:AI73"/>
  <sheetViews>
    <sheetView topLeftCell="A29" workbookViewId="0">
      <selection activeCell="E37" sqref="E37"/>
    </sheetView>
  </sheetViews>
  <sheetFormatPr defaultRowHeight="15" x14ac:dyDescent="0.25"/>
  <cols>
    <col min="3" max="3" width="10.5703125" customWidth="1"/>
    <col min="5" max="5" width="9.7109375" customWidth="1"/>
    <col min="8" max="8" width="10" customWidth="1"/>
    <col min="13" max="13" width="10.28515625" customWidth="1"/>
    <col min="18" max="18" width="9.85546875" customWidth="1"/>
    <col min="23" max="23" width="10.42578125" customWidth="1"/>
    <col min="28" max="28" width="9.85546875" customWidth="1"/>
  </cols>
  <sheetData>
    <row r="2" spans="1:30" x14ac:dyDescent="0.25">
      <c r="A2" t="s">
        <v>0</v>
      </c>
    </row>
    <row r="3" spans="1:30" x14ac:dyDescent="0.25">
      <c r="A3" t="s">
        <v>1</v>
      </c>
    </row>
    <row r="4" spans="1:30" x14ac:dyDescent="0.25">
      <c r="A4" t="s">
        <v>2</v>
      </c>
    </row>
    <row r="5" spans="1:30" x14ac:dyDescent="0.25">
      <c r="A5" t="s">
        <v>3</v>
      </c>
    </row>
    <row r="7" spans="1:30" x14ac:dyDescent="0.25">
      <c r="A7" t="s">
        <v>9</v>
      </c>
      <c r="G7" t="s">
        <v>10</v>
      </c>
      <c r="L7" t="s">
        <v>11</v>
      </c>
      <c r="Q7" t="s">
        <v>12</v>
      </c>
      <c r="V7" t="s">
        <v>13</v>
      </c>
      <c r="AA7" t="s">
        <v>14</v>
      </c>
    </row>
    <row r="8" spans="1:30" ht="30" x14ac:dyDescent="0.25">
      <c r="A8" s="2" t="s">
        <v>4</v>
      </c>
      <c r="B8" s="2" t="s">
        <v>5</v>
      </c>
      <c r="C8" s="2" t="s">
        <v>6</v>
      </c>
      <c r="D8" s="2" t="s">
        <v>7</v>
      </c>
      <c r="E8" s="3" t="s">
        <v>8</v>
      </c>
      <c r="G8" s="2" t="s">
        <v>4</v>
      </c>
      <c r="H8" s="2" t="s">
        <v>6</v>
      </c>
      <c r="I8" s="2" t="s">
        <v>7</v>
      </c>
      <c r="J8" s="3" t="s">
        <v>8</v>
      </c>
      <c r="L8" s="6" t="s">
        <v>4</v>
      </c>
      <c r="M8" s="6" t="s">
        <v>6</v>
      </c>
      <c r="N8" s="6" t="s">
        <v>7</v>
      </c>
      <c r="O8" s="7" t="s">
        <v>8</v>
      </c>
      <c r="Q8" s="2" t="s">
        <v>4</v>
      </c>
      <c r="R8" s="2" t="s">
        <v>6</v>
      </c>
      <c r="S8" s="2" t="s">
        <v>7</v>
      </c>
      <c r="T8" s="3" t="s">
        <v>8</v>
      </c>
      <c r="V8" s="6" t="s">
        <v>4</v>
      </c>
      <c r="W8" s="6" t="s">
        <v>6</v>
      </c>
      <c r="X8" s="6" t="s">
        <v>7</v>
      </c>
      <c r="Y8" s="7" t="s">
        <v>8</v>
      </c>
      <c r="AA8" s="2" t="s">
        <v>4</v>
      </c>
      <c r="AB8" s="2" t="s">
        <v>6</v>
      </c>
      <c r="AC8" s="2" t="s">
        <v>7</v>
      </c>
      <c r="AD8" s="3" t="s">
        <v>8</v>
      </c>
    </row>
    <row r="9" spans="1:30" x14ac:dyDescent="0.25">
      <c r="A9" s="1">
        <v>0</v>
      </c>
      <c r="B9" s="1">
        <v>4.74</v>
      </c>
      <c r="C9" s="1">
        <v>180.49</v>
      </c>
      <c r="D9" s="1">
        <v>74.42</v>
      </c>
      <c r="E9" s="4">
        <f>100*(C9-D9)/(C9-B9)</f>
        <v>60.352773826458034</v>
      </c>
      <c r="G9" s="1">
        <v>0</v>
      </c>
      <c r="L9" s="1">
        <v>0</v>
      </c>
      <c r="Q9" s="1">
        <v>0</v>
      </c>
      <c r="V9" s="1">
        <v>0</v>
      </c>
      <c r="AA9" s="1">
        <v>0</v>
      </c>
    </row>
    <row r="10" spans="1:30" x14ac:dyDescent="0.25">
      <c r="A10">
        <v>1.1000000000000001</v>
      </c>
      <c r="B10">
        <v>5.0999999999999996</v>
      </c>
      <c r="C10">
        <v>144.08000000000001</v>
      </c>
      <c r="D10">
        <v>59.84</v>
      </c>
      <c r="E10" s="4">
        <f t="shared" ref="E10:E17" si="0">100*(C10-D10)/(C10-B10)</f>
        <v>60.613037847172244</v>
      </c>
      <c r="G10">
        <v>1.1000000000000001</v>
      </c>
      <c r="H10" s="1">
        <v>110.24</v>
      </c>
      <c r="I10">
        <v>47.64</v>
      </c>
      <c r="J10" s="5">
        <f>100*(H10-I10)/(H10-B10)</f>
        <v>59.539661403842487</v>
      </c>
      <c r="L10">
        <v>1.1000000000000001</v>
      </c>
      <c r="M10">
        <v>85.93</v>
      </c>
      <c r="N10">
        <v>39.4</v>
      </c>
      <c r="O10" s="5">
        <f>100*(M10-N10)/(M10-B10)</f>
        <v>57.565260423110232</v>
      </c>
      <c r="Q10">
        <v>1.1000000000000001</v>
      </c>
      <c r="R10">
        <v>66.86</v>
      </c>
      <c r="S10">
        <v>31.36</v>
      </c>
      <c r="T10" s="5">
        <f>100*(R10-S10)/(R10-B10)</f>
        <v>57.480569948186528</v>
      </c>
      <c r="V10">
        <v>1.1000000000000001</v>
      </c>
      <c r="W10">
        <v>80.14</v>
      </c>
      <c r="X10">
        <v>38.119999999999997</v>
      </c>
      <c r="Y10" s="5">
        <f>100*(W10-X10)/(W10-B10)</f>
        <v>55.996801705756923</v>
      </c>
      <c r="AA10">
        <v>1.1000000000000001</v>
      </c>
      <c r="AB10">
        <v>105.14</v>
      </c>
      <c r="AC10">
        <v>51.29</v>
      </c>
      <c r="AD10" s="5">
        <f>100*(AB10-AC10)/(AB10-B10)</f>
        <v>53.828468612554971</v>
      </c>
    </row>
    <row r="11" spans="1:30" x14ac:dyDescent="0.25">
      <c r="A11">
        <v>1.2</v>
      </c>
      <c r="B11">
        <v>5.1100000000000003</v>
      </c>
      <c r="C11">
        <v>139.37</v>
      </c>
      <c r="D11">
        <v>60.88</v>
      </c>
      <c r="E11" s="4">
        <f t="shared" si="0"/>
        <v>58.461194696856857</v>
      </c>
      <c r="G11">
        <v>1.2</v>
      </c>
      <c r="H11">
        <v>101.21</v>
      </c>
      <c r="I11">
        <v>43.97</v>
      </c>
      <c r="J11" s="5">
        <f t="shared" ref="J11:J17" si="1">100*(H11-I11)/(H11-B11)</f>
        <v>59.562955254942764</v>
      </c>
      <c r="L11">
        <v>1.2</v>
      </c>
      <c r="M11" s="1">
        <v>100</v>
      </c>
      <c r="N11">
        <v>44.72</v>
      </c>
      <c r="O11" s="5">
        <f t="shared" ref="O11:O17" si="2">100*(M11-N11)/(M11-B11)</f>
        <v>58.256929075771943</v>
      </c>
      <c r="Q11">
        <v>1.2</v>
      </c>
      <c r="R11">
        <v>72.91</v>
      </c>
      <c r="S11">
        <v>33.880000000000003</v>
      </c>
      <c r="T11" s="5">
        <f t="shared" ref="T11:T17" si="3">100*(R11-S11)/(R11-B11)</f>
        <v>57.566371681415923</v>
      </c>
      <c r="V11">
        <v>1.2</v>
      </c>
      <c r="W11">
        <v>67.209999999999994</v>
      </c>
      <c r="X11">
        <v>32.020000000000003</v>
      </c>
      <c r="Y11" s="5">
        <f t="shared" ref="Y11:Y17" si="4">100*(W11-X11)/(W11-B11)</f>
        <v>56.666666666666657</v>
      </c>
      <c r="AA11">
        <v>1.2</v>
      </c>
      <c r="AB11">
        <v>85.46</v>
      </c>
      <c r="AC11">
        <v>40.5</v>
      </c>
      <c r="AD11" s="5">
        <f t="shared" ref="AD11:AD17" si="5">100*(AB11-AC11)/(AB11-B11)</f>
        <v>55.955196017423766</v>
      </c>
    </row>
    <row r="12" spans="1:30" x14ac:dyDescent="0.25">
      <c r="A12">
        <v>1.3</v>
      </c>
      <c r="B12">
        <v>5.2</v>
      </c>
      <c r="C12">
        <v>138.86000000000001</v>
      </c>
      <c r="D12">
        <v>60.11</v>
      </c>
      <c r="E12" s="4">
        <f t="shared" si="0"/>
        <v>58.918150531198563</v>
      </c>
      <c r="G12">
        <v>1.3</v>
      </c>
      <c r="H12">
        <v>97.44</v>
      </c>
      <c r="I12">
        <v>43.89</v>
      </c>
      <c r="J12" s="5">
        <f t="shared" si="1"/>
        <v>58.055073720728537</v>
      </c>
      <c r="L12">
        <v>1.3</v>
      </c>
      <c r="M12">
        <v>88.1</v>
      </c>
      <c r="N12">
        <v>40.49</v>
      </c>
      <c r="O12" s="5">
        <f t="shared" si="2"/>
        <v>57.430639324487331</v>
      </c>
      <c r="Q12">
        <v>1.3</v>
      </c>
      <c r="R12">
        <v>75.319999999999993</v>
      </c>
      <c r="S12">
        <v>34.450000000000003</v>
      </c>
      <c r="T12" s="5">
        <f t="shared" si="3"/>
        <v>58.28579577866514</v>
      </c>
      <c r="V12">
        <v>1.3</v>
      </c>
      <c r="W12">
        <v>74.790000000000006</v>
      </c>
      <c r="X12">
        <v>35.43</v>
      </c>
      <c r="Y12" s="5">
        <f t="shared" si="4"/>
        <v>56.559850553240409</v>
      </c>
      <c r="AA12">
        <v>1.3</v>
      </c>
      <c r="AB12">
        <v>86.93</v>
      </c>
      <c r="AC12">
        <v>40.869999999999997</v>
      </c>
      <c r="AD12" s="5">
        <f t="shared" si="5"/>
        <v>56.356295118071706</v>
      </c>
    </row>
    <row r="13" spans="1:30" x14ac:dyDescent="0.25">
      <c r="A13">
        <v>1.4</v>
      </c>
      <c r="B13">
        <v>5.31</v>
      </c>
      <c r="C13">
        <v>122.4</v>
      </c>
      <c r="D13">
        <v>54.52</v>
      </c>
      <c r="E13" s="4">
        <f t="shared" si="0"/>
        <v>57.972499786489024</v>
      </c>
      <c r="G13">
        <v>1.4</v>
      </c>
      <c r="H13">
        <v>88.2</v>
      </c>
      <c r="I13">
        <v>40.94</v>
      </c>
      <c r="J13" s="5">
        <f t="shared" si="1"/>
        <v>57.015321510435527</v>
      </c>
      <c r="L13">
        <v>1.4</v>
      </c>
      <c r="M13">
        <v>80.13</v>
      </c>
      <c r="N13">
        <v>36.840000000000003</v>
      </c>
      <c r="O13" s="5">
        <f t="shared" si="2"/>
        <v>57.858861267040893</v>
      </c>
      <c r="Q13">
        <v>1.4</v>
      </c>
      <c r="R13">
        <v>77.44</v>
      </c>
      <c r="S13">
        <v>36.19</v>
      </c>
      <c r="T13" s="5">
        <f t="shared" si="3"/>
        <v>57.188409815610704</v>
      </c>
      <c r="V13">
        <v>1.4</v>
      </c>
      <c r="W13">
        <v>78.2</v>
      </c>
      <c r="X13">
        <v>37.61</v>
      </c>
      <c r="Y13" s="5">
        <f t="shared" si="4"/>
        <v>55.686651118123208</v>
      </c>
      <c r="AA13">
        <v>1.4</v>
      </c>
      <c r="AB13">
        <v>91.56</v>
      </c>
      <c r="AC13">
        <v>40.51</v>
      </c>
      <c r="AD13" s="5">
        <f t="shared" si="5"/>
        <v>59.188405797101453</v>
      </c>
    </row>
    <row r="14" spans="1:30" x14ac:dyDescent="0.25">
      <c r="A14">
        <v>2.1</v>
      </c>
      <c r="B14">
        <v>5.25</v>
      </c>
      <c r="C14">
        <v>121.1</v>
      </c>
      <c r="D14">
        <v>51.88</v>
      </c>
      <c r="E14" s="4">
        <f t="shared" si="0"/>
        <v>59.749676305567547</v>
      </c>
      <c r="G14">
        <v>2.1</v>
      </c>
      <c r="H14">
        <v>93.68</v>
      </c>
      <c r="I14">
        <v>41.12</v>
      </c>
      <c r="J14" s="5">
        <f t="shared" si="1"/>
        <v>59.436842700441034</v>
      </c>
      <c r="L14">
        <v>2.1</v>
      </c>
      <c r="M14">
        <v>94.63</v>
      </c>
      <c r="N14">
        <v>41.97</v>
      </c>
      <c r="O14" s="5">
        <f t="shared" si="2"/>
        <v>58.916983665249496</v>
      </c>
      <c r="Q14">
        <v>2.1</v>
      </c>
      <c r="R14">
        <v>81.06</v>
      </c>
      <c r="S14">
        <v>36.770000000000003</v>
      </c>
      <c r="T14" s="5">
        <f t="shared" si="3"/>
        <v>58.422371718770606</v>
      </c>
      <c r="V14">
        <v>2.1</v>
      </c>
      <c r="W14">
        <v>92.58</v>
      </c>
      <c r="X14">
        <v>45.14</v>
      </c>
      <c r="Y14" s="5">
        <f t="shared" si="4"/>
        <v>54.322684071911141</v>
      </c>
      <c r="AA14">
        <v>2.1</v>
      </c>
      <c r="AB14">
        <v>73.39</v>
      </c>
      <c r="AC14">
        <v>47.75</v>
      </c>
      <c r="AD14" s="5">
        <f>100*(AB14-AC14)/(AB14-B14)</f>
        <v>37.628412092750217</v>
      </c>
    </row>
    <row r="15" spans="1:30" x14ac:dyDescent="0.25">
      <c r="A15">
        <v>2.2000000000000002</v>
      </c>
      <c r="B15">
        <v>5.14</v>
      </c>
      <c r="C15">
        <v>127.5</v>
      </c>
      <c r="D15">
        <v>55.08</v>
      </c>
      <c r="E15" s="4">
        <f t="shared" si="0"/>
        <v>59.186008499509647</v>
      </c>
      <c r="G15">
        <v>2.2000000000000002</v>
      </c>
      <c r="H15">
        <v>94.22</v>
      </c>
      <c r="I15">
        <v>42.65</v>
      </c>
      <c r="J15" s="5">
        <f t="shared" si="1"/>
        <v>57.891782667265382</v>
      </c>
      <c r="L15">
        <v>2.2000000000000002</v>
      </c>
      <c r="M15">
        <v>90.85</v>
      </c>
      <c r="N15">
        <v>40.380000000000003</v>
      </c>
      <c r="O15" s="5">
        <f t="shared" si="2"/>
        <v>58.884610897211523</v>
      </c>
      <c r="Q15">
        <v>2.2000000000000002</v>
      </c>
      <c r="R15">
        <v>75.91</v>
      </c>
      <c r="S15">
        <v>34.72</v>
      </c>
      <c r="T15" s="5">
        <f t="shared" si="3"/>
        <v>58.202628232301826</v>
      </c>
      <c r="V15">
        <v>2.2000000000000002</v>
      </c>
      <c r="W15">
        <v>82.77</v>
      </c>
      <c r="X15">
        <v>42.1</v>
      </c>
      <c r="Y15" s="5">
        <f t="shared" si="4"/>
        <v>52.389540126239851</v>
      </c>
      <c r="AA15">
        <v>2.2000000000000002</v>
      </c>
      <c r="AB15">
        <v>105.79</v>
      </c>
      <c r="AC15">
        <v>56.37</v>
      </c>
      <c r="AD15" s="5">
        <f t="shared" si="5"/>
        <v>49.100844510680581</v>
      </c>
    </row>
    <row r="16" spans="1:30" x14ac:dyDescent="0.25">
      <c r="A16">
        <v>2.2999999999999998</v>
      </c>
      <c r="B16">
        <v>5.05</v>
      </c>
      <c r="C16">
        <v>110.92</v>
      </c>
      <c r="D16">
        <v>48.3</v>
      </c>
      <c r="E16" s="4">
        <f t="shared" si="0"/>
        <v>59.148011712477562</v>
      </c>
      <c r="G16">
        <v>2.2999999999999998</v>
      </c>
      <c r="H16">
        <v>85.92</v>
      </c>
      <c r="I16">
        <v>37.5</v>
      </c>
      <c r="J16" s="5">
        <f t="shared" si="1"/>
        <v>59.873871645851366</v>
      </c>
      <c r="L16">
        <v>2.2999999999999998</v>
      </c>
      <c r="M16">
        <v>101.87</v>
      </c>
      <c r="N16">
        <v>44.83</v>
      </c>
      <c r="O16" s="5">
        <f t="shared" si="2"/>
        <v>58.913447634786209</v>
      </c>
      <c r="Q16">
        <v>2.2999999999999998</v>
      </c>
      <c r="R16">
        <v>76.180000000000007</v>
      </c>
      <c r="S16">
        <v>33.65</v>
      </c>
      <c r="T16" s="5">
        <f t="shared" si="3"/>
        <v>59.791930268522428</v>
      </c>
      <c r="V16">
        <v>2.2999999999999998</v>
      </c>
      <c r="W16">
        <v>104.95</v>
      </c>
      <c r="X16">
        <v>47.41</v>
      </c>
      <c r="Y16" s="5">
        <f t="shared" si="4"/>
        <v>57.597597597597606</v>
      </c>
      <c r="AA16">
        <v>2.2999999999999998</v>
      </c>
      <c r="AB16">
        <v>110.89</v>
      </c>
      <c r="AC16">
        <v>50</v>
      </c>
      <c r="AD16" s="5">
        <f t="shared" si="5"/>
        <v>57.530234315948597</v>
      </c>
    </row>
    <row r="17" spans="1:35" x14ac:dyDescent="0.25">
      <c r="A17">
        <v>2.4</v>
      </c>
      <c r="B17">
        <v>5.15</v>
      </c>
      <c r="C17">
        <v>114.16</v>
      </c>
      <c r="D17">
        <v>50.88</v>
      </c>
      <c r="E17" s="4">
        <f t="shared" si="0"/>
        <v>58.049720209155119</v>
      </c>
      <c r="G17">
        <v>2.4</v>
      </c>
      <c r="H17">
        <v>88.52</v>
      </c>
      <c r="I17">
        <v>39.5</v>
      </c>
      <c r="J17" s="5">
        <f t="shared" si="1"/>
        <v>58.798128823317747</v>
      </c>
      <c r="L17">
        <v>2.4</v>
      </c>
      <c r="M17">
        <v>100.1</v>
      </c>
      <c r="N17">
        <v>44.86</v>
      </c>
      <c r="O17" s="5">
        <f t="shared" si="2"/>
        <v>58.177988414955237</v>
      </c>
      <c r="Q17">
        <v>2.4</v>
      </c>
      <c r="R17">
        <v>74.95</v>
      </c>
      <c r="S17">
        <v>34.21</v>
      </c>
      <c r="T17" s="5">
        <f t="shared" si="3"/>
        <v>58.366762177650429</v>
      </c>
      <c r="V17">
        <v>2.4</v>
      </c>
      <c r="W17">
        <v>98.56</v>
      </c>
      <c r="X17">
        <v>46.4</v>
      </c>
      <c r="Y17" s="5">
        <f t="shared" si="4"/>
        <v>55.839845840916389</v>
      </c>
      <c r="AA17">
        <v>2.4</v>
      </c>
      <c r="AB17">
        <v>108.06</v>
      </c>
      <c r="AC17">
        <v>50.68</v>
      </c>
      <c r="AD17" s="5">
        <f t="shared" si="5"/>
        <v>55.757457972986103</v>
      </c>
    </row>
    <row r="20" spans="1:35" x14ac:dyDescent="0.25">
      <c r="A20" t="s">
        <v>15</v>
      </c>
    </row>
    <row r="21" spans="1:35" x14ac:dyDescent="0.25">
      <c r="A21" t="s">
        <v>20</v>
      </c>
      <c r="G21" t="s">
        <v>21</v>
      </c>
      <c r="M21" t="s">
        <v>22</v>
      </c>
      <c r="S21" t="s">
        <v>23</v>
      </c>
      <c r="Y21" t="s">
        <v>24</v>
      </c>
      <c r="AE21" t="s">
        <v>25</v>
      </c>
    </row>
    <row r="22" spans="1:35" ht="30" x14ac:dyDescent="0.25">
      <c r="A22" s="2" t="s">
        <v>4</v>
      </c>
      <c r="B22" s="2" t="s">
        <v>17</v>
      </c>
      <c r="C22" s="2" t="s">
        <v>18</v>
      </c>
      <c r="D22" s="2" t="s">
        <v>19</v>
      </c>
      <c r="E22" s="3" t="s">
        <v>16</v>
      </c>
      <c r="G22" s="2" t="s">
        <v>4</v>
      </c>
      <c r="H22" s="2" t="s">
        <v>17</v>
      </c>
      <c r="I22" s="2" t="s">
        <v>18</v>
      </c>
      <c r="J22" s="2" t="s">
        <v>19</v>
      </c>
      <c r="K22" s="3" t="s">
        <v>16</v>
      </c>
      <c r="M22" s="2" t="s">
        <v>4</v>
      </c>
      <c r="N22" s="2" t="s">
        <v>17</v>
      </c>
      <c r="O22" s="2" t="s">
        <v>18</v>
      </c>
      <c r="P22" s="2" t="s">
        <v>19</v>
      </c>
      <c r="Q22" s="3" t="s">
        <v>16</v>
      </c>
      <c r="S22" s="2" t="s">
        <v>4</v>
      </c>
      <c r="T22" s="2" t="s">
        <v>17</v>
      </c>
      <c r="U22" s="2" t="s">
        <v>18</v>
      </c>
      <c r="V22" s="2" t="s">
        <v>19</v>
      </c>
      <c r="W22" s="3" t="s">
        <v>16</v>
      </c>
      <c r="Y22" s="2" t="s">
        <v>4</v>
      </c>
      <c r="Z22" s="2" t="s">
        <v>17</v>
      </c>
      <c r="AA22" s="2" t="s">
        <v>18</v>
      </c>
      <c r="AB22" s="2" t="s">
        <v>19</v>
      </c>
      <c r="AC22" s="3" t="s">
        <v>16</v>
      </c>
      <c r="AE22" s="2" t="s">
        <v>4</v>
      </c>
      <c r="AF22" s="2" t="s">
        <v>17</v>
      </c>
      <c r="AG22" s="2" t="s">
        <v>18</v>
      </c>
      <c r="AH22" s="2" t="s">
        <v>19</v>
      </c>
      <c r="AI22" s="3" t="s">
        <v>16</v>
      </c>
    </row>
    <row r="23" spans="1:35" x14ac:dyDescent="0.25">
      <c r="A23" s="1">
        <v>0</v>
      </c>
      <c r="B23" s="1">
        <v>34.771599999999999</v>
      </c>
      <c r="C23" s="1">
        <v>35.849600000000002</v>
      </c>
      <c r="D23" s="1">
        <v>35.810699999999997</v>
      </c>
      <c r="E23" s="4">
        <f>100*(C23-D23)/(C23-B23)</f>
        <v>3.6085343228205153</v>
      </c>
      <c r="G23" s="1">
        <v>0</v>
      </c>
      <c r="I23" s="1"/>
      <c r="J23" s="1"/>
      <c r="K23" s="4"/>
      <c r="M23" s="1">
        <v>0</v>
      </c>
      <c r="O23" s="1"/>
      <c r="P23" s="1"/>
      <c r="Q23" s="4"/>
      <c r="S23" s="1">
        <v>0</v>
      </c>
      <c r="U23" s="1"/>
      <c r="V23" s="1"/>
      <c r="W23" s="4"/>
      <c r="Y23" s="1">
        <v>0</v>
      </c>
      <c r="AA23" s="1"/>
      <c r="AB23" s="1"/>
      <c r="AC23" s="4"/>
      <c r="AE23" s="1">
        <v>0</v>
      </c>
      <c r="AG23" s="1"/>
      <c r="AH23" s="1"/>
      <c r="AI23" s="4"/>
    </row>
    <row r="24" spans="1:35" x14ac:dyDescent="0.25">
      <c r="A24">
        <v>1.1000000000000001</v>
      </c>
      <c r="B24">
        <v>35.6175</v>
      </c>
      <c r="C24">
        <v>36.581099999999999</v>
      </c>
      <c r="D24">
        <v>36.536700000000003</v>
      </c>
      <c r="E24" s="4">
        <f t="shared" ref="E24:E31" si="6">100*(C24-D24)/(C24-B24)</f>
        <v>4.6077210460767972</v>
      </c>
      <c r="G24">
        <v>1.1000000000000001</v>
      </c>
      <c r="H24" s="1">
        <v>35.417999999999999</v>
      </c>
      <c r="I24">
        <v>36.484299999999998</v>
      </c>
      <c r="J24">
        <v>36.435699999999997</v>
      </c>
      <c r="K24" s="4">
        <f>100*(I24-J24)/(I24-H24)</f>
        <v>4.5578167495076904</v>
      </c>
      <c r="M24">
        <v>1.1000000000000001</v>
      </c>
      <c r="N24" s="1">
        <v>35.617899999999999</v>
      </c>
      <c r="O24">
        <v>36.597900000000003</v>
      </c>
      <c r="P24">
        <v>36.547699999999999</v>
      </c>
      <c r="Q24" s="4">
        <f>100*(O24-P24)/(O24-N24)</f>
        <v>5.1224489795922032</v>
      </c>
      <c r="S24">
        <v>1.1000000000000001</v>
      </c>
      <c r="T24" s="1">
        <v>35.4176</v>
      </c>
      <c r="U24">
        <v>36.427</v>
      </c>
      <c r="V24">
        <v>36.387700000000002</v>
      </c>
      <c r="W24" s="4">
        <f>100*(U24-V24)/(U24-T24)</f>
        <v>3.893402021002303</v>
      </c>
      <c r="Y24">
        <v>1.1000000000000001</v>
      </c>
      <c r="Z24" s="1">
        <v>35.617400000000004</v>
      </c>
      <c r="AA24">
        <v>36.6282</v>
      </c>
      <c r="AB24">
        <v>36.58</v>
      </c>
      <c r="AC24" s="4">
        <f>100*(AA24-AB24)/(AA24-Z24)</f>
        <v>4.7685001978632311</v>
      </c>
      <c r="AE24">
        <v>1.1000000000000001</v>
      </c>
      <c r="AF24" s="1">
        <v>34.517099999999999</v>
      </c>
      <c r="AG24">
        <v>35.5334</v>
      </c>
      <c r="AH24">
        <v>35.466500000000003</v>
      </c>
      <c r="AI24" s="4">
        <f>100*(AG24-AH24)/(AG24-AF24)</f>
        <v>6.582701958082926</v>
      </c>
    </row>
    <row r="25" spans="1:35" x14ac:dyDescent="0.25">
      <c r="A25">
        <v>1.2</v>
      </c>
      <c r="B25">
        <v>34.581299999999999</v>
      </c>
      <c r="C25">
        <v>35.679600000000001</v>
      </c>
      <c r="D25">
        <v>35.631700000000002</v>
      </c>
      <c r="E25" s="4">
        <f t="shared" si="6"/>
        <v>4.3612856232357657</v>
      </c>
      <c r="G25">
        <v>1.2</v>
      </c>
      <c r="H25">
        <v>34.693399999999997</v>
      </c>
      <c r="I25">
        <v>35.656199999999998</v>
      </c>
      <c r="J25">
        <v>35.613500000000002</v>
      </c>
      <c r="K25" s="4">
        <f t="shared" ref="K25:K31" si="7">100*(I25-J25)/(I25-H25)</f>
        <v>4.4349813045280788</v>
      </c>
      <c r="M25">
        <v>1.2</v>
      </c>
      <c r="N25">
        <v>34.954000000000001</v>
      </c>
      <c r="O25">
        <v>35.971800000000002</v>
      </c>
      <c r="P25">
        <v>35.927799999999998</v>
      </c>
      <c r="Q25" s="4">
        <f t="shared" ref="Q25:Q31" si="8">100*(O25-P25)/(O25-N25)</f>
        <v>4.3230497150721146</v>
      </c>
      <c r="S25">
        <v>1.2</v>
      </c>
      <c r="T25">
        <v>34.401200000000003</v>
      </c>
      <c r="U25">
        <v>35.417700000000004</v>
      </c>
      <c r="V25">
        <v>35.384099999999997</v>
      </c>
      <c r="W25" s="4">
        <f t="shared" ref="W25:W30" si="9">100*(U25-V25)/(U25-T25)</f>
        <v>3.3054599114615777</v>
      </c>
      <c r="Y25">
        <v>1.2</v>
      </c>
      <c r="Z25">
        <v>34.953899999999997</v>
      </c>
      <c r="AA25">
        <v>35.924999999999997</v>
      </c>
      <c r="AB25">
        <v>35.887300000000003</v>
      </c>
      <c r="AC25" s="4">
        <f t="shared" ref="AC25:AC30" si="10">100*(AA25-AB25)/(AA25-Z25)</f>
        <v>3.8821954484598757</v>
      </c>
      <c r="AE25">
        <v>1.2</v>
      </c>
      <c r="AF25">
        <v>34.953699999999998</v>
      </c>
      <c r="AG25">
        <v>35.970300000000002</v>
      </c>
      <c r="AH25">
        <v>35.910499999999999</v>
      </c>
      <c r="AI25" s="4">
        <f t="shared" ref="AI25:AI30" si="11">100*(AG25-AH25)/(AG25-AF25)</f>
        <v>5.882352941176717</v>
      </c>
    </row>
    <row r="26" spans="1:35" x14ac:dyDescent="0.25">
      <c r="A26">
        <v>1.3</v>
      </c>
      <c r="B26">
        <v>34.493200000000002</v>
      </c>
      <c r="C26">
        <v>35.610500000000002</v>
      </c>
      <c r="D26">
        <v>35.561900000000001</v>
      </c>
      <c r="E26" s="4">
        <f t="shared" si="6"/>
        <v>4.3497717712342627</v>
      </c>
      <c r="G26">
        <v>1.3</v>
      </c>
      <c r="H26">
        <v>35.181399999999996</v>
      </c>
      <c r="I26">
        <v>36.126600000000003</v>
      </c>
      <c r="J26">
        <v>36.086100000000002</v>
      </c>
      <c r="K26" s="4">
        <f t="shared" si="7"/>
        <v>4.2848074481592509</v>
      </c>
      <c r="M26">
        <v>1.3</v>
      </c>
      <c r="N26">
        <v>34.494700000000002</v>
      </c>
      <c r="O26">
        <v>35.498899999999999</v>
      </c>
      <c r="P26">
        <v>35.4512</v>
      </c>
      <c r="Q26" s="4">
        <f t="shared" si="8"/>
        <v>4.7500497908782204</v>
      </c>
      <c r="S26">
        <v>1.3</v>
      </c>
      <c r="T26">
        <v>35.181800000000003</v>
      </c>
      <c r="U26">
        <v>36.154299999999999</v>
      </c>
      <c r="V26">
        <v>36.122599999999998</v>
      </c>
      <c r="W26" s="4">
        <f t="shared" si="9"/>
        <v>3.2596401028278499</v>
      </c>
      <c r="Y26">
        <v>1.3</v>
      </c>
      <c r="Z26">
        <v>34.494</v>
      </c>
      <c r="AA26">
        <v>35.497199999999999</v>
      </c>
      <c r="AB26">
        <v>35.458300000000001</v>
      </c>
      <c r="AC26" s="4">
        <f t="shared" si="10"/>
        <v>3.877591706538893</v>
      </c>
      <c r="AE26">
        <v>1.3</v>
      </c>
      <c r="AF26">
        <v>35.417499999999997</v>
      </c>
      <c r="AG26">
        <v>36.4086</v>
      </c>
      <c r="AH26">
        <v>36.349699999999999</v>
      </c>
      <c r="AI26" s="4">
        <f t="shared" si="11"/>
        <v>5.9428917364545564</v>
      </c>
    </row>
    <row r="27" spans="1:35" x14ac:dyDescent="0.25">
      <c r="A27">
        <v>1.4</v>
      </c>
      <c r="B27">
        <v>34.715600000000002</v>
      </c>
      <c r="C27">
        <v>35.690300000000001</v>
      </c>
      <c r="D27">
        <v>35.645299999999999</v>
      </c>
      <c r="E27" s="4">
        <f t="shared" si="6"/>
        <v>4.6168051708219728</v>
      </c>
      <c r="G27">
        <v>1.4</v>
      </c>
      <c r="H27">
        <v>34.270899999999997</v>
      </c>
      <c r="I27">
        <v>35.317399999999999</v>
      </c>
      <c r="J27">
        <v>35.268500000000003</v>
      </c>
      <c r="K27" s="4">
        <f t="shared" si="7"/>
        <v>4.6727185857616904</v>
      </c>
      <c r="M27">
        <v>1.4</v>
      </c>
      <c r="N27">
        <v>34.715800000000002</v>
      </c>
      <c r="O27">
        <v>35.7042</v>
      </c>
      <c r="P27">
        <v>35.654600000000002</v>
      </c>
      <c r="Q27" s="4">
        <f t="shared" si="8"/>
        <v>5.018211250505682</v>
      </c>
      <c r="S27">
        <v>1.4</v>
      </c>
      <c r="T27">
        <v>34.270899999999997</v>
      </c>
      <c r="U27">
        <v>35.2746</v>
      </c>
      <c r="V27">
        <v>35.238799999999998</v>
      </c>
      <c r="W27" s="4">
        <f t="shared" si="9"/>
        <v>3.5668028295309115</v>
      </c>
      <c r="Y27">
        <v>1.4</v>
      </c>
      <c r="Z27">
        <v>34.715800000000002</v>
      </c>
      <c r="AA27">
        <v>35.746699999999997</v>
      </c>
      <c r="AB27">
        <v>35.7027</v>
      </c>
      <c r="AC27" s="4">
        <f t="shared" si="10"/>
        <v>4.268115239111177</v>
      </c>
      <c r="AE27">
        <v>1.4</v>
      </c>
      <c r="AF27">
        <v>34.304900000000004</v>
      </c>
      <c r="AG27">
        <v>35.316099999999999</v>
      </c>
      <c r="AH27">
        <v>35.251800000000003</v>
      </c>
      <c r="AI27" s="4">
        <f t="shared" si="11"/>
        <v>6.3587816455692359</v>
      </c>
    </row>
    <row r="28" spans="1:35" x14ac:dyDescent="0.25">
      <c r="A28">
        <v>2.1</v>
      </c>
      <c r="B28">
        <v>34.9467</v>
      </c>
      <c r="C28">
        <v>35.941800000000001</v>
      </c>
      <c r="D28">
        <v>35.895499999999998</v>
      </c>
      <c r="E28" s="4">
        <f t="shared" si="6"/>
        <v>4.6527987136973366</v>
      </c>
      <c r="G28">
        <v>2.1</v>
      </c>
      <c r="H28">
        <v>40.9651</v>
      </c>
      <c r="I28">
        <v>41.971899999999998</v>
      </c>
      <c r="J28">
        <v>41.914499999999997</v>
      </c>
      <c r="K28" s="4">
        <f t="shared" si="7"/>
        <v>5.7012316249504691</v>
      </c>
      <c r="M28">
        <v>2.1</v>
      </c>
      <c r="N28">
        <v>34.947099999999999</v>
      </c>
      <c r="O28">
        <v>35.935400000000001</v>
      </c>
      <c r="P28">
        <v>35.887300000000003</v>
      </c>
      <c r="Q28" s="4">
        <f t="shared" si="8"/>
        <v>4.8669432358593463</v>
      </c>
      <c r="S28">
        <v>2.1</v>
      </c>
      <c r="T28">
        <v>40.965200000000003</v>
      </c>
      <c r="U28">
        <v>41.955599999999997</v>
      </c>
      <c r="V28">
        <v>41.919499999999999</v>
      </c>
      <c r="W28" s="4">
        <f t="shared" si="9"/>
        <v>3.6449919224553513</v>
      </c>
      <c r="Y28">
        <v>2.1</v>
      </c>
      <c r="Z28">
        <v>34.947099999999999</v>
      </c>
      <c r="AA28">
        <v>35.962200000000003</v>
      </c>
      <c r="AB28">
        <v>35.9114</v>
      </c>
      <c r="AC28" s="4">
        <f t="shared" si="10"/>
        <v>5.0044330607824064</v>
      </c>
      <c r="AE28">
        <v>2.1</v>
      </c>
      <c r="AF28">
        <v>34.947000000000003</v>
      </c>
      <c r="AG28">
        <v>35.936700000000002</v>
      </c>
      <c r="AH28">
        <v>35.870199999999997</v>
      </c>
      <c r="AI28" s="4">
        <f t="shared" si="11"/>
        <v>6.7192078407603262</v>
      </c>
    </row>
    <row r="29" spans="1:35" x14ac:dyDescent="0.25">
      <c r="A29">
        <v>2.2000000000000002</v>
      </c>
      <c r="B29">
        <v>34.723599999999998</v>
      </c>
      <c r="C29">
        <v>35.687899999999999</v>
      </c>
      <c r="D29">
        <v>35.6449</v>
      </c>
      <c r="E29" s="4">
        <f t="shared" si="6"/>
        <v>4.4591931971377363</v>
      </c>
      <c r="G29">
        <v>2.2000000000000002</v>
      </c>
      <c r="H29">
        <v>34.970399999999998</v>
      </c>
      <c r="I29">
        <v>36.001199999999997</v>
      </c>
      <c r="J29">
        <v>35.959499999999998</v>
      </c>
      <c r="K29" s="4">
        <f t="shared" si="7"/>
        <v>4.0454016298019759</v>
      </c>
      <c r="M29">
        <v>2.2000000000000002</v>
      </c>
      <c r="N29">
        <v>34.724200000000003</v>
      </c>
      <c r="O29">
        <v>35.757800000000003</v>
      </c>
      <c r="P29">
        <v>35.7102</v>
      </c>
      <c r="Q29" s="4">
        <f t="shared" si="8"/>
        <v>4.6052631578950036</v>
      </c>
      <c r="S29">
        <v>2.2000000000000002</v>
      </c>
      <c r="T29">
        <v>34.970700000000001</v>
      </c>
      <c r="U29">
        <v>35.969000000000001</v>
      </c>
      <c r="V29">
        <v>35.936199999999999</v>
      </c>
      <c r="W29" s="4">
        <f t="shared" si="9"/>
        <v>3.2855854953422523</v>
      </c>
      <c r="Y29">
        <v>2.2000000000000002</v>
      </c>
      <c r="Z29">
        <v>34.724299999999999</v>
      </c>
      <c r="AA29">
        <v>35.730200000000004</v>
      </c>
      <c r="AB29">
        <v>35.686300000000003</v>
      </c>
      <c r="AC29" s="4">
        <f t="shared" si="10"/>
        <v>4.3642509195745642</v>
      </c>
      <c r="AE29">
        <v>2.2000000000000002</v>
      </c>
      <c r="AF29">
        <v>34.724200000000003</v>
      </c>
      <c r="AG29">
        <v>35.707700000000003</v>
      </c>
      <c r="AH29">
        <v>35.648699999999998</v>
      </c>
      <c r="AI29" s="4">
        <f t="shared" si="11"/>
        <v>5.9989832231829832</v>
      </c>
    </row>
    <row r="30" spans="1:35" x14ac:dyDescent="0.25">
      <c r="A30">
        <v>2.2999999999999998</v>
      </c>
      <c r="B30">
        <v>35.721299999999999</v>
      </c>
      <c r="C30">
        <v>36.770200000000003</v>
      </c>
      <c r="D30">
        <v>36.729300000000002</v>
      </c>
      <c r="E30" s="4">
        <f t="shared" si="6"/>
        <v>3.899323100390931</v>
      </c>
      <c r="G30">
        <v>2.2999999999999998</v>
      </c>
      <c r="H30">
        <v>36.379199999999997</v>
      </c>
      <c r="I30">
        <v>37.463700000000003</v>
      </c>
      <c r="J30">
        <v>37.424900000000001</v>
      </c>
      <c r="K30" s="4">
        <f t="shared" si="7"/>
        <v>3.5776855693869751</v>
      </c>
      <c r="M30">
        <v>2.2999999999999998</v>
      </c>
      <c r="N30">
        <v>35.722000000000001</v>
      </c>
      <c r="O30">
        <v>36.7331</v>
      </c>
      <c r="P30">
        <v>36.694499999999998</v>
      </c>
      <c r="Q30" s="4">
        <f t="shared" si="8"/>
        <v>3.8176243694988079</v>
      </c>
      <c r="S30">
        <v>2.2999999999999998</v>
      </c>
      <c r="T30">
        <v>36.380000000000003</v>
      </c>
      <c r="U30">
        <v>37.35</v>
      </c>
      <c r="V30">
        <v>37.3202</v>
      </c>
      <c r="W30" s="4">
        <f t="shared" si="9"/>
        <v>3.0721649484537772</v>
      </c>
      <c r="Y30">
        <v>2.2999999999999998</v>
      </c>
      <c r="Z30">
        <v>35.721699999999998</v>
      </c>
      <c r="AA30">
        <v>36.728700000000003</v>
      </c>
      <c r="AB30">
        <v>36.691299999999998</v>
      </c>
      <c r="AC30" s="4">
        <f t="shared" si="10"/>
        <v>3.7140019860978173</v>
      </c>
      <c r="AE30">
        <v>2.2999999999999998</v>
      </c>
      <c r="AF30">
        <v>34.7804</v>
      </c>
      <c r="AG30">
        <v>35.776899999999998</v>
      </c>
      <c r="AH30">
        <v>35.719200000000001</v>
      </c>
      <c r="AI30" s="4">
        <f t="shared" si="11"/>
        <v>5.7902659307573625</v>
      </c>
    </row>
    <row r="31" spans="1:35" x14ac:dyDescent="0.25">
      <c r="A31">
        <v>2.4</v>
      </c>
      <c r="B31">
        <v>34.9131</v>
      </c>
      <c r="C31">
        <v>35.895400000000002</v>
      </c>
      <c r="D31">
        <v>35.853299999999997</v>
      </c>
      <c r="E31" s="4">
        <f t="shared" si="6"/>
        <v>4.2858597169912267</v>
      </c>
      <c r="G31">
        <v>2.4</v>
      </c>
      <c r="H31">
        <v>34.336100000000002</v>
      </c>
      <c r="I31">
        <v>35.383699999999997</v>
      </c>
      <c r="J31">
        <v>35.343400000000003</v>
      </c>
      <c r="K31" s="4">
        <f>100*(I31-J31)/(I31-H31)</f>
        <v>3.8468881252381695</v>
      </c>
      <c r="M31">
        <v>2.4</v>
      </c>
      <c r="N31">
        <v>34.912999999999997</v>
      </c>
      <c r="O31">
        <v>35.918399999999998</v>
      </c>
      <c r="P31">
        <v>35.8748</v>
      </c>
      <c r="Q31" s="4">
        <f>100*(O31-P31)/(O31-N31)</f>
        <v>4.3365824547441605</v>
      </c>
      <c r="S31">
        <v>2.4</v>
      </c>
      <c r="T31">
        <v>34.335799999999999</v>
      </c>
      <c r="U31">
        <v>35.356699999999996</v>
      </c>
      <c r="V31">
        <v>35.322200000000002</v>
      </c>
      <c r="W31" s="4">
        <f>100*(U31-V31)/(U31-T31)</f>
        <v>3.3793711431084619</v>
      </c>
      <c r="Y31">
        <v>2.4</v>
      </c>
      <c r="Z31">
        <v>34.912500000000001</v>
      </c>
      <c r="AA31">
        <v>35.926400000000001</v>
      </c>
      <c r="AB31">
        <v>35.880699999999997</v>
      </c>
      <c r="AC31" s="4">
        <f>100*(AA31-AB31)/(AA31-Z31)</f>
        <v>4.5073478646812948</v>
      </c>
      <c r="AE31">
        <v>2.4</v>
      </c>
      <c r="AF31">
        <v>40.965000000000003</v>
      </c>
      <c r="AG31">
        <v>41.945900000000002</v>
      </c>
      <c r="AH31">
        <v>41.884900000000002</v>
      </c>
      <c r="AI31" s="4">
        <f>100*(AG31-AH31)/(AG31-AF31)</f>
        <v>6.2187786726475736</v>
      </c>
    </row>
    <row r="34" spans="1:35" x14ac:dyDescent="0.25">
      <c r="A34" t="s">
        <v>26</v>
      </c>
    </row>
    <row r="35" spans="1:35" x14ac:dyDescent="0.25">
      <c r="A35" t="s">
        <v>20</v>
      </c>
      <c r="G35" t="s">
        <v>21</v>
      </c>
      <c r="M35" t="s">
        <v>22</v>
      </c>
      <c r="S35" t="s">
        <v>23</v>
      </c>
      <c r="Y35" t="s">
        <v>24</v>
      </c>
      <c r="AE35" t="s">
        <v>25</v>
      </c>
    </row>
    <row r="36" spans="1:35" ht="30" x14ac:dyDescent="0.25">
      <c r="A36" s="2" t="s">
        <v>4</v>
      </c>
      <c r="B36" s="2" t="s">
        <v>17</v>
      </c>
      <c r="C36" s="2" t="s">
        <v>18</v>
      </c>
      <c r="D36" s="2" t="s">
        <v>19</v>
      </c>
      <c r="E36" s="3" t="s">
        <v>27</v>
      </c>
      <c r="G36" s="2" t="s">
        <v>4</v>
      </c>
      <c r="H36" s="2" t="s">
        <v>17</v>
      </c>
      <c r="I36" s="2" t="s">
        <v>18</v>
      </c>
      <c r="J36" s="2" t="s">
        <v>19</v>
      </c>
      <c r="K36" s="3" t="s">
        <v>27</v>
      </c>
      <c r="M36" s="2" t="s">
        <v>4</v>
      </c>
      <c r="N36" s="2" t="s">
        <v>17</v>
      </c>
      <c r="O36" s="2" t="s">
        <v>18</v>
      </c>
      <c r="P36" s="2" t="s">
        <v>19</v>
      </c>
      <c r="Q36" s="3" t="s">
        <v>27</v>
      </c>
      <c r="S36" s="2" t="s">
        <v>4</v>
      </c>
      <c r="T36" s="2" t="s">
        <v>17</v>
      </c>
      <c r="U36" s="2" t="s">
        <v>18</v>
      </c>
      <c r="V36" s="2" t="s">
        <v>19</v>
      </c>
      <c r="W36" s="3" t="s">
        <v>27</v>
      </c>
      <c r="Y36" s="2" t="s">
        <v>4</v>
      </c>
      <c r="Z36" s="2" t="s">
        <v>17</v>
      </c>
      <c r="AA36" s="2" t="s">
        <v>18</v>
      </c>
      <c r="AB36" s="2" t="s">
        <v>19</v>
      </c>
      <c r="AC36" s="3" t="s">
        <v>27</v>
      </c>
      <c r="AE36" s="2" t="s">
        <v>4</v>
      </c>
      <c r="AF36" s="2" t="s">
        <v>17</v>
      </c>
      <c r="AG36" s="2" t="s">
        <v>18</v>
      </c>
      <c r="AH36" s="2" t="s">
        <v>19</v>
      </c>
      <c r="AI36" s="3" t="s">
        <v>27</v>
      </c>
    </row>
    <row r="37" spans="1:35" x14ac:dyDescent="0.25">
      <c r="A37" s="1">
        <v>0</v>
      </c>
      <c r="B37" s="1">
        <v>21.723400000000002</v>
      </c>
      <c r="C37" s="1">
        <v>22.736499999999999</v>
      </c>
      <c r="D37" s="1">
        <v>22.138999999999999</v>
      </c>
      <c r="E37" s="4">
        <f>(100*(C37-D37)/(C37-B37))-E23</f>
        <v>55.368861788126218</v>
      </c>
      <c r="G37" s="1">
        <v>0</v>
      </c>
      <c r="H37" s="1"/>
      <c r="I37" s="1"/>
      <c r="J37" s="1"/>
      <c r="K37" s="4"/>
      <c r="M37" s="1">
        <v>0</v>
      </c>
      <c r="N37" s="1"/>
      <c r="O37" s="1"/>
      <c r="P37" s="1"/>
      <c r="Q37" s="4"/>
      <c r="S37" s="1">
        <v>0</v>
      </c>
      <c r="T37" s="1"/>
      <c r="U37" s="1"/>
      <c r="V37" s="1"/>
      <c r="W37" s="4"/>
      <c r="Y37" s="1">
        <v>0</v>
      </c>
      <c r="Z37" s="1"/>
      <c r="AA37" s="1"/>
      <c r="AB37" s="1"/>
      <c r="AC37" s="4"/>
      <c r="AE37" s="1">
        <v>0</v>
      </c>
      <c r="AF37" s="1"/>
      <c r="AG37" s="1"/>
      <c r="AH37" s="1"/>
      <c r="AI37" s="4"/>
    </row>
    <row r="38" spans="1:35" x14ac:dyDescent="0.25">
      <c r="A38">
        <v>1.1000000000000001</v>
      </c>
      <c r="B38">
        <v>21.451699999999999</v>
      </c>
      <c r="C38">
        <v>22.3965</v>
      </c>
      <c r="D38">
        <v>21.832899999999999</v>
      </c>
      <c r="E38" s="4">
        <f t="shared" ref="E38:E45" si="12">(100*(C38-D38)/(C38-B38))-E24</f>
        <v>55.045115533093458</v>
      </c>
      <c r="G38">
        <v>1.1000000000000001</v>
      </c>
      <c r="H38" s="5">
        <v>21.6</v>
      </c>
      <c r="I38" s="5">
        <v>22.544899999999998</v>
      </c>
      <c r="J38" s="5">
        <v>21.999400000000001</v>
      </c>
      <c r="K38" s="4">
        <f>(100*(I38-J38)/(I38-H38))-K24</f>
        <v>53.173160073436406</v>
      </c>
      <c r="M38">
        <v>1.1000000000000001</v>
      </c>
      <c r="N38" s="5">
        <v>19.878900000000002</v>
      </c>
      <c r="O38" s="5">
        <v>20.8721</v>
      </c>
      <c r="P38" s="5">
        <v>20.277100000000001</v>
      </c>
      <c r="Q38" s="4">
        <f>(100*(O38-P38)/(O38-N38))-Q24</f>
        <v>54.784921137202005</v>
      </c>
      <c r="S38">
        <v>1.1000000000000001</v>
      </c>
      <c r="T38" s="5">
        <v>22.369</v>
      </c>
      <c r="U38" s="5">
        <v>23.347200000000001</v>
      </c>
      <c r="V38" s="5">
        <v>22.781199999999998</v>
      </c>
      <c r="W38" s="4">
        <f>(100*(U38-V38)/(U38-T38))-W24</f>
        <v>53.967976020298238</v>
      </c>
      <c r="Y38">
        <v>1.1000000000000001</v>
      </c>
      <c r="Z38" s="5">
        <v>19.558599999999998</v>
      </c>
      <c r="AA38" s="5">
        <v>20.547000000000001</v>
      </c>
      <c r="AB38" s="5">
        <v>19.95</v>
      </c>
      <c r="AC38" s="4">
        <f>(100*(AA38-AB38)/(AA38-Z38))-AC24</f>
        <v>55.632147313265861</v>
      </c>
      <c r="AE38">
        <v>1.1000000000000001</v>
      </c>
      <c r="AF38" s="5">
        <v>21.575399999999998</v>
      </c>
      <c r="AG38" s="5">
        <v>22.5853</v>
      </c>
      <c r="AH38" s="5">
        <v>21.961200000000002</v>
      </c>
      <c r="AI38" s="4">
        <f>(100*(AG38-AH38)/(AG38-AF38))-AI24</f>
        <v>55.215495883287247</v>
      </c>
    </row>
    <row r="39" spans="1:35" x14ac:dyDescent="0.25">
      <c r="A39">
        <v>1.2</v>
      </c>
      <c r="B39">
        <v>19.766300000000001</v>
      </c>
      <c r="C39">
        <v>20.769200000000001</v>
      </c>
      <c r="D39">
        <v>20.178799999999999</v>
      </c>
      <c r="E39" s="4">
        <f t="shared" si="12"/>
        <v>54.507993467401612</v>
      </c>
      <c r="G39">
        <v>1.2</v>
      </c>
      <c r="H39" s="5">
        <v>21.439800000000002</v>
      </c>
      <c r="I39" s="5">
        <v>22.382000000000001</v>
      </c>
      <c r="J39" s="5">
        <v>21.831299999999999</v>
      </c>
      <c r="K39" s="4">
        <f t="shared" ref="K38:K45" si="13">(100*(I39-J39)/(I39-H39))-K25</f>
        <v>54.01333115567175</v>
      </c>
      <c r="M39">
        <v>1.2</v>
      </c>
      <c r="N39" s="5">
        <v>20.326599999999999</v>
      </c>
      <c r="O39" s="5">
        <v>21.364599999999999</v>
      </c>
      <c r="P39" s="5">
        <v>20.7559</v>
      </c>
      <c r="Q39" s="4">
        <f t="shared" ref="Q39:Q44" si="14">(100*(O39-P39)/(O39-N39))-Q25</f>
        <v>54.318568782037588</v>
      </c>
      <c r="S39">
        <v>1.2</v>
      </c>
      <c r="T39" s="5">
        <v>19.295300000000001</v>
      </c>
      <c r="U39" s="5">
        <v>20.294499999999999</v>
      </c>
      <c r="V39" s="5">
        <v>19.7134</v>
      </c>
      <c r="W39" s="4">
        <f t="shared" ref="W39:W44" si="15">(100*(U39-V39)/(U39-T39))-W25</f>
        <v>54.851065308714595</v>
      </c>
      <c r="Y39">
        <v>1.2</v>
      </c>
      <c r="Z39" s="5">
        <v>20.603100000000001</v>
      </c>
      <c r="AA39" s="5">
        <v>21.583500000000001</v>
      </c>
      <c r="AB39" s="5">
        <v>20.9876</v>
      </c>
      <c r="AC39" s="4">
        <f t="shared" ref="AC39:AC44" si="16">(100*(AA39-AB39)/(AA39-Z39))-AC25</f>
        <v>56.899118301030192</v>
      </c>
      <c r="AE39">
        <v>1.2</v>
      </c>
      <c r="AF39" s="5">
        <v>19.519300000000001</v>
      </c>
      <c r="AG39" s="5">
        <v>20.5275</v>
      </c>
      <c r="AH39" s="5">
        <v>19.922599999999999</v>
      </c>
      <c r="AI39" s="4">
        <f t="shared" ref="AI39:AI44" si="17">(100*(AG39-AH39)/(AG39-AF39))-AI25</f>
        <v>54.11566332543719</v>
      </c>
    </row>
    <row r="40" spans="1:35" x14ac:dyDescent="0.25">
      <c r="A40">
        <v>1.3</v>
      </c>
      <c r="B40">
        <v>21.446999999999999</v>
      </c>
      <c r="C40">
        <v>22.399100000000001</v>
      </c>
      <c r="D40">
        <v>21.842199999999998</v>
      </c>
      <c r="E40" s="4">
        <f t="shared" si="12"/>
        <v>54.141983296510887</v>
      </c>
      <c r="G40">
        <v>1.3</v>
      </c>
      <c r="H40" s="5">
        <v>21.541499999999999</v>
      </c>
      <c r="I40" s="5">
        <v>22.514199999999999</v>
      </c>
      <c r="J40" s="5">
        <v>21.947099999999999</v>
      </c>
      <c r="K40" s="4">
        <f t="shared" si="13"/>
        <v>54.016827177110635</v>
      </c>
      <c r="M40">
        <v>1.3</v>
      </c>
      <c r="N40" s="5">
        <v>19.655899999999999</v>
      </c>
      <c r="O40" s="5">
        <v>20.620200000000001</v>
      </c>
      <c r="P40" s="5">
        <v>20.047499999999999</v>
      </c>
      <c r="Q40" s="4">
        <f t="shared" si="14"/>
        <v>54.640181464955049</v>
      </c>
      <c r="S40">
        <v>1.3</v>
      </c>
      <c r="T40" s="5">
        <v>21.219899999999999</v>
      </c>
      <c r="U40" s="5">
        <v>22.217300000000002</v>
      </c>
      <c r="V40" s="5">
        <v>21.631399999999999</v>
      </c>
      <c r="W40" s="4">
        <f t="shared" si="15"/>
        <v>55.48309099803447</v>
      </c>
      <c r="Y40">
        <v>1.3</v>
      </c>
      <c r="Z40" s="5">
        <v>20.8992</v>
      </c>
      <c r="AA40" s="5">
        <v>21.8521</v>
      </c>
      <c r="AB40" s="5">
        <v>21.283999999999999</v>
      </c>
      <c r="AC40" s="4">
        <f t="shared" si="16"/>
        <v>55.740416479000132</v>
      </c>
      <c r="AE40">
        <v>1.3</v>
      </c>
      <c r="AF40" s="5">
        <v>21.3215</v>
      </c>
      <c r="AG40" s="5">
        <v>22.314299999999999</v>
      </c>
      <c r="AH40" s="5">
        <v>21.731100000000001</v>
      </c>
      <c r="AI40" s="4">
        <f t="shared" si="17"/>
        <v>52.80005749803361</v>
      </c>
    </row>
    <row r="41" spans="1:35" x14ac:dyDescent="0.25">
      <c r="A41">
        <v>1.4</v>
      </c>
      <c r="B41">
        <v>20.134599999999999</v>
      </c>
      <c r="C41">
        <v>21.113900000000001</v>
      </c>
      <c r="D41">
        <v>20.5365</v>
      </c>
      <c r="E41" s="4">
        <f t="shared" si="12"/>
        <v>54.343676806100277</v>
      </c>
      <c r="G41">
        <v>1.4</v>
      </c>
      <c r="H41" s="5">
        <v>21.1205</v>
      </c>
      <c r="I41" s="5">
        <v>22.096</v>
      </c>
      <c r="J41" s="5">
        <v>21.535</v>
      </c>
      <c r="K41" s="4">
        <f t="shared" si="13"/>
        <v>52.836251173336187</v>
      </c>
      <c r="M41">
        <v>1.4</v>
      </c>
      <c r="N41" s="5">
        <v>21.3398</v>
      </c>
      <c r="O41" s="5">
        <v>22.322099999999999</v>
      </c>
      <c r="P41" s="5">
        <v>21.741399999999999</v>
      </c>
      <c r="Q41" s="4">
        <f t="shared" si="14"/>
        <v>54.098148313782325</v>
      </c>
      <c r="S41">
        <v>1.4</v>
      </c>
      <c r="T41" s="5">
        <v>20.494399999999999</v>
      </c>
      <c r="U41" s="5">
        <v>21.482099999999999</v>
      </c>
      <c r="V41" s="5">
        <v>20.902799999999999</v>
      </c>
      <c r="W41" s="4">
        <f t="shared" si="15"/>
        <v>55.084609542646852</v>
      </c>
      <c r="Y41">
        <v>1.4</v>
      </c>
      <c r="Z41" s="5">
        <v>22.243600000000001</v>
      </c>
      <c r="AA41" s="5">
        <v>23.2515</v>
      </c>
      <c r="AB41" s="5">
        <v>22.6539</v>
      </c>
      <c r="AC41" s="4">
        <f t="shared" si="16"/>
        <v>55.02348114941946</v>
      </c>
      <c r="AE41">
        <v>1.4</v>
      </c>
      <c r="AF41" s="5">
        <v>20.334399999999999</v>
      </c>
      <c r="AG41" s="5">
        <v>21.3306</v>
      </c>
      <c r="AH41" s="5">
        <v>20.729800000000001</v>
      </c>
      <c r="AI41" s="4">
        <f t="shared" si="17"/>
        <v>53.950393218915657</v>
      </c>
    </row>
    <row r="42" spans="1:35" x14ac:dyDescent="0.25">
      <c r="A42">
        <v>2.1</v>
      </c>
      <c r="B42">
        <v>20.7898</v>
      </c>
      <c r="C42">
        <v>21.865400000000001</v>
      </c>
      <c r="D42">
        <v>21.236899999999999</v>
      </c>
      <c r="E42" s="4">
        <f t="shared" si="12"/>
        <v>53.77970407544376</v>
      </c>
      <c r="G42">
        <v>2.1</v>
      </c>
      <c r="H42" s="5">
        <v>23.415600000000001</v>
      </c>
      <c r="I42" s="5">
        <v>24.404800000000002</v>
      </c>
      <c r="J42" s="5">
        <v>23.815100000000001</v>
      </c>
      <c r="K42" s="4">
        <f t="shared" si="13"/>
        <v>53.91259773210578</v>
      </c>
      <c r="M42">
        <v>2.1</v>
      </c>
      <c r="N42" s="5">
        <v>21.0151</v>
      </c>
      <c r="O42" s="5">
        <v>22.029900000000001</v>
      </c>
      <c r="P42" s="5">
        <v>21.4284</v>
      </c>
      <c r="Q42" s="4">
        <f t="shared" si="14"/>
        <v>54.405819870171484</v>
      </c>
      <c r="S42">
        <v>2.1</v>
      </c>
      <c r="T42" s="5">
        <v>22.240200000000002</v>
      </c>
      <c r="U42" s="5">
        <v>23.253599999999999</v>
      </c>
      <c r="V42" s="5">
        <v>22.667300000000001</v>
      </c>
      <c r="W42" s="4">
        <f t="shared" si="15"/>
        <v>54.209754475807863</v>
      </c>
      <c r="Y42">
        <v>2.1</v>
      </c>
      <c r="Z42" s="5">
        <v>19.849699999999999</v>
      </c>
      <c r="AA42" s="5">
        <v>20.8215</v>
      </c>
      <c r="AB42" s="5">
        <v>20.245100000000001</v>
      </c>
      <c r="AC42" s="4">
        <f t="shared" si="16"/>
        <v>54.308182703778051</v>
      </c>
      <c r="AE42">
        <v>2.1</v>
      </c>
      <c r="AF42" s="5">
        <v>21.8614</v>
      </c>
      <c r="AG42" s="5">
        <v>22.826000000000001</v>
      </c>
      <c r="AH42" s="5">
        <v>22.245899999999999</v>
      </c>
      <c r="AI42" s="4">
        <f t="shared" si="17"/>
        <v>53.41970984532729</v>
      </c>
    </row>
    <row r="43" spans="1:35" x14ac:dyDescent="0.25">
      <c r="A43">
        <v>2.2000000000000002</v>
      </c>
      <c r="B43">
        <v>22.198499999999999</v>
      </c>
      <c r="C43">
        <v>23.1876</v>
      </c>
      <c r="D43">
        <v>22.611899999999999</v>
      </c>
      <c r="E43" s="4">
        <f t="shared" si="12"/>
        <v>53.74523507098489</v>
      </c>
      <c r="G43">
        <v>2.2000000000000002</v>
      </c>
      <c r="H43" s="5">
        <v>21.0989</v>
      </c>
      <c r="I43" s="5">
        <v>22.187899999999999</v>
      </c>
      <c r="J43" s="5">
        <v>21.558</v>
      </c>
      <c r="K43" s="4">
        <f t="shared" si="13"/>
        <v>53.796655303164044</v>
      </c>
      <c r="M43">
        <v>2.2000000000000002</v>
      </c>
      <c r="N43" s="5">
        <v>21.021599999999999</v>
      </c>
      <c r="O43" s="5">
        <v>22.0183</v>
      </c>
      <c r="P43" s="5">
        <v>21.420200000000001</v>
      </c>
      <c r="Q43" s="4">
        <f t="shared" si="14"/>
        <v>55.402763329513284</v>
      </c>
      <c r="S43">
        <v>2.2000000000000002</v>
      </c>
      <c r="T43" s="5">
        <v>23.252500000000001</v>
      </c>
      <c r="U43" s="5">
        <v>24.241</v>
      </c>
      <c r="V43" s="5">
        <v>23.659800000000001</v>
      </c>
      <c r="W43" s="4">
        <f t="shared" si="15"/>
        <v>55.510570296261186</v>
      </c>
      <c r="Y43">
        <v>2.2000000000000002</v>
      </c>
      <c r="Z43" s="5">
        <v>21.594999999999999</v>
      </c>
      <c r="AA43" s="5">
        <v>22.5641</v>
      </c>
      <c r="AB43" s="5">
        <v>21.9894</v>
      </c>
      <c r="AC43" s="4">
        <f t="shared" si="16"/>
        <v>54.938194648478209</v>
      </c>
      <c r="AE43">
        <v>2.2000000000000002</v>
      </c>
      <c r="AF43" s="5">
        <v>20.8201</v>
      </c>
      <c r="AG43" s="5">
        <v>21.806699999999999</v>
      </c>
      <c r="AH43" s="5">
        <v>21.228000000000002</v>
      </c>
      <c r="AI43" s="4">
        <f t="shared" si="17"/>
        <v>52.657007046429648</v>
      </c>
    </row>
    <row r="44" spans="1:35" x14ac:dyDescent="0.25">
      <c r="A44">
        <v>2.2999999999999998</v>
      </c>
      <c r="B44">
        <v>20.3171</v>
      </c>
      <c r="C44">
        <v>21.352900000000002</v>
      </c>
      <c r="D44">
        <v>20.752500000000001</v>
      </c>
      <c r="E44" s="4">
        <f t="shared" si="12"/>
        <v>54.065534980319576</v>
      </c>
      <c r="G44">
        <v>2.2999999999999998</v>
      </c>
      <c r="H44" s="5">
        <v>22.104099999999999</v>
      </c>
      <c r="I44" s="5">
        <v>23.1416</v>
      </c>
      <c r="J44" s="5">
        <v>22.536899999999999</v>
      </c>
      <c r="K44" s="4">
        <f t="shared" si="13"/>
        <v>54.706651780010645</v>
      </c>
      <c r="M44">
        <v>2.2999999999999998</v>
      </c>
      <c r="N44" s="5">
        <v>21.489599999999999</v>
      </c>
      <c r="O44" s="5">
        <v>22.485399999999998</v>
      </c>
      <c r="P44" s="5">
        <v>21.9</v>
      </c>
      <c r="Q44" s="4">
        <f t="shared" si="14"/>
        <v>54.969280631505455</v>
      </c>
      <c r="S44">
        <v>2.2999999999999998</v>
      </c>
      <c r="T44" s="5">
        <v>21.882999999999999</v>
      </c>
      <c r="U44" s="5">
        <v>22.8767</v>
      </c>
      <c r="V44" s="5">
        <v>22.302399999999999</v>
      </c>
      <c r="W44" s="4">
        <f t="shared" si="15"/>
        <v>54.721937899488324</v>
      </c>
      <c r="Y44">
        <v>2.2999999999999998</v>
      </c>
      <c r="Z44" s="5">
        <v>21.3094</v>
      </c>
      <c r="AA44" s="5">
        <v>22.282900000000001</v>
      </c>
      <c r="AB44" s="5">
        <v>21.702000000000002</v>
      </c>
      <c r="AC44" s="4">
        <f t="shared" si="16"/>
        <v>55.957287176716655</v>
      </c>
      <c r="AE44">
        <v>2.2999999999999998</v>
      </c>
      <c r="AF44" s="5">
        <v>21.820499999999999</v>
      </c>
      <c r="AG44" s="5">
        <v>22.815000000000001</v>
      </c>
      <c r="AH44" s="5">
        <v>22.233000000000001</v>
      </c>
      <c r="AI44" s="4">
        <f t="shared" si="17"/>
        <v>52.731604355818753</v>
      </c>
    </row>
    <row r="45" spans="1:35" x14ac:dyDescent="0.25">
      <c r="A45">
        <v>2.4</v>
      </c>
      <c r="B45">
        <v>20.859100000000002</v>
      </c>
      <c r="C45">
        <v>21.886399999999998</v>
      </c>
      <c r="D45">
        <v>21.278400000000001</v>
      </c>
      <c r="E45" s="4">
        <f t="shared" si="12"/>
        <v>54.898409727182717</v>
      </c>
      <c r="G45">
        <v>2.4</v>
      </c>
      <c r="H45" s="5">
        <v>19.915099999999999</v>
      </c>
      <c r="I45" s="5">
        <v>20.935199999999998</v>
      </c>
      <c r="J45" s="5">
        <v>20.334900000000001</v>
      </c>
      <c r="K45" s="4">
        <f>(100*(I45-J45)/(I45-H45))-K31</f>
        <v>55.000283720659056</v>
      </c>
      <c r="M45">
        <v>2.4</v>
      </c>
      <c r="N45" s="5">
        <v>21.392700000000001</v>
      </c>
      <c r="O45" s="5">
        <v>22.3871</v>
      </c>
      <c r="P45" s="5">
        <v>21.7959</v>
      </c>
      <c r="Q45" s="4">
        <f>(100*(O45-P45)/(O45-N45))-Q31</f>
        <v>55.116353989342855</v>
      </c>
      <c r="S45">
        <v>2.4</v>
      </c>
      <c r="T45" s="5">
        <v>21.4391</v>
      </c>
      <c r="U45" s="5">
        <v>22.424600000000002</v>
      </c>
      <c r="V45" s="5">
        <v>21.834700000000002</v>
      </c>
      <c r="W45" s="4">
        <f>(100*(U45-V45)/(U45-T45))-W31</f>
        <v>56.47856898880417</v>
      </c>
      <c r="Y45">
        <v>2.4</v>
      </c>
      <c r="Z45" s="5">
        <v>21.573</v>
      </c>
      <c r="AA45" s="5">
        <v>22.6036</v>
      </c>
      <c r="AB45" s="5">
        <v>21.996099999999998</v>
      </c>
      <c r="AC45" s="4">
        <f>(100*(AA45-AB45)/(AA45-Z45))-AC31</f>
        <v>54.438897041198956</v>
      </c>
      <c r="AE45">
        <v>2.4</v>
      </c>
      <c r="AF45" s="5">
        <v>23.6523</v>
      </c>
      <c r="AG45" s="5">
        <v>24.6479</v>
      </c>
      <c r="AH45" s="5">
        <v>24.0594</v>
      </c>
      <c r="AI45" s="4">
        <f>(100*(AG45-AH45)/(AG45-AF45))-AI31</f>
        <v>52.89130569858586</v>
      </c>
    </row>
    <row r="48" spans="1:35" x14ac:dyDescent="0.25">
      <c r="A48" t="s">
        <v>28</v>
      </c>
    </row>
    <row r="49" spans="1:35" x14ac:dyDescent="0.25">
      <c r="A49" t="s">
        <v>20</v>
      </c>
      <c r="G49" t="s">
        <v>21</v>
      </c>
      <c r="M49" t="s">
        <v>22</v>
      </c>
      <c r="S49" t="s">
        <v>23</v>
      </c>
      <c r="Y49" t="s">
        <v>24</v>
      </c>
      <c r="AE49" t="s">
        <v>24</v>
      </c>
    </row>
    <row r="50" spans="1:35" ht="30" x14ac:dyDescent="0.25">
      <c r="A50" s="2" t="s">
        <v>4</v>
      </c>
      <c r="B50" s="2" t="s">
        <v>17</v>
      </c>
      <c r="C50" s="2" t="s">
        <v>18</v>
      </c>
      <c r="D50" s="2" t="s">
        <v>19</v>
      </c>
      <c r="E50" s="3" t="s">
        <v>28</v>
      </c>
      <c r="G50" s="2" t="s">
        <v>4</v>
      </c>
      <c r="H50" s="2" t="s">
        <v>17</v>
      </c>
      <c r="I50" s="2" t="s">
        <v>18</v>
      </c>
      <c r="J50" s="2" t="s">
        <v>19</v>
      </c>
      <c r="K50" s="3" t="s">
        <v>28</v>
      </c>
      <c r="M50" s="2" t="s">
        <v>4</v>
      </c>
      <c r="N50" s="2" t="s">
        <v>17</v>
      </c>
      <c r="O50" s="2" t="s">
        <v>18</v>
      </c>
      <c r="P50" s="2" t="s">
        <v>19</v>
      </c>
      <c r="Q50" s="3" t="s">
        <v>28</v>
      </c>
      <c r="S50" s="2" t="s">
        <v>4</v>
      </c>
      <c r="T50" s="2" t="s">
        <v>17</v>
      </c>
      <c r="U50" s="2" t="s">
        <v>18</v>
      </c>
      <c r="V50" s="2" t="s">
        <v>19</v>
      </c>
      <c r="W50" s="3" t="s">
        <v>28</v>
      </c>
      <c r="Y50" s="2" t="s">
        <v>4</v>
      </c>
      <c r="Z50" s="2" t="s">
        <v>17</v>
      </c>
      <c r="AA50" s="2" t="s">
        <v>18</v>
      </c>
      <c r="AB50" s="2" t="s">
        <v>19</v>
      </c>
      <c r="AC50" s="3" t="s">
        <v>28</v>
      </c>
      <c r="AE50" s="2" t="s">
        <v>4</v>
      </c>
      <c r="AF50" s="2" t="s">
        <v>17</v>
      </c>
      <c r="AG50" s="2" t="s">
        <v>18</v>
      </c>
      <c r="AH50" s="2" t="s">
        <v>19</v>
      </c>
      <c r="AI50" s="3" t="s">
        <v>28</v>
      </c>
    </row>
    <row r="51" spans="1:35" x14ac:dyDescent="0.25">
      <c r="A51" s="1">
        <v>0</v>
      </c>
      <c r="B51" s="9">
        <v>19.8752</v>
      </c>
      <c r="C51" s="9">
        <v>20.839099999999998</v>
      </c>
      <c r="D51" s="9">
        <v>20.1082</v>
      </c>
      <c r="E51" s="4">
        <f>100*(D51-B51)/(C51-B51)</f>
        <v>24.172632015769356</v>
      </c>
      <c r="G51" s="1">
        <v>0</v>
      </c>
      <c r="H51" s="9"/>
      <c r="I51" s="9"/>
      <c r="J51" s="9"/>
      <c r="K51" s="4"/>
      <c r="M51" s="1">
        <v>0</v>
      </c>
      <c r="N51" s="9"/>
      <c r="O51" s="9"/>
      <c r="P51" s="9"/>
      <c r="Q51" s="4"/>
      <c r="S51" s="1">
        <v>0</v>
      </c>
      <c r="T51" s="9"/>
      <c r="U51" s="9"/>
      <c r="V51" s="9"/>
      <c r="W51" s="4"/>
      <c r="Y51" s="1">
        <v>0</v>
      </c>
      <c r="Z51" s="9"/>
      <c r="AA51" s="9"/>
      <c r="AB51" s="9"/>
      <c r="AC51" s="4"/>
      <c r="AE51" s="1">
        <v>0</v>
      </c>
      <c r="AF51" s="9"/>
      <c r="AG51" s="9"/>
      <c r="AH51" s="9"/>
      <c r="AI51" s="4"/>
    </row>
    <row r="52" spans="1:35" x14ac:dyDescent="0.25">
      <c r="A52">
        <v>1.1000000000000001</v>
      </c>
      <c r="B52" s="5">
        <v>19.604199999999999</v>
      </c>
      <c r="C52" s="5">
        <v>20.555299999999999</v>
      </c>
      <c r="D52" s="5">
        <v>19.845500000000001</v>
      </c>
      <c r="E52" s="4">
        <f t="shared" ref="E52:E59" si="18">100*(D52-B52)/(C52-B52)</f>
        <v>25.370623488592415</v>
      </c>
      <c r="G52">
        <v>1.1000000000000001</v>
      </c>
      <c r="H52" s="5">
        <v>20.488800000000001</v>
      </c>
      <c r="I52" s="5">
        <v>21.4648</v>
      </c>
      <c r="J52" s="5">
        <v>20.7348</v>
      </c>
      <c r="K52" s="4">
        <f>100*(J52-H52)/(I52-H52)</f>
        <v>25.204918032786772</v>
      </c>
      <c r="M52">
        <v>1.1000000000000001</v>
      </c>
      <c r="N52" s="5">
        <v>20.638500000000001</v>
      </c>
      <c r="O52" s="5">
        <v>21.702200000000001</v>
      </c>
      <c r="P52" s="5">
        <v>20.883500000000002</v>
      </c>
      <c r="Q52" s="4">
        <f>100*(P52-N52)/(O52-N52)</f>
        <v>23.032810002820423</v>
      </c>
      <c r="S52">
        <v>1.1000000000000001</v>
      </c>
      <c r="T52" s="5">
        <v>20.421399999999998</v>
      </c>
      <c r="U52" s="5">
        <v>21.415199999999999</v>
      </c>
      <c r="V52" s="5">
        <v>20.676100000000002</v>
      </c>
      <c r="W52" s="4">
        <f>100*(V52-T52)/(U52-T52)</f>
        <v>25.628899174884605</v>
      </c>
      <c r="Y52">
        <v>1.1000000000000001</v>
      </c>
      <c r="Z52" s="5">
        <v>20.421600000000002</v>
      </c>
      <c r="AA52" s="5">
        <v>21.430099999999999</v>
      </c>
      <c r="AB52" s="5">
        <v>20.652100000000001</v>
      </c>
      <c r="AC52" s="4">
        <f>100*(AB52-Z52)/(AA52-Z52)</f>
        <v>22.855726326227042</v>
      </c>
      <c r="AE52">
        <v>1.1000000000000001</v>
      </c>
      <c r="AF52" s="5">
        <v>20.558700000000002</v>
      </c>
      <c r="AG52" s="5">
        <v>21.543700000000001</v>
      </c>
      <c r="AH52" s="5">
        <v>20.789200000000001</v>
      </c>
      <c r="AI52" s="4">
        <f>100*(AH52-AF52)/(AG52-AF52)</f>
        <v>23.401015228426335</v>
      </c>
    </row>
    <row r="53" spans="1:35" x14ac:dyDescent="0.25">
      <c r="A53">
        <v>1.2</v>
      </c>
      <c r="B53" s="5">
        <v>20.121700000000001</v>
      </c>
      <c r="C53" s="5">
        <v>21.1465</v>
      </c>
      <c r="D53" s="5">
        <v>20.381799999999998</v>
      </c>
      <c r="E53" s="4">
        <f t="shared" si="18"/>
        <v>25.380562060889737</v>
      </c>
      <c r="G53">
        <v>1.2</v>
      </c>
      <c r="H53" s="5">
        <v>19.782499999999999</v>
      </c>
      <c r="I53" s="5">
        <v>20.773599999999998</v>
      </c>
      <c r="J53" s="5">
        <v>20.027100000000001</v>
      </c>
      <c r="K53" s="4">
        <f t="shared" ref="K52:K59" si="19">100*(J53-H53)/(I53-H53)</f>
        <v>24.679648874987596</v>
      </c>
      <c r="M53">
        <v>1.2</v>
      </c>
      <c r="N53" s="5">
        <v>20.558399999999999</v>
      </c>
      <c r="O53" s="5">
        <v>21.507999999999999</v>
      </c>
      <c r="P53" s="5">
        <v>20.7959</v>
      </c>
      <c r="Q53" s="4">
        <f t="shared" ref="Q53:Q59" si="20">100*(P53-N53)/(O53-N53)</f>
        <v>25.010530749789453</v>
      </c>
      <c r="S53">
        <v>1.2</v>
      </c>
      <c r="T53" s="5">
        <v>19.666499999999999</v>
      </c>
      <c r="U53" s="5">
        <v>20.676500000000001</v>
      </c>
      <c r="V53" s="5">
        <v>19.919899999999998</v>
      </c>
      <c r="W53" s="4">
        <f t="shared" ref="W53:W59" si="21">100*(V53-T53)/(U53-T53)</f>
        <v>25.089108910890968</v>
      </c>
      <c r="Y53">
        <v>1.2</v>
      </c>
      <c r="Z53" s="5">
        <v>19.145</v>
      </c>
      <c r="AA53" s="5">
        <v>20.145</v>
      </c>
      <c r="AB53" s="5">
        <v>19.392600000000002</v>
      </c>
      <c r="AC53" s="4">
        <f t="shared" ref="AC53:AC59" si="22">100*(AB53-Z53)/(AA53-Z53)</f>
        <v>24.760000000000204</v>
      </c>
      <c r="AE53">
        <v>1.2</v>
      </c>
      <c r="AF53" s="5">
        <v>18.854500000000002</v>
      </c>
      <c r="AG53" s="5">
        <v>19.841699999999999</v>
      </c>
      <c r="AH53" s="5">
        <v>19.0825</v>
      </c>
      <c r="AI53" s="4">
        <f t="shared" ref="AI53:AI59" si="23">100*(AH53-AF53)/(AG53-AF53)</f>
        <v>23.095623987033882</v>
      </c>
    </row>
    <row r="54" spans="1:35" x14ac:dyDescent="0.25">
      <c r="A54">
        <v>1.3</v>
      </c>
      <c r="B54" s="5">
        <v>19.1462</v>
      </c>
      <c r="C54" s="5">
        <v>20.131900000000002</v>
      </c>
      <c r="D54" s="5">
        <v>19.384599999999999</v>
      </c>
      <c r="E54" s="4">
        <f t="shared" si="18"/>
        <v>24.185857766054408</v>
      </c>
      <c r="G54">
        <v>1.3</v>
      </c>
      <c r="H54" s="5">
        <v>20.962</v>
      </c>
      <c r="I54" s="5">
        <v>21.993300000000001</v>
      </c>
      <c r="J54" s="5">
        <v>21.2773</v>
      </c>
      <c r="K54" s="4">
        <f t="shared" si="19"/>
        <v>30.573063124212165</v>
      </c>
      <c r="M54">
        <v>1.3</v>
      </c>
      <c r="N54" s="5">
        <v>20.440100000000001</v>
      </c>
      <c r="O54" s="5">
        <v>21.4375</v>
      </c>
      <c r="P54" s="5">
        <v>20.682200000000002</v>
      </c>
      <c r="Q54" s="4">
        <f t="shared" si="20"/>
        <v>24.273110086224275</v>
      </c>
      <c r="S54">
        <v>1.3</v>
      </c>
      <c r="T54" s="5">
        <v>19.100100000000001</v>
      </c>
      <c r="U54" s="5">
        <v>20.105499999999999</v>
      </c>
      <c r="V54" s="5">
        <v>19.3367</v>
      </c>
      <c r="W54" s="4">
        <f t="shared" si="21"/>
        <v>23.532922220011905</v>
      </c>
      <c r="Y54">
        <v>1.3</v>
      </c>
      <c r="Z54" s="5">
        <v>19.880199999999999</v>
      </c>
      <c r="AA54" s="5">
        <v>20.889800000000001</v>
      </c>
      <c r="AB54" s="5">
        <v>20.1264</v>
      </c>
      <c r="AC54" s="4">
        <f t="shared" si="22"/>
        <v>24.385895404120557</v>
      </c>
      <c r="AE54">
        <v>1.3</v>
      </c>
      <c r="AF54" s="5">
        <v>21.649000000000001</v>
      </c>
      <c r="AG54" s="5">
        <v>22.689499999999999</v>
      </c>
      <c r="AH54" s="5">
        <v>21.896999999999998</v>
      </c>
      <c r="AI54" s="4">
        <f t="shared" si="23"/>
        <v>23.83469485824104</v>
      </c>
    </row>
    <row r="55" spans="1:35" x14ac:dyDescent="0.25">
      <c r="A55">
        <v>1.4</v>
      </c>
      <c r="B55" s="5">
        <v>20.351099999999999</v>
      </c>
      <c r="C55" s="5">
        <v>21.3155</v>
      </c>
      <c r="D55" s="5">
        <v>20.582100000000001</v>
      </c>
      <c r="E55" s="4">
        <f t="shared" si="18"/>
        <v>23.952716715056134</v>
      </c>
      <c r="G55">
        <v>1.4</v>
      </c>
      <c r="H55" s="5">
        <v>20.4312</v>
      </c>
      <c r="I55" s="5">
        <v>21.449400000000001</v>
      </c>
      <c r="J55" s="5">
        <v>20.6769</v>
      </c>
      <c r="K55" s="4">
        <f t="shared" si="19"/>
        <v>24.130819092516138</v>
      </c>
      <c r="M55">
        <v>1.4</v>
      </c>
      <c r="N55" s="5">
        <v>19.1449</v>
      </c>
      <c r="O55" s="5">
        <v>20.1143</v>
      </c>
      <c r="P55" s="5">
        <v>19.369</v>
      </c>
      <c r="Q55" s="4">
        <f t="shared" si="20"/>
        <v>23.117392201361657</v>
      </c>
      <c r="S55">
        <v>1.4</v>
      </c>
      <c r="T55" s="5">
        <v>19.811800000000002</v>
      </c>
      <c r="U55" s="5">
        <v>20.7743</v>
      </c>
      <c r="V55" s="5">
        <v>20.034199999999998</v>
      </c>
      <c r="W55" s="4">
        <f t="shared" si="21"/>
        <v>23.106493506493212</v>
      </c>
      <c r="Y55">
        <v>1.4</v>
      </c>
      <c r="Z55" s="5">
        <v>19.812000000000001</v>
      </c>
      <c r="AA55" s="5">
        <v>20.828700000000001</v>
      </c>
      <c r="AB55" s="5">
        <v>20.066600000000001</v>
      </c>
      <c r="AC55" s="4">
        <f t="shared" si="22"/>
        <v>25.041801908134151</v>
      </c>
      <c r="AE55">
        <v>1.4</v>
      </c>
      <c r="AF55" s="5">
        <v>19.962900000000001</v>
      </c>
      <c r="AG55" s="5">
        <v>20.987100000000002</v>
      </c>
      <c r="AH55" s="5">
        <v>20.207000000000001</v>
      </c>
      <c r="AI55" s="4">
        <f t="shared" si="23"/>
        <v>23.833235696153039</v>
      </c>
    </row>
    <row r="56" spans="1:35" x14ac:dyDescent="0.25">
      <c r="A56">
        <v>2.1</v>
      </c>
      <c r="B56" s="5">
        <v>20.191099999999999</v>
      </c>
      <c r="C56" s="5">
        <v>21.2075</v>
      </c>
      <c r="D56" s="5">
        <v>20.432700000000001</v>
      </c>
      <c r="E56" s="4">
        <f t="shared" si="18"/>
        <v>23.770169224714838</v>
      </c>
      <c r="G56">
        <v>2.1</v>
      </c>
      <c r="H56" s="5">
        <v>19.928000000000001</v>
      </c>
      <c r="I56" s="5">
        <v>20.934200000000001</v>
      </c>
      <c r="J56" s="5">
        <v>20.1495</v>
      </c>
      <c r="K56" s="4">
        <f t="shared" si="19"/>
        <v>22.013516199562609</v>
      </c>
      <c r="M56">
        <v>2.1</v>
      </c>
      <c r="N56" s="5">
        <v>21.648299999999999</v>
      </c>
      <c r="O56" s="5">
        <v>22.660900000000002</v>
      </c>
      <c r="P56" s="5">
        <v>21.892099999999999</v>
      </c>
      <c r="Q56" s="4">
        <f t="shared" si="20"/>
        <v>24.076634406478334</v>
      </c>
      <c r="S56">
        <v>2.1</v>
      </c>
      <c r="T56" s="5">
        <v>20.6387</v>
      </c>
      <c r="U56" s="5">
        <v>21.646599999999999</v>
      </c>
      <c r="V56" s="5">
        <v>20.884499999999999</v>
      </c>
      <c r="W56" s="4">
        <f t="shared" si="21"/>
        <v>24.387340013890196</v>
      </c>
      <c r="Y56">
        <v>2.1</v>
      </c>
      <c r="Z56" s="5">
        <v>20.6389</v>
      </c>
      <c r="AA56" s="5">
        <v>21.6435</v>
      </c>
      <c r="AB56" s="5">
        <v>20.87</v>
      </c>
      <c r="AC56" s="4">
        <f t="shared" si="22"/>
        <v>23.004180768465204</v>
      </c>
      <c r="AE56">
        <v>2.1</v>
      </c>
      <c r="AF56" s="5">
        <v>19.6051</v>
      </c>
      <c r="AG56" s="5">
        <v>20.607099999999999</v>
      </c>
      <c r="AH56" s="5">
        <v>19.838200000000001</v>
      </c>
      <c r="AI56" s="4">
        <f t="shared" si="23"/>
        <v>23.263473053892273</v>
      </c>
    </row>
    <row r="57" spans="1:35" x14ac:dyDescent="0.25">
      <c r="A57">
        <v>2.2000000000000002</v>
      </c>
      <c r="B57" s="5">
        <v>20.089400000000001</v>
      </c>
      <c r="C57" s="5">
        <v>21.0852</v>
      </c>
      <c r="D57" s="5">
        <v>20.349799999999998</v>
      </c>
      <c r="E57" s="4">
        <f t="shared" si="18"/>
        <v>26.149829282988282</v>
      </c>
      <c r="G57">
        <v>2.2000000000000002</v>
      </c>
      <c r="H57" s="5">
        <v>19.811599999999999</v>
      </c>
      <c r="I57" s="5">
        <v>20.826599999999999</v>
      </c>
      <c r="J57" s="5">
        <v>20.070399999999999</v>
      </c>
      <c r="K57" s="4">
        <f t="shared" si="19"/>
        <v>25.497536945812872</v>
      </c>
      <c r="M57">
        <v>2.2000000000000002</v>
      </c>
      <c r="N57" s="5">
        <v>19.962399999999999</v>
      </c>
      <c r="O57" s="5">
        <v>20.979500000000002</v>
      </c>
      <c r="P57" s="5">
        <v>20.201899999999998</v>
      </c>
      <c r="Q57" s="4">
        <f t="shared" si="20"/>
        <v>23.547340477829017</v>
      </c>
      <c r="S57">
        <v>2.2000000000000002</v>
      </c>
      <c r="T57" s="5">
        <v>21.2942</v>
      </c>
      <c r="U57" s="5">
        <v>22.295100000000001</v>
      </c>
      <c r="V57" s="5">
        <v>21.537299999999998</v>
      </c>
      <c r="W57" s="4">
        <f t="shared" si="21"/>
        <v>24.288140673393741</v>
      </c>
      <c r="Y57">
        <v>2.2000000000000002</v>
      </c>
      <c r="Z57" s="5">
        <v>19.9285</v>
      </c>
      <c r="AA57" s="5">
        <v>20.942499999999999</v>
      </c>
      <c r="AB57" s="5">
        <v>20.156700000000001</v>
      </c>
      <c r="AC57" s="4">
        <f t="shared" si="22"/>
        <v>22.504930966469548</v>
      </c>
      <c r="AE57">
        <v>2.2000000000000002</v>
      </c>
      <c r="AF57" s="5">
        <v>20.440200000000001</v>
      </c>
      <c r="AG57" s="5">
        <v>21.417400000000001</v>
      </c>
      <c r="AH57" s="5">
        <v>20.704000000000001</v>
      </c>
      <c r="AI57" s="4">
        <f t="shared" si="23"/>
        <v>26.995497339336865</v>
      </c>
    </row>
    <row r="58" spans="1:35" x14ac:dyDescent="0.25">
      <c r="A58">
        <v>2.2999999999999998</v>
      </c>
      <c r="B58" s="5">
        <v>19.665500000000002</v>
      </c>
      <c r="C58" s="5">
        <v>20.681899999999999</v>
      </c>
      <c r="D58" s="5">
        <v>19.911000000000001</v>
      </c>
      <c r="E58" s="4">
        <f t="shared" si="18"/>
        <v>24.153876426603748</v>
      </c>
      <c r="G58">
        <v>2.2999999999999998</v>
      </c>
      <c r="H58" s="5">
        <v>21.293600000000001</v>
      </c>
      <c r="I58" s="5">
        <v>22.327200000000001</v>
      </c>
      <c r="J58" s="5">
        <v>21.5505</v>
      </c>
      <c r="K58" s="4">
        <f t="shared" si="19"/>
        <v>24.854876160990536</v>
      </c>
      <c r="M58">
        <v>2.2999999999999998</v>
      </c>
      <c r="N58" s="5">
        <v>19.816500000000001</v>
      </c>
      <c r="O58" s="5">
        <v>20.830200000000001</v>
      </c>
      <c r="P58" s="5">
        <v>20.0595</v>
      </c>
      <c r="Q58" s="4">
        <f t="shared" si="20"/>
        <v>23.97158922758198</v>
      </c>
      <c r="S58">
        <v>2.2999999999999998</v>
      </c>
      <c r="T58" s="5">
        <v>20.351299999999998</v>
      </c>
      <c r="U58" s="5">
        <v>21.3368</v>
      </c>
      <c r="V58" s="5">
        <v>20.5898</v>
      </c>
      <c r="W58" s="4">
        <f t="shared" si="21"/>
        <v>24.200913242009285</v>
      </c>
      <c r="Y58">
        <v>2.2999999999999998</v>
      </c>
      <c r="Z58" s="5">
        <v>20.351600000000001</v>
      </c>
      <c r="AA58" s="5">
        <v>21.358699999999999</v>
      </c>
      <c r="AB58" s="5">
        <v>20.5871</v>
      </c>
      <c r="AC58" s="4">
        <f t="shared" si="22"/>
        <v>23.383973786118439</v>
      </c>
      <c r="AE58">
        <v>2.2999999999999998</v>
      </c>
      <c r="AF58" s="5">
        <v>19.816700000000001</v>
      </c>
      <c r="AG58" s="5">
        <v>20.824100000000001</v>
      </c>
      <c r="AH58" s="5">
        <v>20.059699999999999</v>
      </c>
      <c r="AI58" s="4">
        <f t="shared" si="23"/>
        <v>24.121500893388767</v>
      </c>
    </row>
    <row r="59" spans="1:35" x14ac:dyDescent="0.25">
      <c r="A59">
        <v>2.4</v>
      </c>
      <c r="B59" s="5">
        <v>19.099</v>
      </c>
      <c r="C59" s="5">
        <v>20.148</v>
      </c>
      <c r="D59" s="5">
        <v>19.348700000000001</v>
      </c>
      <c r="E59" s="4">
        <f t="shared" si="18"/>
        <v>23.803622497616857</v>
      </c>
      <c r="G59">
        <v>2.4</v>
      </c>
      <c r="H59" s="5">
        <v>20.421099999999999</v>
      </c>
      <c r="I59" s="5">
        <v>21.41</v>
      </c>
      <c r="J59" s="5">
        <v>20.664400000000001</v>
      </c>
      <c r="K59" s="4">
        <f t="shared" si="19"/>
        <v>24.603094347254643</v>
      </c>
      <c r="M59">
        <v>2.4</v>
      </c>
      <c r="N59" s="5">
        <v>19.88</v>
      </c>
      <c r="O59" s="5">
        <v>20.913</v>
      </c>
      <c r="P59" s="5">
        <v>20.1128</v>
      </c>
      <c r="Q59" s="4">
        <f t="shared" si="20"/>
        <v>22.536302032913913</v>
      </c>
      <c r="S59">
        <v>2.4</v>
      </c>
      <c r="T59" s="5">
        <v>19.876200000000001</v>
      </c>
      <c r="U59" s="5">
        <v>20.850899999999999</v>
      </c>
      <c r="V59" s="5">
        <v>20.104399999999998</v>
      </c>
      <c r="W59" s="4">
        <f t="shared" si="21"/>
        <v>23.412331999589398</v>
      </c>
      <c r="Y59">
        <v>2.4</v>
      </c>
      <c r="Z59" s="5">
        <v>19.8764</v>
      </c>
      <c r="AA59" s="5">
        <v>20.886500000000002</v>
      </c>
      <c r="AB59" s="5">
        <v>20.1037</v>
      </c>
      <c r="AC59" s="4">
        <f t="shared" si="22"/>
        <v>22.502722502722435</v>
      </c>
      <c r="AE59">
        <v>2.4</v>
      </c>
      <c r="AF59" s="5">
        <v>20.962499999999999</v>
      </c>
      <c r="AG59" s="5">
        <v>21.951699999999999</v>
      </c>
      <c r="AH59" s="5">
        <v>21.196999999999999</v>
      </c>
      <c r="AI59" s="4">
        <f t="shared" si="23"/>
        <v>23.706025070764309</v>
      </c>
    </row>
    <row r="62" spans="1:35" x14ac:dyDescent="0.25">
      <c r="A62" t="s">
        <v>29</v>
      </c>
    </row>
    <row r="63" spans="1:35" x14ac:dyDescent="0.25">
      <c r="A63" t="s">
        <v>20</v>
      </c>
      <c r="F63" t="s">
        <v>21</v>
      </c>
      <c r="K63" t="s">
        <v>22</v>
      </c>
      <c r="P63" t="s">
        <v>23</v>
      </c>
      <c r="U63" t="s">
        <v>24</v>
      </c>
      <c r="Z63" t="s">
        <v>25</v>
      </c>
    </row>
    <row r="64" spans="1:35" ht="30" x14ac:dyDescent="0.25">
      <c r="A64" s="2" t="s">
        <v>4</v>
      </c>
      <c r="B64" s="3" t="s">
        <v>30</v>
      </c>
      <c r="C64" s="3" t="s">
        <v>31</v>
      </c>
      <c r="D64" s="2" t="s">
        <v>32</v>
      </c>
      <c r="F64" s="2" t="s">
        <v>4</v>
      </c>
      <c r="G64" s="3" t="s">
        <v>30</v>
      </c>
      <c r="H64" s="3" t="s">
        <v>31</v>
      </c>
      <c r="I64" s="2" t="s">
        <v>32</v>
      </c>
      <c r="K64" s="2" t="s">
        <v>4</v>
      </c>
      <c r="L64" s="3" t="s">
        <v>30</v>
      </c>
      <c r="M64" s="3" t="s">
        <v>31</v>
      </c>
      <c r="N64" s="2" t="s">
        <v>32</v>
      </c>
      <c r="P64" s="2" t="s">
        <v>4</v>
      </c>
      <c r="Q64" s="3" t="s">
        <v>30</v>
      </c>
      <c r="R64" s="3" t="s">
        <v>31</v>
      </c>
      <c r="S64" s="2" t="s">
        <v>32</v>
      </c>
      <c r="U64" s="2" t="s">
        <v>4</v>
      </c>
      <c r="V64" s="3" t="s">
        <v>30</v>
      </c>
      <c r="W64" s="3" t="s">
        <v>31</v>
      </c>
      <c r="X64" s="2" t="s">
        <v>32</v>
      </c>
      <c r="Z64" s="2" t="s">
        <v>4</v>
      </c>
      <c r="AA64" s="3" t="s">
        <v>30</v>
      </c>
      <c r="AB64" s="3" t="s">
        <v>31</v>
      </c>
      <c r="AC64" s="2" t="s">
        <v>32</v>
      </c>
    </row>
    <row r="65" spans="1:29" x14ac:dyDescent="0.25">
      <c r="A65" s="1">
        <v>0</v>
      </c>
      <c r="B65" s="11">
        <v>6.28</v>
      </c>
      <c r="C65" s="11">
        <v>3.6</v>
      </c>
      <c r="D65" s="10">
        <v>31.1</v>
      </c>
      <c r="F65" s="1">
        <v>0</v>
      </c>
      <c r="H65" s="11"/>
      <c r="I65" s="10"/>
      <c r="K65" s="1">
        <v>0</v>
      </c>
      <c r="M65" s="11"/>
      <c r="N65" s="10"/>
      <c r="P65" s="1">
        <v>0</v>
      </c>
      <c r="R65" s="11"/>
      <c r="S65" s="10"/>
      <c r="U65" s="1">
        <v>0</v>
      </c>
      <c r="W65" s="11"/>
      <c r="X65" s="10"/>
      <c r="Z65" s="1">
        <v>0</v>
      </c>
      <c r="AB65" s="11"/>
      <c r="AC65" s="10"/>
    </row>
    <row r="66" spans="1:29" x14ac:dyDescent="0.25">
      <c r="A66">
        <v>1.1000000000000001</v>
      </c>
      <c r="B66" s="12">
        <v>6.51</v>
      </c>
      <c r="C66" s="12">
        <v>1.7929999999999999</v>
      </c>
      <c r="D66" s="8">
        <v>33.9</v>
      </c>
      <c r="F66">
        <v>1.1000000000000001</v>
      </c>
      <c r="G66" s="11">
        <v>6.66</v>
      </c>
      <c r="H66" s="12">
        <v>4.43</v>
      </c>
      <c r="I66" s="8">
        <v>26.3</v>
      </c>
      <c r="K66">
        <v>1.1000000000000001</v>
      </c>
      <c r="L66" s="11">
        <v>6.81</v>
      </c>
      <c r="M66" s="12">
        <v>4.24</v>
      </c>
      <c r="N66" s="8">
        <v>22.9</v>
      </c>
      <c r="P66">
        <v>1.1000000000000001</v>
      </c>
      <c r="Q66" s="11">
        <v>6.85</v>
      </c>
      <c r="R66" s="12">
        <v>3.58</v>
      </c>
      <c r="S66" s="8">
        <v>24.7</v>
      </c>
      <c r="U66">
        <v>1.1000000000000001</v>
      </c>
      <c r="V66" s="11">
        <v>6.98</v>
      </c>
      <c r="W66" s="12">
        <v>4.18</v>
      </c>
      <c r="X66" s="8">
        <v>25.6</v>
      </c>
      <c r="Z66">
        <v>1.1000000000000001</v>
      </c>
      <c r="AA66" s="11">
        <v>7</v>
      </c>
      <c r="AB66" s="12">
        <v>4</v>
      </c>
      <c r="AC66" s="8">
        <v>26.6</v>
      </c>
    </row>
    <row r="67" spans="1:29" x14ac:dyDescent="0.25">
      <c r="A67">
        <v>1.2</v>
      </c>
      <c r="B67" s="12">
        <v>6.5</v>
      </c>
      <c r="C67" s="12">
        <v>3.89</v>
      </c>
      <c r="D67" s="8">
        <v>33.1</v>
      </c>
      <c r="F67">
        <v>1.2</v>
      </c>
      <c r="G67" s="12">
        <v>6.69</v>
      </c>
      <c r="H67" s="12">
        <v>4.47</v>
      </c>
      <c r="I67" s="8">
        <v>26.6</v>
      </c>
      <c r="K67">
        <v>1.2</v>
      </c>
      <c r="L67" s="12">
        <v>6.79</v>
      </c>
      <c r="M67" s="12">
        <v>4.3</v>
      </c>
      <c r="N67" s="8">
        <v>24.9</v>
      </c>
      <c r="P67">
        <v>1.2</v>
      </c>
      <c r="Q67" s="12">
        <v>6.87</v>
      </c>
      <c r="R67" s="12">
        <v>4.26</v>
      </c>
      <c r="S67" s="8">
        <v>24.8</v>
      </c>
      <c r="U67">
        <v>1.2</v>
      </c>
      <c r="V67" s="12">
        <v>6.96</v>
      </c>
      <c r="W67" s="12">
        <v>4.17</v>
      </c>
      <c r="X67" s="8">
        <v>26.1</v>
      </c>
      <c r="Z67">
        <v>1.2</v>
      </c>
      <c r="AA67" s="12">
        <v>6.99</v>
      </c>
      <c r="AB67" s="12">
        <v>4.09</v>
      </c>
      <c r="AC67" s="8">
        <v>27.2</v>
      </c>
    </row>
    <row r="68" spans="1:29" x14ac:dyDescent="0.25">
      <c r="A68">
        <v>1.3</v>
      </c>
      <c r="B68" s="12">
        <v>6.54</v>
      </c>
      <c r="C68" s="12">
        <v>3.5</v>
      </c>
      <c r="D68" s="8">
        <v>34.200000000000003</v>
      </c>
      <c r="F68">
        <v>1.3</v>
      </c>
      <c r="G68" s="12">
        <v>6.65</v>
      </c>
      <c r="H68" s="12">
        <v>4.37</v>
      </c>
      <c r="I68" s="8">
        <v>26.6</v>
      </c>
      <c r="K68">
        <v>1.3</v>
      </c>
      <c r="L68" s="12">
        <v>6.78</v>
      </c>
      <c r="M68" s="12">
        <v>4.2</v>
      </c>
      <c r="N68" s="8">
        <v>25.4</v>
      </c>
      <c r="P68">
        <v>1.3</v>
      </c>
      <c r="Q68" s="12">
        <v>6.88</v>
      </c>
      <c r="R68" s="12">
        <v>4.29</v>
      </c>
      <c r="S68" s="8">
        <v>24.4</v>
      </c>
      <c r="U68">
        <v>1.3</v>
      </c>
      <c r="V68" s="12">
        <v>6.97</v>
      </c>
      <c r="W68" s="12">
        <v>4.2300000000000004</v>
      </c>
      <c r="X68" s="8">
        <v>26.4</v>
      </c>
      <c r="Z68">
        <v>1.3</v>
      </c>
      <c r="AA68" s="12">
        <v>7</v>
      </c>
      <c r="AB68" s="12">
        <v>4.1399999999999997</v>
      </c>
      <c r="AC68" s="8">
        <v>27.8</v>
      </c>
    </row>
    <row r="69" spans="1:29" x14ac:dyDescent="0.25">
      <c r="A69">
        <v>1.4</v>
      </c>
      <c r="B69" s="12">
        <v>6.48</v>
      </c>
      <c r="C69" s="12">
        <v>3.41</v>
      </c>
      <c r="D69" s="8">
        <v>34</v>
      </c>
      <c r="F69">
        <v>1.4</v>
      </c>
      <c r="G69" s="12">
        <v>6.65</v>
      </c>
      <c r="H69" s="12">
        <v>4.26</v>
      </c>
      <c r="I69" s="8">
        <v>23.1</v>
      </c>
      <c r="K69">
        <v>1.4</v>
      </c>
      <c r="L69" s="12">
        <v>6.79</v>
      </c>
      <c r="M69" s="12">
        <v>4.22</v>
      </c>
      <c r="N69" s="8">
        <v>26</v>
      </c>
      <c r="P69">
        <v>1.4</v>
      </c>
      <c r="Q69" s="12">
        <v>6.84</v>
      </c>
      <c r="R69" s="12">
        <v>4.2</v>
      </c>
      <c r="S69" s="8">
        <v>24.3</v>
      </c>
      <c r="U69">
        <v>1.4</v>
      </c>
      <c r="V69" s="12">
        <v>6.95</v>
      </c>
      <c r="W69" s="12">
        <v>4.17</v>
      </c>
      <c r="X69" s="8">
        <v>25.9</v>
      </c>
      <c r="Z69">
        <v>1.4</v>
      </c>
      <c r="AA69" s="12">
        <v>6.99</v>
      </c>
      <c r="AB69" s="12">
        <v>3.75</v>
      </c>
      <c r="AC69" s="8">
        <v>27.9</v>
      </c>
    </row>
    <row r="70" spans="1:29" x14ac:dyDescent="0.25">
      <c r="A70">
        <v>2.1</v>
      </c>
      <c r="B70" s="12">
        <v>6.53</v>
      </c>
      <c r="C70" s="12">
        <v>3.62</v>
      </c>
      <c r="D70" s="8">
        <v>35</v>
      </c>
      <c r="F70">
        <v>2.1</v>
      </c>
      <c r="G70" s="12">
        <v>6.76</v>
      </c>
      <c r="H70" s="12">
        <v>4.3</v>
      </c>
      <c r="I70" s="8">
        <v>22.6</v>
      </c>
      <c r="K70">
        <v>2.1</v>
      </c>
      <c r="L70" s="12">
        <v>6.83</v>
      </c>
      <c r="M70" s="12">
        <v>3.89</v>
      </c>
      <c r="N70" s="8">
        <v>26.2</v>
      </c>
      <c r="P70">
        <v>2.1</v>
      </c>
      <c r="Q70" s="12">
        <v>6.93</v>
      </c>
      <c r="R70" s="12">
        <v>4.32</v>
      </c>
      <c r="S70" s="8">
        <v>24.8</v>
      </c>
      <c r="U70">
        <v>2.1</v>
      </c>
      <c r="V70" s="12">
        <v>7.05</v>
      </c>
      <c r="W70" s="12">
        <v>1.127</v>
      </c>
      <c r="X70" s="8">
        <v>27.8</v>
      </c>
      <c r="Z70">
        <v>2.1</v>
      </c>
      <c r="AA70" s="12">
        <v>6.91</v>
      </c>
      <c r="AB70" s="12">
        <v>4.07</v>
      </c>
      <c r="AC70" s="8">
        <v>28.1</v>
      </c>
    </row>
    <row r="71" spans="1:29" x14ac:dyDescent="0.25">
      <c r="A71">
        <v>2.2000000000000002</v>
      </c>
      <c r="B71" s="12">
        <v>6.61</v>
      </c>
      <c r="C71" s="12">
        <v>4.4000000000000004</v>
      </c>
      <c r="D71" s="8">
        <v>26.7</v>
      </c>
      <c r="F71">
        <v>2.2000000000000002</v>
      </c>
      <c r="G71" s="12">
        <v>6.71</v>
      </c>
      <c r="H71" s="12">
        <v>4.1900000000000004</v>
      </c>
      <c r="I71" s="8">
        <v>22.7</v>
      </c>
      <c r="K71">
        <v>2.2000000000000002</v>
      </c>
      <c r="L71" s="12">
        <v>6.84</v>
      </c>
      <c r="M71" s="12">
        <v>4.4400000000000004</v>
      </c>
      <c r="N71" s="8">
        <v>26.2</v>
      </c>
      <c r="P71">
        <v>2.2000000000000002</v>
      </c>
      <c r="Q71" s="12">
        <v>6.97</v>
      </c>
      <c r="R71" s="12">
        <v>4.34</v>
      </c>
      <c r="S71" s="8">
        <v>24.5</v>
      </c>
      <c r="U71">
        <v>2.2000000000000002</v>
      </c>
      <c r="V71" s="12">
        <v>6.93</v>
      </c>
      <c r="W71" s="12">
        <v>3.45</v>
      </c>
      <c r="X71" s="8">
        <v>27.1</v>
      </c>
      <c r="Z71">
        <v>2.2000000000000002</v>
      </c>
      <c r="AA71" s="12">
        <v>6.98</v>
      </c>
      <c r="AB71" s="12">
        <v>4.2</v>
      </c>
      <c r="AC71" s="8">
        <v>27.9</v>
      </c>
    </row>
    <row r="72" spans="1:29" x14ac:dyDescent="0.25">
      <c r="A72">
        <v>2.2999999999999998</v>
      </c>
      <c r="B72" s="12">
        <v>6.56</v>
      </c>
      <c r="C72" s="12">
        <v>4.28</v>
      </c>
      <c r="D72" s="8">
        <v>26.7</v>
      </c>
      <c r="F72">
        <v>2.2999999999999998</v>
      </c>
      <c r="G72" s="12">
        <v>6.75</v>
      </c>
      <c r="H72" s="12">
        <v>4.37</v>
      </c>
      <c r="I72" s="8">
        <v>22.7</v>
      </c>
      <c r="K72">
        <v>2.2999999999999998</v>
      </c>
      <c r="L72" s="12">
        <v>6.8</v>
      </c>
      <c r="M72" s="12">
        <v>4.28</v>
      </c>
      <c r="N72" s="8">
        <v>27.9</v>
      </c>
      <c r="P72">
        <v>2.2999999999999998</v>
      </c>
      <c r="Q72" s="12">
        <v>6.99</v>
      </c>
      <c r="R72" s="12">
        <v>2.81</v>
      </c>
      <c r="S72" s="8">
        <v>24.7</v>
      </c>
      <c r="U72">
        <v>2.2999999999999998</v>
      </c>
      <c r="V72" s="12">
        <v>6.96</v>
      </c>
      <c r="W72" s="12">
        <v>4.18</v>
      </c>
      <c r="X72" s="8">
        <v>27.5</v>
      </c>
      <c r="Z72">
        <v>2.2999999999999998</v>
      </c>
      <c r="AA72" s="12">
        <v>7.05</v>
      </c>
      <c r="AB72" s="12">
        <v>4.1399999999999997</v>
      </c>
      <c r="AC72" s="8">
        <v>28.5</v>
      </c>
    </row>
    <row r="73" spans="1:29" x14ac:dyDescent="0.25">
      <c r="A73">
        <v>2.4</v>
      </c>
      <c r="B73" s="12">
        <v>6.53</v>
      </c>
      <c r="C73" s="12">
        <v>4.3600000000000003</v>
      </c>
      <c r="D73" s="8">
        <v>26.4</v>
      </c>
      <c r="F73">
        <v>2.4</v>
      </c>
      <c r="G73" s="12">
        <v>6.73</v>
      </c>
      <c r="H73" s="12">
        <v>4.45</v>
      </c>
      <c r="I73" s="8">
        <v>22.7</v>
      </c>
      <c r="K73">
        <v>2.4</v>
      </c>
      <c r="L73" s="12">
        <v>6.78</v>
      </c>
      <c r="M73" s="12">
        <v>4.4400000000000004</v>
      </c>
      <c r="N73" s="8">
        <v>24.3</v>
      </c>
      <c r="P73">
        <v>2.4</v>
      </c>
      <c r="Q73" s="12">
        <v>6.98</v>
      </c>
      <c r="R73" s="12">
        <v>4.3499999999999996</v>
      </c>
      <c r="S73" s="8">
        <v>25.5</v>
      </c>
      <c r="U73">
        <v>2.4</v>
      </c>
      <c r="V73" s="12">
        <v>6.95</v>
      </c>
      <c r="W73" s="12">
        <v>3.72</v>
      </c>
      <c r="X73" s="8">
        <v>27.2</v>
      </c>
      <c r="Z73">
        <v>2.4</v>
      </c>
      <c r="AA73" s="12">
        <v>7.01</v>
      </c>
      <c r="AB73" s="12">
        <v>4.1399999999999997</v>
      </c>
      <c r="AC73" s="8">
        <v>27.4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4B4F4-09F5-4BA9-A859-3FADBB71EB97}">
  <dimension ref="A2:AC73"/>
  <sheetViews>
    <sheetView topLeftCell="A35" workbookViewId="0">
      <selection activeCell="J60" sqref="J60"/>
    </sheetView>
  </sheetViews>
  <sheetFormatPr defaultRowHeight="15" x14ac:dyDescent="0.25"/>
  <cols>
    <col min="3" max="3" width="10.5703125" customWidth="1"/>
    <col min="5" max="5" width="9.7109375" customWidth="1"/>
    <col min="8" max="8" width="10" customWidth="1"/>
    <col min="13" max="13" width="10.28515625" customWidth="1"/>
    <col min="18" max="18" width="9.85546875" customWidth="1"/>
    <col min="23" max="23" width="10.42578125" customWidth="1"/>
    <col min="28" max="28" width="9.85546875" customWidth="1"/>
  </cols>
  <sheetData>
    <row r="2" spans="1:25" x14ac:dyDescent="0.25">
      <c r="A2" t="s">
        <v>0</v>
      </c>
    </row>
    <row r="3" spans="1:25" x14ac:dyDescent="0.25">
      <c r="A3" t="s">
        <v>45</v>
      </c>
    </row>
    <row r="4" spans="1:25" x14ac:dyDescent="0.25">
      <c r="A4" t="s">
        <v>46</v>
      </c>
    </row>
    <row r="5" spans="1:25" x14ac:dyDescent="0.25">
      <c r="A5" t="s">
        <v>47</v>
      </c>
    </row>
    <row r="7" spans="1:25" x14ac:dyDescent="0.25">
      <c r="A7" t="s">
        <v>9</v>
      </c>
      <c r="G7" t="s">
        <v>10</v>
      </c>
      <c r="L7" t="s">
        <v>11</v>
      </c>
      <c r="Q7" t="s">
        <v>12</v>
      </c>
      <c r="V7" t="s">
        <v>13</v>
      </c>
    </row>
    <row r="8" spans="1:25" ht="30" x14ac:dyDescent="0.25">
      <c r="A8" s="2" t="s">
        <v>4</v>
      </c>
      <c r="B8" s="2" t="s">
        <v>5</v>
      </c>
      <c r="C8" s="2" t="s">
        <v>6</v>
      </c>
      <c r="D8" s="2" t="s">
        <v>7</v>
      </c>
      <c r="E8" s="3" t="s">
        <v>8</v>
      </c>
      <c r="G8" s="2" t="s">
        <v>4</v>
      </c>
      <c r="H8" s="2" t="s">
        <v>6</v>
      </c>
      <c r="I8" s="2" t="s">
        <v>7</v>
      </c>
      <c r="J8" s="3" t="s">
        <v>8</v>
      </c>
      <c r="L8" s="6" t="s">
        <v>4</v>
      </c>
      <c r="M8" s="6" t="s">
        <v>6</v>
      </c>
      <c r="N8" s="6" t="s">
        <v>7</v>
      </c>
      <c r="O8" s="7" t="s">
        <v>8</v>
      </c>
      <c r="Q8" s="2" t="s">
        <v>4</v>
      </c>
      <c r="R8" s="2" t="s">
        <v>6</v>
      </c>
      <c r="S8" s="2" t="s">
        <v>7</v>
      </c>
      <c r="T8" s="3" t="s">
        <v>8</v>
      </c>
      <c r="V8" s="6" t="s">
        <v>4</v>
      </c>
      <c r="W8" s="6" t="s">
        <v>6</v>
      </c>
      <c r="X8" s="6" t="s">
        <v>7</v>
      </c>
      <c r="Y8" s="7" t="s">
        <v>8</v>
      </c>
    </row>
    <row r="9" spans="1:25" x14ac:dyDescent="0.25">
      <c r="A9" s="1">
        <v>0</v>
      </c>
      <c r="B9" s="1">
        <v>4.74</v>
      </c>
      <c r="C9" s="1">
        <v>135.9</v>
      </c>
      <c r="D9" s="1">
        <v>100.62</v>
      </c>
      <c r="E9" s="4">
        <f>100*(C9-D9)/(C9-B9)</f>
        <v>26.898444647758463</v>
      </c>
      <c r="G9" s="1">
        <v>0</v>
      </c>
      <c r="L9" s="1">
        <v>0</v>
      </c>
      <c r="Q9" s="1">
        <v>0</v>
      </c>
      <c r="V9" s="1">
        <v>0</v>
      </c>
    </row>
    <row r="10" spans="1:25" x14ac:dyDescent="0.25">
      <c r="A10">
        <v>1.1000000000000001</v>
      </c>
      <c r="B10">
        <v>5.0999999999999996</v>
      </c>
      <c r="C10">
        <v>72.819999999999993</v>
      </c>
      <c r="D10">
        <v>60.14</v>
      </c>
      <c r="E10" s="4">
        <f t="shared" ref="E10:E17" si="0">100*(C10-D10)/(C10-B10)</f>
        <v>18.724158298877722</v>
      </c>
      <c r="G10">
        <v>1.1000000000000001</v>
      </c>
      <c r="H10" s="1">
        <v>52.5</v>
      </c>
      <c r="I10">
        <v>52.26</v>
      </c>
      <c r="J10" s="5">
        <f>100*(H10-I10)/(H10-B10)</f>
        <v>0.50632911392405489</v>
      </c>
      <c r="L10">
        <v>1.1000000000000001</v>
      </c>
      <c r="M10">
        <v>35.57</v>
      </c>
      <c r="N10">
        <v>35.54</v>
      </c>
      <c r="O10" s="5">
        <f>100*(M10-N10)/(M10-B10)</f>
        <v>9.845749917952458E-2</v>
      </c>
      <c r="Q10">
        <v>1.1000000000000001</v>
      </c>
      <c r="R10">
        <v>28.89</v>
      </c>
      <c r="S10">
        <v>28.63</v>
      </c>
      <c r="T10" s="5">
        <f>100*(R10-S10)/(R10-B10)</f>
        <v>1.0928961748633945</v>
      </c>
      <c r="V10">
        <v>1.1000000000000001</v>
      </c>
      <c r="W10">
        <v>38.43</v>
      </c>
      <c r="X10">
        <v>38.49</v>
      </c>
      <c r="Y10" s="5">
        <f>100*(W10-X10)/(W10-B10)</f>
        <v>-0.18001800180018684</v>
      </c>
    </row>
    <row r="11" spans="1:25" x14ac:dyDescent="0.25">
      <c r="A11">
        <v>1.2</v>
      </c>
      <c r="B11">
        <v>5.1100000000000003</v>
      </c>
      <c r="C11">
        <v>56.38</v>
      </c>
      <c r="D11">
        <v>49.63</v>
      </c>
      <c r="E11" s="4">
        <f t="shared" si="0"/>
        <v>13.165593914569923</v>
      </c>
      <c r="G11">
        <v>1.2</v>
      </c>
      <c r="H11">
        <v>48.58</v>
      </c>
      <c r="I11">
        <v>48.54</v>
      </c>
      <c r="J11" s="5">
        <f t="shared" ref="J11:J17" si="1">100*(H11-I11)/(H11-B11)</f>
        <v>9.2017483321829185E-2</v>
      </c>
      <c r="L11">
        <v>1.2</v>
      </c>
      <c r="M11" s="1">
        <v>27.24</v>
      </c>
      <c r="N11">
        <v>27.18</v>
      </c>
      <c r="O11" s="5">
        <f t="shared" ref="O11:O17" si="2">100*(M11-N11)/(M11-B11)</f>
        <v>0.27112516945322512</v>
      </c>
      <c r="Q11">
        <v>1.2</v>
      </c>
      <c r="R11">
        <v>27.15</v>
      </c>
      <c r="S11">
        <v>26.86</v>
      </c>
      <c r="T11" s="5">
        <f t="shared" ref="T11:T17" si="3">100*(R11-S11)/(R11-B11)</f>
        <v>1.3157894736842066</v>
      </c>
      <c r="V11">
        <v>1.2</v>
      </c>
      <c r="W11">
        <v>37.950000000000003</v>
      </c>
      <c r="X11">
        <v>38.11</v>
      </c>
      <c r="Y11" s="5">
        <f t="shared" ref="Y11:Y17" si="4">100*(W11-X11)/(W11-B11)</f>
        <v>-0.48721071863579957</v>
      </c>
    </row>
    <row r="12" spans="1:25" x14ac:dyDescent="0.25">
      <c r="A12">
        <v>1.3</v>
      </c>
      <c r="B12">
        <v>5.2</v>
      </c>
      <c r="C12">
        <v>68.739999999999995</v>
      </c>
      <c r="D12">
        <v>50.86</v>
      </c>
      <c r="E12" s="4">
        <f t="shared" si="0"/>
        <v>28.139754485363547</v>
      </c>
      <c r="G12">
        <v>1.3</v>
      </c>
      <c r="H12">
        <v>50.33</v>
      </c>
      <c r="I12">
        <v>40.36</v>
      </c>
      <c r="J12" s="5">
        <f t="shared" si="1"/>
        <v>22.091734987812984</v>
      </c>
      <c r="L12">
        <v>1.3</v>
      </c>
      <c r="M12">
        <v>39.54</v>
      </c>
      <c r="N12">
        <v>32.36</v>
      </c>
      <c r="O12" s="5">
        <f t="shared" si="2"/>
        <v>20.908561444379735</v>
      </c>
      <c r="Q12">
        <v>1.3</v>
      </c>
      <c r="R12">
        <v>29.05</v>
      </c>
      <c r="S12">
        <v>24.28</v>
      </c>
      <c r="T12" s="5">
        <f t="shared" si="3"/>
        <v>19.999999999999996</v>
      </c>
      <c r="V12">
        <v>1.3</v>
      </c>
      <c r="W12">
        <v>35.07</v>
      </c>
      <c r="X12">
        <v>30.24</v>
      </c>
      <c r="Y12" s="5">
        <f t="shared" si="4"/>
        <v>16.170070304653503</v>
      </c>
    </row>
    <row r="13" spans="1:25" x14ac:dyDescent="0.25">
      <c r="A13">
        <v>1.4</v>
      </c>
      <c r="B13">
        <v>5.31</v>
      </c>
      <c r="C13">
        <v>78.28</v>
      </c>
      <c r="D13">
        <v>57.18</v>
      </c>
      <c r="E13" s="4">
        <f t="shared" si="0"/>
        <v>28.915992873783747</v>
      </c>
      <c r="G13">
        <v>1.4</v>
      </c>
      <c r="H13">
        <v>78.099999999999994</v>
      </c>
      <c r="I13">
        <v>38.700000000000003</v>
      </c>
      <c r="J13" s="5">
        <f t="shared" si="1"/>
        <v>54.128314328891328</v>
      </c>
      <c r="L13">
        <v>1.4</v>
      </c>
      <c r="M13">
        <v>32.869999999999997</v>
      </c>
      <c r="N13">
        <v>27.48</v>
      </c>
      <c r="O13" s="5">
        <f t="shared" si="2"/>
        <v>19.557329462989827</v>
      </c>
      <c r="Q13">
        <v>1.4</v>
      </c>
      <c r="R13">
        <v>30.69</v>
      </c>
      <c r="S13">
        <v>26.25</v>
      </c>
      <c r="T13" s="5">
        <f t="shared" si="3"/>
        <v>17.494089834515368</v>
      </c>
      <c r="V13">
        <v>1.4</v>
      </c>
      <c r="W13">
        <v>36.76</v>
      </c>
      <c r="X13">
        <v>33.36</v>
      </c>
      <c r="Y13" s="5">
        <f t="shared" si="4"/>
        <v>10.810810810810807</v>
      </c>
    </row>
    <row r="14" spans="1:25" x14ac:dyDescent="0.25">
      <c r="A14">
        <v>2.1</v>
      </c>
      <c r="B14">
        <v>5.25</v>
      </c>
      <c r="C14">
        <v>85.78</v>
      </c>
      <c r="D14">
        <v>67.650000000000006</v>
      </c>
      <c r="E14" s="4">
        <f t="shared" si="0"/>
        <v>22.513349062461188</v>
      </c>
      <c r="G14">
        <v>2.1</v>
      </c>
      <c r="H14">
        <v>53.95</v>
      </c>
      <c r="I14">
        <v>46.64</v>
      </c>
      <c r="J14" s="5">
        <f t="shared" si="1"/>
        <v>15.01026694045175</v>
      </c>
      <c r="L14">
        <v>2.1</v>
      </c>
      <c r="M14">
        <v>38.24</v>
      </c>
      <c r="N14">
        <v>34.32</v>
      </c>
      <c r="O14" s="5">
        <f t="shared" si="2"/>
        <v>11.882388602606856</v>
      </c>
      <c r="Q14">
        <v>2.1</v>
      </c>
      <c r="R14">
        <v>41.64</v>
      </c>
      <c r="S14">
        <v>38</v>
      </c>
      <c r="T14" s="5">
        <f t="shared" si="3"/>
        <v>10.002748007694423</v>
      </c>
      <c r="V14">
        <v>2.1</v>
      </c>
      <c r="W14">
        <v>41.36</v>
      </c>
      <c r="X14">
        <v>39.450000000000003</v>
      </c>
      <c r="Y14" s="5">
        <f t="shared" si="4"/>
        <v>5.2893935198005995</v>
      </c>
    </row>
    <row r="15" spans="1:25" x14ac:dyDescent="0.25">
      <c r="A15">
        <v>2.2000000000000002</v>
      </c>
      <c r="B15">
        <v>5.14</v>
      </c>
      <c r="C15">
        <v>93.42</v>
      </c>
      <c r="D15">
        <v>73.2</v>
      </c>
      <c r="E15" s="4">
        <f t="shared" si="0"/>
        <v>22.904395106479384</v>
      </c>
      <c r="G15">
        <v>2.2000000000000002</v>
      </c>
      <c r="H15">
        <v>61.4</v>
      </c>
      <c r="I15">
        <v>46.86</v>
      </c>
      <c r="J15" s="5">
        <f t="shared" si="1"/>
        <v>25.844294347671525</v>
      </c>
      <c r="L15">
        <v>2.2000000000000002</v>
      </c>
      <c r="M15">
        <v>46.77</v>
      </c>
      <c r="N15">
        <v>36.54</v>
      </c>
      <c r="O15" s="5">
        <f t="shared" si="2"/>
        <v>24.573624789815046</v>
      </c>
      <c r="Q15">
        <v>2.2000000000000002</v>
      </c>
      <c r="R15">
        <v>42.3</v>
      </c>
      <c r="S15">
        <v>33.76</v>
      </c>
      <c r="T15" s="5">
        <f t="shared" si="3"/>
        <v>22.981700753498384</v>
      </c>
      <c r="V15">
        <v>2.2000000000000002</v>
      </c>
      <c r="W15">
        <v>62.68</v>
      </c>
      <c r="X15">
        <v>52.76</v>
      </c>
      <c r="Y15" s="5">
        <f t="shared" si="4"/>
        <v>17.240180743830383</v>
      </c>
    </row>
    <row r="16" spans="1:25" x14ac:dyDescent="0.25">
      <c r="A16">
        <v>2.2999999999999998</v>
      </c>
      <c r="B16">
        <v>5.05</v>
      </c>
      <c r="C16">
        <v>91.15</v>
      </c>
      <c r="D16">
        <v>69.790000000000006</v>
      </c>
      <c r="E16" s="4">
        <f t="shared" si="0"/>
        <v>24.808362369337978</v>
      </c>
      <c r="G16">
        <v>2.2999999999999998</v>
      </c>
      <c r="H16">
        <v>75.81</v>
      </c>
      <c r="I16">
        <v>59.36</v>
      </c>
      <c r="J16" s="5">
        <f t="shared" si="1"/>
        <v>23.24759751271905</v>
      </c>
      <c r="L16">
        <v>2.2999999999999998</v>
      </c>
      <c r="M16">
        <v>39.08</v>
      </c>
      <c r="N16">
        <v>30.77</v>
      </c>
      <c r="O16" s="5">
        <f t="shared" si="2"/>
        <v>24.419629738466057</v>
      </c>
      <c r="Q16">
        <v>2.2999999999999998</v>
      </c>
      <c r="R16">
        <v>39.270000000000003</v>
      </c>
      <c r="S16">
        <v>32.17</v>
      </c>
      <c r="T16" s="5">
        <f t="shared" si="3"/>
        <v>20.748100526008184</v>
      </c>
      <c r="V16">
        <v>2.2999999999999998</v>
      </c>
      <c r="W16">
        <v>39.54</v>
      </c>
      <c r="X16">
        <v>35.5</v>
      </c>
      <c r="Y16" s="5">
        <f t="shared" si="4"/>
        <v>11.713540156567117</v>
      </c>
    </row>
    <row r="17" spans="1:29" x14ac:dyDescent="0.25">
      <c r="A17">
        <v>2.4</v>
      </c>
      <c r="B17">
        <v>5.15</v>
      </c>
      <c r="C17">
        <v>104.15</v>
      </c>
      <c r="D17">
        <v>80.400000000000006</v>
      </c>
      <c r="E17" s="4">
        <f t="shared" si="0"/>
        <v>23.98989898989899</v>
      </c>
      <c r="G17">
        <v>2.4</v>
      </c>
      <c r="H17">
        <v>77.5</v>
      </c>
      <c r="I17">
        <v>61.3</v>
      </c>
      <c r="J17" s="5">
        <f t="shared" si="1"/>
        <v>22.391154111955775</v>
      </c>
      <c r="L17">
        <v>2.4</v>
      </c>
      <c r="M17">
        <v>43.49</v>
      </c>
      <c r="N17">
        <v>35.93</v>
      </c>
      <c r="O17" s="5">
        <f t="shared" si="2"/>
        <v>19.718309859154935</v>
      </c>
      <c r="Q17">
        <v>2.4</v>
      </c>
      <c r="R17">
        <v>40.43</v>
      </c>
      <c r="S17">
        <v>34.520000000000003</v>
      </c>
      <c r="T17" s="5">
        <f t="shared" si="3"/>
        <v>16.751700680272098</v>
      </c>
      <c r="V17">
        <v>2.4</v>
      </c>
      <c r="W17">
        <v>60.66</v>
      </c>
      <c r="X17">
        <v>53.98</v>
      </c>
      <c r="Y17" s="5">
        <f t="shared" si="4"/>
        <v>12.033867771572689</v>
      </c>
    </row>
    <row r="20" spans="1:29" x14ac:dyDescent="0.25">
      <c r="A20" t="s">
        <v>15</v>
      </c>
    </row>
    <row r="21" spans="1:29" x14ac:dyDescent="0.25">
      <c r="A21" t="s">
        <v>20</v>
      </c>
      <c r="G21" t="s">
        <v>21</v>
      </c>
      <c r="M21" t="s">
        <v>22</v>
      </c>
      <c r="S21" t="s">
        <v>23</v>
      </c>
      <c r="Y21" t="s">
        <v>24</v>
      </c>
    </row>
    <row r="22" spans="1:29" ht="30" x14ac:dyDescent="0.25">
      <c r="A22" s="2" t="s">
        <v>4</v>
      </c>
      <c r="B22" s="2" t="s">
        <v>17</v>
      </c>
      <c r="C22" s="2" t="s">
        <v>18</v>
      </c>
      <c r="D22" s="2" t="s">
        <v>19</v>
      </c>
      <c r="E22" s="3" t="s">
        <v>16</v>
      </c>
      <c r="G22" s="2" t="s">
        <v>4</v>
      </c>
      <c r="H22" s="2" t="s">
        <v>17</v>
      </c>
      <c r="I22" s="2" t="s">
        <v>18</v>
      </c>
      <c r="J22" s="2" t="s">
        <v>19</v>
      </c>
      <c r="K22" s="3" t="s">
        <v>16</v>
      </c>
      <c r="M22" s="2" t="s">
        <v>4</v>
      </c>
      <c r="N22" s="2" t="s">
        <v>17</v>
      </c>
      <c r="O22" s="2" t="s">
        <v>18</v>
      </c>
      <c r="P22" s="2" t="s">
        <v>19</v>
      </c>
      <c r="Q22" s="3" t="s">
        <v>16</v>
      </c>
      <c r="S22" s="2" t="s">
        <v>4</v>
      </c>
      <c r="T22" s="2" t="s">
        <v>17</v>
      </c>
      <c r="U22" s="2" t="s">
        <v>18</v>
      </c>
      <c r="V22" s="2" t="s">
        <v>19</v>
      </c>
      <c r="W22" s="3" t="s">
        <v>16</v>
      </c>
      <c r="Y22" s="2" t="s">
        <v>4</v>
      </c>
      <c r="Z22" s="2" t="s">
        <v>17</v>
      </c>
      <c r="AA22" s="2" t="s">
        <v>18</v>
      </c>
      <c r="AB22" s="2" t="s">
        <v>19</v>
      </c>
      <c r="AC22" s="3" t="s">
        <v>16</v>
      </c>
    </row>
    <row r="23" spans="1:29" x14ac:dyDescent="0.25">
      <c r="A23" s="1">
        <v>0</v>
      </c>
      <c r="B23" s="1">
        <v>35.181699999999999</v>
      </c>
      <c r="C23" s="1">
        <v>36.1691</v>
      </c>
      <c r="D23" s="1">
        <v>36.136499999999998</v>
      </c>
      <c r="E23" s="4">
        <f>100*(C23-D23)/(C23-B23)</f>
        <v>3.3016001620419435</v>
      </c>
      <c r="G23" s="1">
        <v>0</v>
      </c>
      <c r="I23" s="1"/>
      <c r="J23" s="1"/>
      <c r="K23" s="4"/>
      <c r="M23" s="1">
        <v>0</v>
      </c>
      <c r="O23" s="1"/>
      <c r="P23" s="1"/>
      <c r="Q23" s="4"/>
      <c r="S23" s="1">
        <v>0</v>
      </c>
      <c r="U23" s="1"/>
      <c r="V23" s="1"/>
      <c r="W23" s="4"/>
      <c r="Y23" s="1">
        <v>0</v>
      </c>
      <c r="AA23" s="1"/>
      <c r="AB23" s="1"/>
      <c r="AC23" s="4"/>
    </row>
    <row r="24" spans="1:29" x14ac:dyDescent="0.25">
      <c r="A24">
        <v>1.1000000000000001</v>
      </c>
      <c r="B24">
        <v>35.6173</v>
      </c>
      <c r="C24">
        <v>36.593000000000004</v>
      </c>
      <c r="D24">
        <v>36.543100000000003</v>
      </c>
      <c r="E24" s="4">
        <f t="shared" ref="E24:E31" si="5">100*(C24-D24)/(C24-B24)</f>
        <v>5.1142769293841113</v>
      </c>
      <c r="G24">
        <v>1.1000000000000001</v>
      </c>
      <c r="H24" s="1">
        <v>35.417700000000004</v>
      </c>
      <c r="I24">
        <v>36.411799999999999</v>
      </c>
      <c r="J24">
        <v>36.370699999999999</v>
      </c>
      <c r="K24" s="4">
        <f>100*(I24-J24)/(I24-H24)</f>
        <v>4.1343929182175136</v>
      </c>
      <c r="M24">
        <v>1.1000000000000001</v>
      </c>
      <c r="N24" s="1"/>
      <c r="Q24" s="4" t="e">
        <f>100*(O24-P24)/(O24-N24)</f>
        <v>#DIV/0!</v>
      </c>
      <c r="S24">
        <v>1.1000000000000001</v>
      </c>
      <c r="T24" s="1"/>
      <c r="W24" s="4" t="e">
        <f>100*(U24-V24)/(U24-T24)</f>
        <v>#DIV/0!</v>
      </c>
      <c r="Y24">
        <v>1.1000000000000001</v>
      </c>
      <c r="Z24" s="1"/>
      <c r="AC24" s="4" t="e">
        <f>100*(AA24-AB24)/(AA24-Z24)</f>
        <v>#DIV/0!</v>
      </c>
    </row>
    <row r="25" spans="1:29" x14ac:dyDescent="0.25">
      <c r="A25">
        <v>1.2</v>
      </c>
      <c r="B25">
        <v>34.953800000000001</v>
      </c>
      <c r="C25">
        <v>35.942399999999999</v>
      </c>
      <c r="D25">
        <v>35.892200000000003</v>
      </c>
      <c r="E25" s="4">
        <f t="shared" si="5"/>
        <v>5.0778879223140585</v>
      </c>
      <c r="G25">
        <v>1.2</v>
      </c>
      <c r="H25">
        <v>34.401000000000003</v>
      </c>
      <c r="I25">
        <v>35.402200000000001</v>
      </c>
      <c r="J25">
        <v>35.360799999999998</v>
      </c>
      <c r="K25" s="4">
        <f t="shared" ref="K25:K30" si="6">100*(I25-J25)/(I25-H25)</f>
        <v>4.1350379544549645</v>
      </c>
      <c r="M25">
        <v>1.2</v>
      </c>
      <c r="Q25" s="4" t="e">
        <f t="shared" ref="Q25:Q30" si="7">100*(O25-P25)/(O25-N25)</f>
        <v>#DIV/0!</v>
      </c>
      <c r="S25">
        <v>1.2</v>
      </c>
      <c r="W25" s="4" t="e">
        <f t="shared" ref="W25:W30" si="8">100*(U25-V25)/(U25-T25)</f>
        <v>#DIV/0!</v>
      </c>
      <c r="Y25">
        <v>1.2</v>
      </c>
      <c r="AC25" s="4" t="e">
        <f t="shared" ref="AC25:AC30" si="9">100*(AA25-AB25)/(AA25-Z25)</f>
        <v>#DIV/0!</v>
      </c>
    </row>
    <row r="26" spans="1:29" x14ac:dyDescent="0.25">
      <c r="A26">
        <v>1.3</v>
      </c>
      <c r="B26">
        <v>34.494199999999999</v>
      </c>
      <c r="C26">
        <v>35.510399999999997</v>
      </c>
      <c r="D26">
        <v>35.463200000000001</v>
      </c>
      <c r="E26" s="4">
        <f t="shared" si="5"/>
        <v>4.6447549694938672</v>
      </c>
      <c r="G26">
        <v>1.3</v>
      </c>
      <c r="H26">
        <v>35.182499999999997</v>
      </c>
      <c r="I26">
        <v>36.214100000000002</v>
      </c>
      <c r="J26">
        <v>36.1721</v>
      </c>
      <c r="K26" s="4">
        <f t="shared" si="6"/>
        <v>4.0713454827453868</v>
      </c>
      <c r="M26">
        <v>1.3</v>
      </c>
      <c r="Q26" s="4" t="e">
        <f t="shared" si="7"/>
        <v>#DIV/0!</v>
      </c>
      <c r="S26">
        <v>1.3</v>
      </c>
      <c r="W26" s="4" t="e">
        <f t="shared" si="8"/>
        <v>#DIV/0!</v>
      </c>
      <c r="Y26">
        <v>1.3</v>
      </c>
      <c r="AC26" s="4" t="e">
        <f t="shared" si="9"/>
        <v>#DIV/0!</v>
      </c>
    </row>
    <row r="27" spans="1:29" x14ac:dyDescent="0.25">
      <c r="A27">
        <v>1.4</v>
      </c>
      <c r="B27">
        <v>34.779400000000003</v>
      </c>
      <c r="C27">
        <v>35.761299999999999</v>
      </c>
      <c r="D27">
        <v>35.717399999999998</v>
      </c>
      <c r="E27" s="4">
        <f t="shared" si="5"/>
        <v>4.4709237193197771</v>
      </c>
      <c r="G27">
        <v>1.4</v>
      </c>
      <c r="H27">
        <v>34.271799999999999</v>
      </c>
      <c r="I27">
        <v>35.267899999999997</v>
      </c>
      <c r="J27">
        <v>35.225999999999999</v>
      </c>
      <c r="K27" s="4">
        <f t="shared" si="6"/>
        <v>4.2064049794195704</v>
      </c>
      <c r="M27">
        <v>1.4</v>
      </c>
      <c r="Q27" s="4" t="e">
        <f t="shared" si="7"/>
        <v>#DIV/0!</v>
      </c>
      <c r="S27">
        <v>1.4</v>
      </c>
      <c r="W27" s="4" t="e">
        <f t="shared" si="8"/>
        <v>#DIV/0!</v>
      </c>
      <c r="Y27">
        <v>1.4</v>
      </c>
      <c r="AC27" s="4" t="e">
        <f t="shared" si="9"/>
        <v>#DIV/0!</v>
      </c>
    </row>
    <row r="28" spans="1:29" x14ac:dyDescent="0.25">
      <c r="A28">
        <v>2.1</v>
      </c>
      <c r="B28">
        <v>34.947400000000002</v>
      </c>
      <c r="C28">
        <v>35.938699999999997</v>
      </c>
      <c r="D28">
        <v>35.892299999999999</v>
      </c>
      <c r="E28" s="4">
        <f t="shared" si="5"/>
        <v>4.6807222838695308</v>
      </c>
      <c r="G28">
        <v>2.1</v>
      </c>
      <c r="H28">
        <v>40.965400000000002</v>
      </c>
      <c r="I28">
        <v>42.0045</v>
      </c>
      <c r="J28">
        <v>41.962400000000002</v>
      </c>
      <c r="K28" s="4">
        <f t="shared" si="6"/>
        <v>4.0515831007600713</v>
      </c>
      <c r="M28">
        <v>2.1</v>
      </c>
      <c r="Q28" s="4" t="e">
        <f t="shared" si="7"/>
        <v>#DIV/0!</v>
      </c>
      <c r="S28">
        <v>2.1</v>
      </c>
      <c r="W28" s="4" t="e">
        <f t="shared" si="8"/>
        <v>#DIV/0!</v>
      </c>
      <c r="Y28">
        <v>2.1</v>
      </c>
      <c r="AC28" s="4" t="e">
        <f t="shared" si="9"/>
        <v>#DIV/0!</v>
      </c>
    </row>
    <row r="29" spans="1:29" x14ac:dyDescent="0.25">
      <c r="A29">
        <v>2.2000000000000002</v>
      </c>
      <c r="B29">
        <v>34.7241</v>
      </c>
      <c r="C29">
        <v>35.711500000000001</v>
      </c>
      <c r="D29">
        <v>35.674500000000002</v>
      </c>
      <c r="E29" s="4">
        <f t="shared" si="5"/>
        <v>3.747214907838667</v>
      </c>
      <c r="G29">
        <v>2.2000000000000002</v>
      </c>
      <c r="H29">
        <v>34.9711</v>
      </c>
      <c r="I29">
        <v>36.005699999999997</v>
      </c>
      <c r="J29">
        <v>35.964599999999997</v>
      </c>
      <c r="K29" s="4">
        <f t="shared" si="6"/>
        <v>3.9725497776918841</v>
      </c>
      <c r="M29">
        <v>2.2000000000000002</v>
      </c>
      <c r="Q29" s="4" t="e">
        <f t="shared" si="7"/>
        <v>#DIV/0!</v>
      </c>
      <c r="S29">
        <v>2.2000000000000002</v>
      </c>
      <c r="W29" s="4" t="e">
        <f t="shared" si="8"/>
        <v>#DIV/0!</v>
      </c>
      <c r="Y29">
        <v>2.2000000000000002</v>
      </c>
      <c r="AC29" s="4" t="e">
        <f t="shared" si="9"/>
        <v>#DIV/0!</v>
      </c>
    </row>
    <row r="30" spans="1:29" x14ac:dyDescent="0.25">
      <c r="A30">
        <v>2.2999999999999998</v>
      </c>
      <c r="B30">
        <v>35.4131</v>
      </c>
      <c r="C30">
        <v>36.421399999999998</v>
      </c>
      <c r="D30">
        <v>36.387900000000002</v>
      </c>
      <c r="E30" s="4">
        <f t="shared" si="5"/>
        <v>3.3224238817808773</v>
      </c>
      <c r="G30">
        <v>2.2999999999999998</v>
      </c>
      <c r="H30">
        <v>34.710099999999997</v>
      </c>
      <c r="I30">
        <v>35.718200000000003</v>
      </c>
      <c r="J30">
        <v>35.680999999999997</v>
      </c>
      <c r="K30" s="4">
        <f t="shared" si="6"/>
        <v>3.6901101081247347</v>
      </c>
      <c r="M30">
        <v>2.2999999999999998</v>
      </c>
      <c r="Q30" s="4" t="e">
        <f t="shared" si="7"/>
        <v>#DIV/0!</v>
      </c>
      <c r="S30">
        <v>2.2999999999999998</v>
      </c>
      <c r="W30" s="4" t="e">
        <f t="shared" si="8"/>
        <v>#DIV/0!</v>
      </c>
      <c r="Y30">
        <v>2.2999999999999998</v>
      </c>
      <c r="AC30" s="4" t="e">
        <f t="shared" si="9"/>
        <v>#DIV/0!</v>
      </c>
    </row>
    <row r="31" spans="1:29" x14ac:dyDescent="0.25">
      <c r="A31">
        <v>2.4</v>
      </c>
      <c r="B31">
        <v>34.912999999999997</v>
      </c>
      <c r="C31">
        <v>35.912700000000001</v>
      </c>
      <c r="D31">
        <v>35.880400000000002</v>
      </c>
      <c r="E31" s="4">
        <f t="shared" si="5"/>
        <v>3.2309692907871552</v>
      </c>
      <c r="G31">
        <v>2.4</v>
      </c>
      <c r="H31">
        <v>34.336100000000002</v>
      </c>
      <c r="I31">
        <v>35.337299999999999</v>
      </c>
      <c r="J31">
        <v>35.301600000000001</v>
      </c>
      <c r="K31" s="4">
        <f>100*(I31-J31)/(I31-H31)</f>
        <v>3.5657211346382951</v>
      </c>
      <c r="M31">
        <v>2.4</v>
      </c>
      <c r="Q31" s="4" t="e">
        <f>100*(O31-P31)/(O31-N31)</f>
        <v>#DIV/0!</v>
      </c>
      <c r="S31">
        <v>2.4</v>
      </c>
      <c r="W31" s="4" t="e">
        <f>100*(U31-V31)/(U31-T31)</f>
        <v>#DIV/0!</v>
      </c>
      <c r="Y31">
        <v>2.4</v>
      </c>
      <c r="AC31" s="4" t="e">
        <f>100*(AA31-AB31)/(AA31-Z31)</f>
        <v>#DIV/0!</v>
      </c>
    </row>
    <row r="34" spans="1:29" x14ac:dyDescent="0.25">
      <c r="A34" t="s">
        <v>26</v>
      </c>
    </row>
    <row r="35" spans="1:29" x14ac:dyDescent="0.25">
      <c r="A35" t="s">
        <v>20</v>
      </c>
      <c r="G35" t="s">
        <v>21</v>
      </c>
      <c r="M35" t="s">
        <v>22</v>
      </c>
      <c r="S35" t="s">
        <v>23</v>
      </c>
      <c r="Y35" t="s">
        <v>24</v>
      </c>
    </row>
    <row r="36" spans="1:29" ht="30" x14ac:dyDescent="0.25">
      <c r="A36" s="2" t="s">
        <v>4</v>
      </c>
      <c r="B36" s="2" t="s">
        <v>17</v>
      </c>
      <c r="C36" s="2" t="s">
        <v>18</v>
      </c>
      <c r="D36" s="2" t="s">
        <v>19</v>
      </c>
      <c r="E36" s="3" t="s">
        <v>27</v>
      </c>
      <c r="G36" s="2" t="s">
        <v>4</v>
      </c>
      <c r="H36" s="2" t="s">
        <v>17</v>
      </c>
      <c r="I36" s="2" t="s">
        <v>18</v>
      </c>
      <c r="J36" s="2" t="s">
        <v>19</v>
      </c>
      <c r="K36" s="3" t="s">
        <v>27</v>
      </c>
      <c r="M36" s="2" t="s">
        <v>4</v>
      </c>
      <c r="N36" s="2" t="s">
        <v>17</v>
      </c>
      <c r="O36" s="2" t="s">
        <v>18</v>
      </c>
      <c r="P36" s="2" t="s">
        <v>19</v>
      </c>
      <c r="Q36" s="3" t="s">
        <v>27</v>
      </c>
      <c r="S36" s="2" t="s">
        <v>4</v>
      </c>
      <c r="T36" s="2" t="s">
        <v>17</v>
      </c>
      <c r="U36" s="2" t="s">
        <v>18</v>
      </c>
      <c r="V36" s="2" t="s">
        <v>19</v>
      </c>
      <c r="W36" s="3" t="s">
        <v>27</v>
      </c>
      <c r="Y36" s="2" t="s">
        <v>4</v>
      </c>
      <c r="Z36" s="2" t="s">
        <v>17</v>
      </c>
      <c r="AA36" s="2" t="s">
        <v>18</v>
      </c>
      <c r="AB36" s="2" t="s">
        <v>19</v>
      </c>
      <c r="AC36" s="3" t="s">
        <v>27</v>
      </c>
    </row>
    <row r="37" spans="1:29" x14ac:dyDescent="0.25">
      <c r="A37" s="1">
        <v>0</v>
      </c>
      <c r="B37" s="1">
        <v>23.381900000000002</v>
      </c>
      <c r="C37">
        <v>24.392700000000001</v>
      </c>
      <c r="D37" s="1">
        <v>23.956</v>
      </c>
      <c r="E37" s="4">
        <f>(100*(C37-D37)/(C37-B37))-E23</f>
        <v>39.901803082912743</v>
      </c>
      <c r="G37" s="1">
        <v>0</v>
      </c>
      <c r="I37" s="1"/>
      <c r="J37" s="1"/>
      <c r="K37" s="4"/>
      <c r="M37" s="1">
        <v>0</v>
      </c>
      <c r="N37" s="1"/>
      <c r="O37" s="1"/>
      <c r="P37" s="1"/>
      <c r="Q37" s="4"/>
      <c r="S37" s="1">
        <v>0</v>
      </c>
      <c r="T37" s="1"/>
      <c r="U37" s="1"/>
      <c r="V37" s="1"/>
      <c r="W37" s="4"/>
      <c r="Y37" s="1">
        <v>0</v>
      </c>
      <c r="Z37" s="1"/>
      <c r="AA37" s="1"/>
      <c r="AB37" s="1"/>
      <c r="AC37" s="4"/>
    </row>
    <row r="38" spans="1:29" x14ac:dyDescent="0.25">
      <c r="A38">
        <v>1.1000000000000001</v>
      </c>
      <c r="B38">
        <v>19.588200000000001</v>
      </c>
      <c r="C38" s="1">
        <v>20.552299999999999</v>
      </c>
      <c r="D38">
        <v>20.0305</v>
      </c>
      <c r="E38" s="4">
        <f t="shared" ref="E38:E45" si="10">(100*(C38-D38)/(C38-B38))-E24</f>
        <v>49.008739355233644</v>
      </c>
      <c r="G38">
        <v>1.1000000000000001</v>
      </c>
      <c r="H38" s="1">
        <v>21.5504</v>
      </c>
      <c r="I38" s="5">
        <v>22.588100000000001</v>
      </c>
      <c r="J38" s="5">
        <v>22.0198</v>
      </c>
      <c r="K38" s="4">
        <f>(100*(I38-J38)/(I38-H38))-K24</f>
        <v>50.63095352102313</v>
      </c>
      <c r="M38">
        <v>1.1000000000000001</v>
      </c>
      <c r="N38" s="5"/>
      <c r="O38" s="5"/>
      <c r="P38" s="5"/>
      <c r="Q38" s="4" t="e">
        <f>(100*(O38-P38)/(O38-N38))-Q24</f>
        <v>#DIV/0!</v>
      </c>
      <c r="S38">
        <v>1.1000000000000001</v>
      </c>
      <c r="T38" s="5"/>
      <c r="U38" s="5"/>
      <c r="V38" s="5"/>
      <c r="W38" s="4" t="e">
        <f>(100*(U38-V38)/(U38-T38))-W24</f>
        <v>#DIV/0!</v>
      </c>
      <c r="Y38">
        <v>1.1000000000000001</v>
      </c>
      <c r="Z38" s="5"/>
      <c r="AA38" s="5"/>
      <c r="AB38" s="5"/>
      <c r="AC38" s="4" t="e">
        <f>(100*(AA38-AB38)/(AA38-Z38))-AC24</f>
        <v>#DIV/0!</v>
      </c>
    </row>
    <row r="39" spans="1:29" x14ac:dyDescent="0.25">
      <c r="A39">
        <v>1.2</v>
      </c>
      <c r="B39">
        <v>22.4939</v>
      </c>
      <c r="C39">
        <v>23.498100000000001</v>
      </c>
      <c r="D39">
        <v>22.858499999999999</v>
      </c>
      <c r="E39" s="4">
        <f t="shared" si="10"/>
        <v>58.614603613236724</v>
      </c>
      <c r="G39">
        <v>1.2</v>
      </c>
      <c r="H39" s="5">
        <v>21.0228</v>
      </c>
      <c r="I39" s="5">
        <v>22.095400000000001</v>
      </c>
      <c r="J39" s="5">
        <v>21.4132</v>
      </c>
      <c r="K39" s="4">
        <f t="shared" ref="K38:K45" si="11">(100*(I39-J39)/(I39-H39))-K25</f>
        <v>59.467423354513976</v>
      </c>
      <c r="M39">
        <v>1.2</v>
      </c>
      <c r="N39" s="5"/>
      <c r="O39" s="5"/>
      <c r="P39" s="5"/>
      <c r="Q39" s="4" t="e">
        <f t="shared" ref="Q39:Q44" si="12">(100*(O39-P39)/(O39-N39))-Q25</f>
        <v>#DIV/0!</v>
      </c>
      <c r="S39">
        <v>1.2</v>
      </c>
      <c r="T39" s="5"/>
      <c r="U39" s="5"/>
      <c r="V39" s="5"/>
      <c r="W39" s="4" t="e">
        <f t="shared" ref="W39:W44" si="13">(100*(U39-V39)/(U39-T39))-W25</f>
        <v>#DIV/0!</v>
      </c>
      <c r="Y39">
        <v>1.2</v>
      </c>
      <c r="Z39" s="5"/>
      <c r="AA39" s="5"/>
      <c r="AB39" s="5"/>
      <c r="AC39" s="4" t="e">
        <f t="shared" ref="AC39:AC44" si="14">(100*(AA39-AB39)/(AA39-Z39))-AC25</f>
        <v>#DIV/0!</v>
      </c>
    </row>
    <row r="40" spans="1:29" x14ac:dyDescent="0.25">
      <c r="A40">
        <v>1.3</v>
      </c>
      <c r="B40">
        <v>22.350200000000001</v>
      </c>
      <c r="C40">
        <v>23.348199999999999</v>
      </c>
      <c r="D40">
        <v>22.731999999999999</v>
      </c>
      <c r="E40" s="4">
        <f t="shared" si="10"/>
        <v>57.098732004454099</v>
      </c>
      <c r="G40">
        <v>1.3</v>
      </c>
      <c r="H40" s="5">
        <v>20.927199999999999</v>
      </c>
      <c r="I40" s="5">
        <v>21.965699999999998</v>
      </c>
      <c r="J40" s="5">
        <v>21.3675</v>
      </c>
      <c r="K40" s="4">
        <f t="shared" si="11"/>
        <v>53.530965542772094</v>
      </c>
      <c r="M40">
        <v>1.3</v>
      </c>
      <c r="N40" s="5"/>
      <c r="O40" s="5"/>
      <c r="P40" s="5"/>
      <c r="Q40" s="4" t="e">
        <f t="shared" si="12"/>
        <v>#DIV/0!</v>
      </c>
      <c r="S40">
        <v>1.3</v>
      </c>
      <c r="T40" s="5"/>
      <c r="U40" s="5"/>
      <c r="V40" s="5"/>
      <c r="W40" s="4" t="e">
        <f t="shared" si="13"/>
        <v>#DIV/0!</v>
      </c>
      <c r="Y40">
        <v>1.3</v>
      </c>
      <c r="Z40" s="5"/>
      <c r="AA40" s="5"/>
      <c r="AB40" s="5"/>
      <c r="AC40" s="4" t="e">
        <f t="shared" si="14"/>
        <v>#DIV/0!</v>
      </c>
    </row>
    <row r="41" spans="1:29" x14ac:dyDescent="0.25">
      <c r="A41">
        <v>1.4</v>
      </c>
      <c r="B41">
        <v>22.893999999999998</v>
      </c>
      <c r="C41">
        <v>23.8767</v>
      </c>
      <c r="D41">
        <v>23.315200000000001</v>
      </c>
      <c r="E41" s="4">
        <f t="shared" si="10"/>
        <v>52.66757226114202</v>
      </c>
      <c r="G41">
        <v>1.4</v>
      </c>
      <c r="H41" s="5">
        <v>19.781099999999999</v>
      </c>
      <c r="I41" s="5">
        <v>20.792899999999999</v>
      </c>
      <c r="J41" s="5">
        <v>20.2212</v>
      </c>
      <c r="K41" s="4">
        <f t="shared" si="11"/>
        <v>52.296856534713598</v>
      </c>
      <c r="M41">
        <v>1.4</v>
      </c>
      <c r="N41" s="5"/>
      <c r="O41" s="5"/>
      <c r="P41" s="5"/>
      <c r="Q41" s="4" t="e">
        <f t="shared" si="12"/>
        <v>#DIV/0!</v>
      </c>
      <c r="S41">
        <v>1.4</v>
      </c>
      <c r="T41" s="5"/>
      <c r="U41" s="5"/>
      <c r="V41" s="5"/>
      <c r="W41" s="4" t="e">
        <f t="shared" si="13"/>
        <v>#DIV/0!</v>
      </c>
      <c r="Y41">
        <v>1.4</v>
      </c>
      <c r="Z41" s="5"/>
      <c r="AA41" s="5"/>
      <c r="AB41" s="5"/>
      <c r="AC41" s="4" t="e">
        <f t="shared" si="14"/>
        <v>#DIV/0!</v>
      </c>
    </row>
    <row r="42" spans="1:29" x14ac:dyDescent="0.25">
      <c r="A42">
        <v>2.1</v>
      </c>
      <c r="B42">
        <v>19.8506</v>
      </c>
      <c r="C42">
        <v>20.889199999999999</v>
      </c>
      <c r="D42">
        <v>20.279499999999999</v>
      </c>
      <c r="E42" s="4">
        <f t="shared" si="10"/>
        <v>54.023302364695923</v>
      </c>
      <c r="G42">
        <v>2.1</v>
      </c>
      <c r="H42" s="5">
        <v>20.744499999999999</v>
      </c>
      <c r="I42" s="5">
        <v>21.7012</v>
      </c>
      <c r="J42" s="5">
        <v>21.1187</v>
      </c>
      <c r="K42" s="4">
        <f t="shared" si="11"/>
        <v>56.834797164735768</v>
      </c>
      <c r="M42">
        <v>2.1</v>
      </c>
      <c r="N42" s="5"/>
      <c r="O42" s="5"/>
      <c r="P42" s="5"/>
      <c r="Q42" s="4" t="e">
        <f t="shared" si="12"/>
        <v>#DIV/0!</v>
      </c>
      <c r="S42">
        <v>2.1</v>
      </c>
      <c r="T42" s="5"/>
      <c r="U42" s="5"/>
      <c r="V42" s="5"/>
      <c r="W42" s="4" t="e">
        <f t="shared" si="13"/>
        <v>#DIV/0!</v>
      </c>
      <c r="Y42">
        <v>2.1</v>
      </c>
      <c r="Z42" s="5"/>
      <c r="AA42" s="5"/>
      <c r="AB42" s="5"/>
      <c r="AC42" s="4" t="e">
        <f t="shared" si="14"/>
        <v>#DIV/0!</v>
      </c>
    </row>
    <row r="43" spans="1:29" x14ac:dyDescent="0.25">
      <c r="A43">
        <v>2.2000000000000002</v>
      </c>
      <c r="B43">
        <v>21.637</v>
      </c>
      <c r="C43">
        <v>22.604399999999998</v>
      </c>
      <c r="D43">
        <v>22.088799999999999</v>
      </c>
      <c r="E43" s="4">
        <f t="shared" si="10"/>
        <v>49.55028354161351</v>
      </c>
      <c r="G43">
        <v>2.2000000000000002</v>
      </c>
      <c r="H43" s="5">
        <v>20.5869</v>
      </c>
      <c r="I43" s="5">
        <v>21.587900000000001</v>
      </c>
      <c r="J43" s="5">
        <v>21.011500000000002</v>
      </c>
      <c r="K43" s="4">
        <f t="shared" si="11"/>
        <v>53.609867804725589</v>
      </c>
      <c r="M43">
        <v>2.2000000000000002</v>
      </c>
      <c r="N43" s="5"/>
      <c r="O43" s="5"/>
      <c r="P43" s="5"/>
      <c r="Q43" s="4" t="e">
        <f t="shared" si="12"/>
        <v>#DIV/0!</v>
      </c>
      <c r="S43">
        <v>2.2000000000000002</v>
      </c>
      <c r="T43" s="5"/>
      <c r="U43" s="5"/>
      <c r="V43" s="5"/>
      <c r="W43" s="4" t="e">
        <f t="shared" si="13"/>
        <v>#DIV/0!</v>
      </c>
      <c r="Y43">
        <v>2.2000000000000002</v>
      </c>
      <c r="Z43" s="5"/>
      <c r="AA43" s="5"/>
      <c r="AB43" s="5"/>
      <c r="AC43" s="4" t="e">
        <f t="shared" si="14"/>
        <v>#DIV/0!</v>
      </c>
    </row>
    <row r="44" spans="1:29" x14ac:dyDescent="0.25">
      <c r="A44">
        <v>2.2999999999999998</v>
      </c>
      <c r="B44">
        <v>19.650099999999998</v>
      </c>
      <c r="C44">
        <v>20.689599999999999</v>
      </c>
      <c r="D44">
        <v>20.1752</v>
      </c>
      <c r="E44" s="4">
        <f t="shared" si="10"/>
        <v>46.162905603548438</v>
      </c>
      <c r="G44">
        <v>2.2999999999999998</v>
      </c>
      <c r="H44" s="5">
        <v>20.751200000000001</v>
      </c>
      <c r="I44" s="5">
        <v>21.733000000000001</v>
      </c>
      <c r="J44" s="5">
        <v>21.249500000000001</v>
      </c>
      <c r="K44" s="4">
        <f t="shared" si="11"/>
        <v>45.556172230437035</v>
      </c>
      <c r="M44">
        <v>2.2999999999999998</v>
      </c>
      <c r="N44" s="5"/>
      <c r="O44" s="5"/>
      <c r="P44" s="5"/>
      <c r="Q44" s="4" t="e">
        <f t="shared" si="12"/>
        <v>#DIV/0!</v>
      </c>
      <c r="S44">
        <v>2.2999999999999998</v>
      </c>
      <c r="T44" s="5"/>
      <c r="U44" s="5"/>
      <c r="V44" s="5"/>
      <c r="W44" s="4" t="e">
        <f t="shared" si="13"/>
        <v>#DIV/0!</v>
      </c>
      <c r="Y44">
        <v>2.2999999999999998</v>
      </c>
      <c r="Z44" s="5"/>
      <c r="AA44" s="5"/>
      <c r="AB44" s="5"/>
      <c r="AC44" s="4" t="e">
        <f t="shared" si="14"/>
        <v>#DIV/0!</v>
      </c>
    </row>
    <row r="45" spans="1:29" x14ac:dyDescent="0.25">
      <c r="A45">
        <v>2.4</v>
      </c>
      <c r="B45">
        <v>24.113399999999999</v>
      </c>
      <c r="C45">
        <v>25.122699999999998</v>
      </c>
      <c r="D45">
        <v>24.646799999999999</v>
      </c>
      <c r="E45" s="4">
        <f t="shared" si="10"/>
        <v>43.920521841680838</v>
      </c>
      <c r="G45">
        <v>2.4</v>
      </c>
      <c r="H45" s="5">
        <v>20.405799999999999</v>
      </c>
      <c r="I45" s="5">
        <v>21.3935</v>
      </c>
      <c r="J45" s="5">
        <v>20.8932</v>
      </c>
      <c r="K45" s="4">
        <f t="shared" si="11"/>
        <v>47.087311162617873</v>
      </c>
      <c r="M45">
        <v>2.4</v>
      </c>
      <c r="N45" s="5"/>
      <c r="O45" s="5"/>
      <c r="P45" s="5"/>
      <c r="Q45" s="4" t="e">
        <f>(100*(O45-P45)/(O45-N45))-Q31</f>
        <v>#DIV/0!</v>
      </c>
      <c r="S45">
        <v>2.4</v>
      </c>
      <c r="T45" s="5"/>
      <c r="U45" s="5"/>
      <c r="V45" s="5"/>
      <c r="W45" s="4" t="e">
        <f>(100*(U45-V45)/(U45-T45))-W31</f>
        <v>#DIV/0!</v>
      </c>
      <c r="Y45">
        <v>2.4</v>
      </c>
      <c r="Z45" s="5"/>
      <c r="AA45" s="5"/>
      <c r="AB45" s="5"/>
      <c r="AC45" s="4" t="e">
        <f>(100*(AA45-AB45)/(AA45-Z45))-AC31</f>
        <v>#DIV/0!</v>
      </c>
    </row>
    <row r="48" spans="1:29" x14ac:dyDescent="0.25">
      <c r="A48" t="s">
        <v>28</v>
      </c>
    </row>
    <row r="49" spans="1:29" x14ac:dyDescent="0.25">
      <c r="A49" t="s">
        <v>20</v>
      </c>
      <c r="G49" t="s">
        <v>21</v>
      </c>
      <c r="M49" t="s">
        <v>22</v>
      </c>
      <c r="S49" t="s">
        <v>23</v>
      </c>
      <c r="Y49" t="s">
        <v>24</v>
      </c>
    </row>
    <row r="50" spans="1:29" ht="30" x14ac:dyDescent="0.25">
      <c r="A50" s="2" t="s">
        <v>4</v>
      </c>
      <c r="B50" s="2" t="s">
        <v>17</v>
      </c>
      <c r="C50" s="2" t="s">
        <v>18</v>
      </c>
      <c r="D50" s="2" t="s">
        <v>19</v>
      </c>
      <c r="E50" s="3" t="s">
        <v>28</v>
      </c>
      <c r="G50" s="2" t="s">
        <v>4</v>
      </c>
      <c r="H50" s="2" t="s">
        <v>17</v>
      </c>
      <c r="I50" s="2" t="s">
        <v>18</v>
      </c>
      <c r="J50" s="2" t="s">
        <v>19</v>
      </c>
      <c r="K50" s="3" t="s">
        <v>28</v>
      </c>
      <c r="M50" s="2" t="s">
        <v>4</v>
      </c>
      <c r="N50" s="2" t="s">
        <v>17</v>
      </c>
      <c r="O50" s="2" t="s">
        <v>18</v>
      </c>
      <c r="P50" s="2" t="s">
        <v>19</v>
      </c>
      <c r="Q50" s="3" t="s">
        <v>28</v>
      </c>
      <c r="S50" s="2" t="s">
        <v>4</v>
      </c>
      <c r="T50" s="2" t="s">
        <v>17</v>
      </c>
      <c r="U50" s="2" t="s">
        <v>18</v>
      </c>
      <c r="V50" s="2" t="s">
        <v>19</v>
      </c>
      <c r="W50" s="3" t="s">
        <v>28</v>
      </c>
      <c r="Y50" s="2" t="s">
        <v>4</v>
      </c>
      <c r="Z50" s="2" t="s">
        <v>17</v>
      </c>
      <c r="AA50" s="2" t="s">
        <v>18</v>
      </c>
      <c r="AB50" s="2" t="s">
        <v>19</v>
      </c>
      <c r="AC50" s="3" t="s">
        <v>28</v>
      </c>
    </row>
    <row r="51" spans="1:29" x14ac:dyDescent="0.25">
      <c r="A51" s="1">
        <v>0</v>
      </c>
      <c r="B51" s="9">
        <v>20.432500000000001</v>
      </c>
      <c r="C51" s="9">
        <v>21.468499999999999</v>
      </c>
      <c r="D51" s="9">
        <v>20.9041</v>
      </c>
      <c r="E51" s="4">
        <f>100*(D51-B51)/(C51-B51)</f>
        <v>45.521235521235489</v>
      </c>
      <c r="G51" s="1">
        <v>0</v>
      </c>
      <c r="H51" s="9"/>
      <c r="I51" s="9"/>
      <c r="J51" s="9"/>
      <c r="K51" s="4"/>
      <c r="M51" s="1">
        <v>0</v>
      </c>
      <c r="N51" s="9"/>
      <c r="O51" s="9"/>
      <c r="P51" s="9"/>
      <c r="Q51" s="4"/>
      <c r="S51" s="1">
        <v>0</v>
      </c>
      <c r="T51" s="9"/>
      <c r="U51" s="9"/>
      <c r="V51" s="9"/>
      <c r="W51" s="4"/>
      <c r="Y51" s="1">
        <v>0</v>
      </c>
      <c r="Z51" s="9"/>
      <c r="AA51" s="9"/>
      <c r="AB51" s="9"/>
      <c r="AC51" s="4"/>
    </row>
    <row r="52" spans="1:29" x14ac:dyDescent="0.25">
      <c r="A52">
        <v>1.1000000000000001</v>
      </c>
      <c r="B52" s="5">
        <v>19.9285</v>
      </c>
      <c r="C52" s="5">
        <v>20.9267</v>
      </c>
      <c r="D52" s="5">
        <v>20.188199999999998</v>
      </c>
      <c r="E52" s="4">
        <f t="shared" ref="E52:E59" si="15">100*(D52-B52)/(C52-B52)</f>
        <v>26.01683029453001</v>
      </c>
      <c r="G52">
        <v>1.1000000000000001</v>
      </c>
      <c r="H52" s="5">
        <v>19.963000000000001</v>
      </c>
      <c r="I52" s="5">
        <v>21.009599999999999</v>
      </c>
      <c r="J52" s="5">
        <v>20.3049</v>
      </c>
      <c r="K52" s="4">
        <f>100*(J52-H52)/(I52-H52)</f>
        <v>32.667685839862379</v>
      </c>
      <c r="M52">
        <v>1.1000000000000001</v>
      </c>
      <c r="N52" s="5"/>
      <c r="O52" s="5"/>
      <c r="P52" s="5"/>
      <c r="Q52" s="4" t="e">
        <f>100*(P52-N52)/(O52-N52)</f>
        <v>#DIV/0!</v>
      </c>
      <c r="S52">
        <v>1.1000000000000001</v>
      </c>
      <c r="T52" s="5"/>
      <c r="U52" s="5"/>
      <c r="V52" s="5"/>
      <c r="W52" s="4" t="e">
        <f>100*(V52-T52)/(U52-T52)</f>
        <v>#DIV/0!</v>
      </c>
      <c r="Y52">
        <v>1.1000000000000001</v>
      </c>
      <c r="Z52" s="5"/>
      <c r="AA52" s="5"/>
      <c r="AB52" s="5"/>
      <c r="AC52" s="4" t="e">
        <f>100*(AB52-Z52)/(AA52-Z52)</f>
        <v>#DIV/0!</v>
      </c>
    </row>
    <row r="53" spans="1:29" x14ac:dyDescent="0.25">
      <c r="A53">
        <v>1.2</v>
      </c>
      <c r="B53" s="5">
        <v>19.145199999999999</v>
      </c>
      <c r="C53" s="5">
        <v>20.1325</v>
      </c>
      <c r="D53" s="5">
        <v>19.342600000000001</v>
      </c>
      <c r="E53" s="4">
        <f t="shared" si="15"/>
        <v>19.993922819811765</v>
      </c>
      <c r="G53">
        <v>1.2</v>
      </c>
      <c r="H53" s="5">
        <v>21.649100000000001</v>
      </c>
      <c r="I53" s="5">
        <v>22.689800000000002</v>
      </c>
      <c r="J53" s="5">
        <v>21.898700000000002</v>
      </c>
      <c r="K53" s="4">
        <f t="shared" ref="K53:K59" si="16">100*(J53-H53)/(I53-H53)</f>
        <v>23.983857019313987</v>
      </c>
      <c r="M53">
        <v>1.2</v>
      </c>
      <c r="N53" s="5"/>
      <c r="O53" s="5"/>
      <c r="P53" s="5"/>
      <c r="Q53" s="4" t="e">
        <f t="shared" ref="Q53:Q59" si="17">100*(P53-N53)/(O53-N53)</f>
        <v>#DIV/0!</v>
      </c>
      <c r="S53">
        <v>1.2</v>
      </c>
      <c r="T53" s="5"/>
      <c r="U53" s="5"/>
      <c r="V53" s="5"/>
      <c r="W53" s="4" t="e">
        <f t="shared" ref="W53:W59" si="18">100*(V53-T53)/(U53-T53)</f>
        <v>#DIV/0!</v>
      </c>
      <c r="Y53">
        <v>1.2</v>
      </c>
      <c r="Z53" s="5"/>
      <c r="AA53" s="5"/>
      <c r="AB53" s="5"/>
      <c r="AC53" s="4" t="e">
        <f t="shared" ref="AC53:AC59" si="19">100*(AB53-Z53)/(AA53-Z53)</f>
        <v>#DIV/0!</v>
      </c>
    </row>
    <row r="54" spans="1:29" x14ac:dyDescent="0.25">
      <c r="A54">
        <v>1.3</v>
      </c>
      <c r="B54" s="5">
        <v>20.639099999999999</v>
      </c>
      <c r="C54" s="5">
        <v>21.664999999999999</v>
      </c>
      <c r="D54" s="5">
        <v>20.931100000000001</v>
      </c>
      <c r="E54" s="4">
        <f t="shared" si="15"/>
        <v>28.462813139682385</v>
      </c>
      <c r="G54">
        <v>1.3</v>
      </c>
      <c r="H54" s="5">
        <v>18.855399999999999</v>
      </c>
      <c r="I54" s="5">
        <v>19.881900000000002</v>
      </c>
      <c r="J54" s="5">
        <v>19.187200000000001</v>
      </c>
      <c r="K54" s="4">
        <f t="shared" si="16"/>
        <v>32.323429128105261</v>
      </c>
      <c r="M54">
        <v>1.3</v>
      </c>
      <c r="N54" s="5"/>
      <c r="O54" s="5"/>
      <c r="P54" s="5"/>
      <c r="Q54" s="4" t="e">
        <f t="shared" si="17"/>
        <v>#DIV/0!</v>
      </c>
      <c r="S54">
        <v>1.3</v>
      </c>
      <c r="T54" s="5"/>
      <c r="U54" s="5"/>
      <c r="V54" s="5"/>
      <c r="W54" s="4" t="e">
        <f t="shared" si="18"/>
        <v>#DIV/0!</v>
      </c>
      <c r="Y54">
        <v>1.3</v>
      </c>
      <c r="Z54" s="5"/>
      <c r="AA54" s="5"/>
      <c r="AB54" s="5"/>
      <c r="AC54" s="4" t="e">
        <f t="shared" si="19"/>
        <v>#DIV/0!</v>
      </c>
    </row>
    <row r="55" spans="1:29" x14ac:dyDescent="0.25">
      <c r="A55">
        <v>1.4</v>
      </c>
      <c r="B55" s="5">
        <v>20.421800000000001</v>
      </c>
      <c r="C55" s="5">
        <v>21.456</v>
      </c>
      <c r="D55" s="5">
        <v>20.720700000000001</v>
      </c>
      <c r="E55" s="4">
        <f t="shared" si="15"/>
        <v>28.901566428157047</v>
      </c>
      <c r="G55">
        <v>1.4</v>
      </c>
      <c r="H55" s="5">
        <v>20.559200000000001</v>
      </c>
      <c r="I55" s="5">
        <v>21.538</v>
      </c>
      <c r="J55" s="5">
        <v>20.889900000000001</v>
      </c>
      <c r="K55" s="4">
        <f t="shared" si="16"/>
        <v>33.786268900694765</v>
      </c>
      <c r="M55">
        <v>1.4</v>
      </c>
      <c r="N55" s="5"/>
      <c r="O55" s="5"/>
      <c r="P55" s="5"/>
      <c r="Q55" s="4" t="e">
        <f t="shared" si="17"/>
        <v>#DIV/0!</v>
      </c>
      <c r="S55">
        <v>1.4</v>
      </c>
      <c r="T55" s="5"/>
      <c r="U55" s="5"/>
      <c r="V55" s="5"/>
      <c r="W55" s="4" t="e">
        <f t="shared" si="18"/>
        <v>#DIV/0!</v>
      </c>
      <c r="Y55">
        <v>1.4</v>
      </c>
      <c r="Z55" s="5"/>
      <c r="AA55" s="5"/>
      <c r="AB55" s="5"/>
      <c r="AC55" s="4" t="e">
        <f t="shared" si="19"/>
        <v>#DIV/0!</v>
      </c>
    </row>
    <row r="56" spans="1:29" x14ac:dyDescent="0.25">
      <c r="A56">
        <v>2.1</v>
      </c>
      <c r="B56" s="5">
        <v>19.8766</v>
      </c>
      <c r="C56" s="5">
        <v>20.856200000000001</v>
      </c>
      <c r="D56" s="5">
        <v>20.162199999999999</v>
      </c>
      <c r="E56" s="4">
        <f t="shared" si="15"/>
        <v>29.154757043691134</v>
      </c>
      <c r="G56">
        <v>2.1</v>
      </c>
      <c r="H56" s="5">
        <v>20.963000000000001</v>
      </c>
      <c r="I56" s="5">
        <v>21.9419</v>
      </c>
      <c r="J56" s="5">
        <v>21.305700000000002</v>
      </c>
      <c r="K56" s="4">
        <f t="shared" si="16"/>
        <v>35.008683215854617</v>
      </c>
      <c r="M56">
        <v>2.1</v>
      </c>
      <c r="N56" s="5"/>
      <c r="O56" s="5"/>
      <c r="P56" s="5"/>
      <c r="Q56" s="4" t="e">
        <f t="shared" si="17"/>
        <v>#DIV/0!</v>
      </c>
      <c r="S56">
        <v>2.1</v>
      </c>
      <c r="T56" s="5"/>
      <c r="U56" s="5"/>
      <c r="V56" s="5"/>
      <c r="W56" s="4" t="e">
        <f t="shared" si="18"/>
        <v>#DIV/0!</v>
      </c>
      <c r="Y56">
        <v>2.1</v>
      </c>
      <c r="Z56" s="5"/>
      <c r="AA56" s="5"/>
      <c r="AB56" s="5"/>
      <c r="AC56" s="4" t="e">
        <f t="shared" si="19"/>
        <v>#DIV/0!</v>
      </c>
    </row>
    <row r="57" spans="1:29" x14ac:dyDescent="0.25">
      <c r="A57">
        <v>2.2000000000000002</v>
      </c>
      <c r="B57" s="5">
        <v>19.8124</v>
      </c>
      <c r="C57" s="5">
        <v>20.849799999999998</v>
      </c>
      <c r="D57" s="5">
        <v>20.549399999999999</v>
      </c>
      <c r="E57" s="4">
        <f t="shared" si="15"/>
        <v>71.042992095623646</v>
      </c>
      <c r="G57">
        <v>2.2000000000000002</v>
      </c>
      <c r="H57" s="5">
        <v>19.8169</v>
      </c>
      <c r="I57" s="5">
        <v>20.847999999999999</v>
      </c>
      <c r="J57" s="5">
        <v>20.096800000000002</v>
      </c>
      <c r="K57" s="4">
        <f t="shared" si="16"/>
        <v>27.145766656968458</v>
      </c>
      <c r="M57">
        <v>2.2000000000000002</v>
      </c>
      <c r="N57" s="5"/>
      <c r="O57" s="5"/>
      <c r="P57" s="5"/>
      <c r="Q57" s="4" t="e">
        <f t="shared" si="17"/>
        <v>#DIV/0!</v>
      </c>
      <c r="S57">
        <v>2.2000000000000002</v>
      </c>
      <c r="T57" s="5"/>
      <c r="U57" s="5"/>
      <c r="V57" s="5"/>
      <c r="W57" s="4" t="e">
        <f t="shared" si="18"/>
        <v>#DIV/0!</v>
      </c>
      <c r="Y57">
        <v>2.2000000000000002</v>
      </c>
      <c r="Z57" s="5"/>
      <c r="AA57" s="5"/>
      <c r="AB57" s="5"/>
      <c r="AC57" s="4" t="e">
        <f t="shared" si="19"/>
        <v>#DIV/0!</v>
      </c>
    </row>
    <row r="58" spans="1:29" x14ac:dyDescent="0.25">
      <c r="A58">
        <v>2.2999999999999998</v>
      </c>
      <c r="B58" s="5">
        <v>20.351600000000001</v>
      </c>
      <c r="C58" s="5">
        <v>21.347100000000001</v>
      </c>
      <c r="D58" s="5">
        <v>20.818200000000001</v>
      </c>
      <c r="E58" s="4">
        <f t="shared" si="15"/>
        <v>46.870919136112484</v>
      </c>
      <c r="G58">
        <v>2.2999999999999998</v>
      </c>
      <c r="H58" s="5">
        <v>20.4407</v>
      </c>
      <c r="I58" s="5">
        <v>21.4542</v>
      </c>
      <c r="J58" s="5">
        <v>20.8169</v>
      </c>
      <c r="K58" s="4">
        <f t="shared" si="16"/>
        <v>37.118894918598969</v>
      </c>
      <c r="M58">
        <v>2.2999999999999998</v>
      </c>
      <c r="N58" s="5"/>
      <c r="O58" s="5"/>
      <c r="P58" s="5"/>
      <c r="Q58" s="4" t="e">
        <f t="shared" si="17"/>
        <v>#DIV/0!</v>
      </c>
      <c r="S58">
        <v>2.2999999999999998</v>
      </c>
      <c r="T58" s="5"/>
      <c r="U58" s="5"/>
      <c r="V58" s="5"/>
      <c r="W58" s="4" t="e">
        <f t="shared" si="18"/>
        <v>#DIV/0!</v>
      </c>
      <c r="Y58">
        <v>2.2999999999999998</v>
      </c>
      <c r="Z58" s="5"/>
      <c r="AA58" s="5"/>
      <c r="AB58" s="5"/>
      <c r="AC58" s="4" t="e">
        <f t="shared" si="19"/>
        <v>#DIV/0!</v>
      </c>
    </row>
    <row r="59" spans="1:29" x14ac:dyDescent="0.25">
      <c r="A59">
        <v>2.4</v>
      </c>
      <c r="B59" s="5">
        <v>19.880400000000002</v>
      </c>
      <c r="C59" s="5">
        <v>20.904199999999999</v>
      </c>
      <c r="D59" s="5">
        <v>20.3551</v>
      </c>
      <c r="E59" s="4">
        <f t="shared" si="15"/>
        <v>46.366477827700685</v>
      </c>
      <c r="G59">
        <v>2.4</v>
      </c>
      <c r="H59" s="5">
        <v>19.6052</v>
      </c>
      <c r="I59" s="5">
        <v>20.636800000000001</v>
      </c>
      <c r="J59" s="5">
        <v>19.9803</v>
      </c>
      <c r="K59" s="4">
        <f t="shared" si="16"/>
        <v>36.360992632803352</v>
      </c>
      <c r="M59">
        <v>2.4</v>
      </c>
      <c r="N59" s="5"/>
      <c r="O59" s="5"/>
      <c r="P59" s="5"/>
      <c r="Q59" s="4" t="e">
        <f t="shared" si="17"/>
        <v>#DIV/0!</v>
      </c>
      <c r="S59">
        <v>2.4</v>
      </c>
      <c r="T59" s="5"/>
      <c r="U59" s="5"/>
      <c r="V59" s="5"/>
      <c r="W59" s="4" t="e">
        <f t="shared" si="18"/>
        <v>#DIV/0!</v>
      </c>
      <c r="Y59">
        <v>2.4</v>
      </c>
      <c r="Z59" s="5"/>
      <c r="AA59" s="5"/>
      <c r="AB59" s="5"/>
      <c r="AC59" s="4" t="e">
        <f t="shared" si="19"/>
        <v>#DIV/0!</v>
      </c>
    </row>
    <row r="62" spans="1:29" x14ac:dyDescent="0.25">
      <c r="A62" t="s">
        <v>29</v>
      </c>
    </row>
    <row r="63" spans="1:29" x14ac:dyDescent="0.25">
      <c r="A63" t="s">
        <v>20</v>
      </c>
      <c r="F63" t="s">
        <v>21</v>
      </c>
      <c r="K63" t="s">
        <v>22</v>
      </c>
      <c r="P63" t="s">
        <v>23</v>
      </c>
      <c r="U63" t="s">
        <v>24</v>
      </c>
    </row>
    <row r="64" spans="1:29" ht="30" x14ac:dyDescent="0.25">
      <c r="A64" s="2" t="s">
        <v>4</v>
      </c>
      <c r="B64" s="3" t="s">
        <v>30</v>
      </c>
      <c r="C64" s="3" t="s">
        <v>31</v>
      </c>
      <c r="D64" s="2" t="s">
        <v>32</v>
      </c>
      <c r="F64" s="2" t="s">
        <v>4</v>
      </c>
      <c r="G64" s="3" t="s">
        <v>30</v>
      </c>
      <c r="H64" s="3" t="s">
        <v>31</v>
      </c>
      <c r="I64" s="2" t="s">
        <v>32</v>
      </c>
      <c r="K64" s="2" t="s">
        <v>4</v>
      </c>
      <c r="L64" s="3" t="s">
        <v>30</v>
      </c>
      <c r="M64" s="3" t="s">
        <v>31</v>
      </c>
      <c r="N64" s="2" t="s">
        <v>32</v>
      </c>
      <c r="P64" s="2" t="s">
        <v>4</v>
      </c>
      <c r="Q64" s="3" t="s">
        <v>30</v>
      </c>
      <c r="R64" s="3" t="s">
        <v>31</v>
      </c>
      <c r="S64" s="2" t="s">
        <v>32</v>
      </c>
      <c r="U64" s="2" t="s">
        <v>4</v>
      </c>
      <c r="V64" s="3" t="s">
        <v>30</v>
      </c>
      <c r="W64" s="3" t="s">
        <v>31</v>
      </c>
      <c r="X64" s="2" t="s">
        <v>32</v>
      </c>
    </row>
    <row r="65" spans="1:24" x14ac:dyDescent="0.25">
      <c r="A65" s="1">
        <v>0</v>
      </c>
      <c r="B65" s="11"/>
      <c r="C65" s="11"/>
      <c r="D65" s="10"/>
      <c r="F65" s="1">
        <v>0</v>
      </c>
      <c r="H65" s="11"/>
      <c r="I65" s="10"/>
      <c r="K65" s="1">
        <v>0</v>
      </c>
      <c r="M65" s="11"/>
      <c r="N65" s="10"/>
      <c r="P65" s="1">
        <v>0</v>
      </c>
      <c r="R65" s="11"/>
      <c r="S65" s="10"/>
      <c r="U65" s="1">
        <v>0</v>
      </c>
      <c r="W65" s="11"/>
      <c r="X65" s="10"/>
    </row>
    <row r="66" spans="1:24" x14ac:dyDescent="0.25">
      <c r="A66">
        <v>1.1000000000000001</v>
      </c>
      <c r="B66" s="12"/>
      <c r="C66" s="12"/>
      <c r="D66" s="8"/>
      <c r="F66">
        <v>1.1000000000000001</v>
      </c>
      <c r="G66" s="11"/>
      <c r="H66" s="12"/>
      <c r="I66" s="8"/>
      <c r="K66">
        <v>1.1000000000000001</v>
      </c>
      <c r="L66" s="11"/>
      <c r="M66" s="12"/>
      <c r="N66" s="8"/>
      <c r="P66">
        <v>1.1000000000000001</v>
      </c>
      <c r="Q66" s="11"/>
      <c r="R66" s="12"/>
      <c r="S66" s="8"/>
      <c r="U66">
        <v>1.1000000000000001</v>
      </c>
      <c r="V66" s="11"/>
      <c r="W66" s="12"/>
      <c r="X66" s="8"/>
    </row>
    <row r="67" spans="1:24" x14ac:dyDescent="0.25">
      <c r="A67">
        <v>1.2</v>
      </c>
      <c r="B67" s="12"/>
      <c r="C67" s="12"/>
      <c r="D67" s="8"/>
      <c r="F67">
        <v>1.2</v>
      </c>
      <c r="G67" s="12"/>
      <c r="H67" s="12"/>
      <c r="I67" s="8"/>
      <c r="K67">
        <v>1.2</v>
      </c>
      <c r="L67" s="12"/>
      <c r="M67" s="12"/>
      <c r="N67" s="8"/>
      <c r="P67">
        <v>1.2</v>
      </c>
      <c r="Q67" s="12"/>
      <c r="R67" s="12"/>
      <c r="S67" s="8"/>
      <c r="U67">
        <v>1.2</v>
      </c>
      <c r="V67" s="12"/>
      <c r="W67" s="12"/>
      <c r="X67" s="8"/>
    </row>
    <row r="68" spans="1:24" x14ac:dyDescent="0.25">
      <c r="A68">
        <v>1.3</v>
      </c>
      <c r="B68" s="12"/>
      <c r="C68" s="12"/>
      <c r="D68" s="8"/>
      <c r="F68">
        <v>1.3</v>
      </c>
      <c r="G68" s="12"/>
      <c r="H68" s="12"/>
      <c r="I68" s="8"/>
      <c r="K68">
        <v>1.3</v>
      </c>
      <c r="L68" s="12"/>
      <c r="M68" s="12"/>
      <c r="N68" s="8"/>
      <c r="P68">
        <v>1.3</v>
      </c>
      <c r="Q68" s="12"/>
      <c r="R68" s="12"/>
      <c r="S68" s="8"/>
      <c r="U68">
        <v>1.3</v>
      </c>
      <c r="V68" s="12"/>
      <c r="W68" s="12"/>
      <c r="X68" s="8"/>
    </row>
    <row r="69" spans="1:24" x14ac:dyDescent="0.25">
      <c r="A69">
        <v>1.4</v>
      </c>
      <c r="B69" s="12"/>
      <c r="C69" s="12"/>
      <c r="D69" s="8"/>
      <c r="F69">
        <v>1.4</v>
      </c>
      <c r="G69" s="12"/>
      <c r="H69" s="12"/>
      <c r="I69" s="8"/>
      <c r="K69">
        <v>1.4</v>
      </c>
      <c r="L69" s="12"/>
      <c r="M69" s="12"/>
      <c r="N69" s="8"/>
      <c r="P69">
        <v>1.4</v>
      </c>
      <c r="Q69" s="12"/>
      <c r="R69" s="12"/>
      <c r="S69" s="8"/>
      <c r="U69">
        <v>1.4</v>
      </c>
      <c r="V69" s="12"/>
      <c r="W69" s="12"/>
      <c r="X69" s="8"/>
    </row>
    <row r="70" spans="1:24" x14ac:dyDescent="0.25">
      <c r="A70">
        <v>2.1</v>
      </c>
      <c r="B70" s="12"/>
      <c r="C70" s="12"/>
      <c r="D70" s="8"/>
      <c r="F70">
        <v>2.1</v>
      </c>
      <c r="G70" s="12"/>
      <c r="H70" s="12"/>
      <c r="I70" s="8"/>
      <c r="K70">
        <v>2.1</v>
      </c>
      <c r="L70" s="12"/>
      <c r="M70" s="12"/>
      <c r="N70" s="8"/>
      <c r="P70">
        <v>2.1</v>
      </c>
      <c r="Q70" s="12"/>
      <c r="R70" s="12"/>
      <c r="S70" s="8"/>
      <c r="U70">
        <v>2.1</v>
      </c>
      <c r="V70" s="12"/>
      <c r="W70" s="12"/>
      <c r="X70" s="8"/>
    </row>
    <row r="71" spans="1:24" x14ac:dyDescent="0.25">
      <c r="A71">
        <v>2.2000000000000002</v>
      </c>
      <c r="B71" s="12"/>
      <c r="C71" s="12"/>
      <c r="D71" s="8"/>
      <c r="F71">
        <v>2.2000000000000002</v>
      </c>
      <c r="G71" s="12"/>
      <c r="H71" s="12"/>
      <c r="I71" s="8"/>
      <c r="K71">
        <v>2.2000000000000002</v>
      </c>
      <c r="L71" s="12"/>
      <c r="M71" s="12"/>
      <c r="N71" s="8"/>
      <c r="P71">
        <v>2.2000000000000002</v>
      </c>
      <c r="Q71" s="12"/>
      <c r="R71" s="12"/>
      <c r="S71" s="8"/>
      <c r="U71">
        <v>2.2000000000000002</v>
      </c>
      <c r="V71" s="12"/>
      <c r="W71" s="12"/>
      <c r="X71" s="8"/>
    </row>
    <row r="72" spans="1:24" x14ac:dyDescent="0.25">
      <c r="A72">
        <v>2.2999999999999998</v>
      </c>
      <c r="B72" s="12"/>
      <c r="C72" s="12"/>
      <c r="D72" s="8"/>
      <c r="F72">
        <v>2.2999999999999998</v>
      </c>
      <c r="G72" s="12"/>
      <c r="H72" s="12"/>
      <c r="I72" s="8"/>
      <c r="K72">
        <v>2.2999999999999998</v>
      </c>
      <c r="L72" s="12"/>
      <c r="M72" s="12"/>
      <c r="N72" s="8"/>
      <c r="P72">
        <v>2.2999999999999998</v>
      </c>
      <c r="Q72" s="12"/>
      <c r="R72" s="12"/>
      <c r="S72" s="8"/>
      <c r="U72">
        <v>2.2999999999999998</v>
      </c>
      <c r="V72" s="12"/>
      <c r="W72" s="12"/>
      <c r="X72" s="8"/>
    </row>
    <row r="73" spans="1:24" x14ac:dyDescent="0.25">
      <c r="A73">
        <v>2.4</v>
      </c>
      <c r="B73" s="12"/>
      <c r="C73" s="12"/>
      <c r="D73" s="8"/>
      <c r="F73">
        <v>2.4</v>
      </c>
      <c r="G73" s="12"/>
      <c r="H73" s="12"/>
      <c r="I73" s="8"/>
      <c r="K73">
        <v>2.4</v>
      </c>
      <c r="L73" s="12"/>
      <c r="M73" s="12"/>
      <c r="N73" s="8"/>
      <c r="P73">
        <v>2.4</v>
      </c>
      <c r="Q73" s="12"/>
      <c r="R73" s="12"/>
      <c r="S73" s="8"/>
      <c r="U73">
        <v>2.4</v>
      </c>
      <c r="V73" s="12"/>
      <c r="W73" s="12"/>
      <c r="X7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DB1B-B617-41BA-9A89-8A8CBA5F05D3}">
  <dimension ref="A2:N58"/>
  <sheetViews>
    <sheetView tabSelected="1" workbookViewId="0">
      <selection activeCell="J14" sqref="J14"/>
    </sheetView>
  </sheetViews>
  <sheetFormatPr defaultRowHeight="15" x14ac:dyDescent="0.25"/>
  <sheetData>
    <row r="2" spans="1:14" x14ac:dyDescent="0.25">
      <c r="A2" s="15" t="s">
        <v>35</v>
      </c>
      <c r="B2" s="15" t="s">
        <v>44</v>
      </c>
      <c r="C2" s="15" t="s">
        <v>33</v>
      </c>
      <c r="D2" s="16" t="s">
        <v>34</v>
      </c>
      <c r="E2" s="16" t="s">
        <v>36</v>
      </c>
      <c r="F2" s="16" t="s">
        <v>37</v>
      </c>
      <c r="G2" s="16" t="s">
        <v>30</v>
      </c>
      <c r="H2" s="16" t="s">
        <v>31</v>
      </c>
      <c r="I2" s="16" t="s">
        <v>39</v>
      </c>
      <c r="J2" s="16" t="s">
        <v>40</v>
      </c>
      <c r="K2" s="16" t="s">
        <v>41</v>
      </c>
      <c r="L2" s="16" t="s">
        <v>42</v>
      </c>
      <c r="M2" s="16" t="s">
        <v>43</v>
      </c>
      <c r="N2" s="16" t="s">
        <v>38</v>
      </c>
    </row>
    <row r="3" spans="1:14" x14ac:dyDescent="0.25">
      <c r="A3" s="13">
        <v>0</v>
      </c>
      <c r="B3" s="13">
        <v>1</v>
      </c>
      <c r="C3" s="11">
        <v>60.352773826458034</v>
      </c>
      <c r="D3" s="11">
        <v>3.6085343228205153</v>
      </c>
      <c r="E3" s="11">
        <v>55.368861788126218</v>
      </c>
      <c r="F3" s="11">
        <v>24.172632015769356</v>
      </c>
      <c r="G3" s="11">
        <v>6.28</v>
      </c>
      <c r="H3" s="11">
        <v>3.6</v>
      </c>
    </row>
    <row r="4" spans="1:14" x14ac:dyDescent="0.25">
      <c r="A4" s="14">
        <v>7</v>
      </c>
      <c r="B4" s="13">
        <v>1</v>
      </c>
      <c r="C4" s="11">
        <v>60.613037847172244</v>
      </c>
      <c r="D4" s="11">
        <v>4.6077210460767972</v>
      </c>
      <c r="E4" s="11">
        <v>55.045115533093458</v>
      </c>
      <c r="F4" s="11">
        <v>25.370623488592415</v>
      </c>
      <c r="G4" s="12">
        <v>6.51</v>
      </c>
      <c r="H4" s="12">
        <v>1.7929999999999999</v>
      </c>
    </row>
    <row r="5" spans="1:14" x14ac:dyDescent="0.25">
      <c r="A5" s="14">
        <v>14</v>
      </c>
      <c r="B5" s="13">
        <v>1</v>
      </c>
      <c r="C5" s="12">
        <v>59.539661403842487</v>
      </c>
      <c r="D5" s="11">
        <v>4.5578167495076904</v>
      </c>
      <c r="E5" s="11">
        <v>53.173160073436406</v>
      </c>
      <c r="F5" s="11">
        <v>25.204918032786772</v>
      </c>
      <c r="G5" s="11">
        <v>6.66</v>
      </c>
      <c r="H5" s="12">
        <v>4.43</v>
      </c>
    </row>
    <row r="6" spans="1:14" x14ac:dyDescent="0.25">
      <c r="A6" s="13">
        <v>21</v>
      </c>
      <c r="B6" s="13">
        <v>1</v>
      </c>
      <c r="C6" s="12">
        <v>57.565260423110232</v>
      </c>
      <c r="D6" s="11">
        <v>5.1224489795922032</v>
      </c>
      <c r="E6" s="11">
        <v>54.784921137202005</v>
      </c>
      <c r="F6" s="11">
        <v>23.032810002820423</v>
      </c>
      <c r="G6" s="11">
        <v>6.81</v>
      </c>
      <c r="H6" s="12">
        <v>4.24</v>
      </c>
    </row>
    <row r="7" spans="1:14" x14ac:dyDescent="0.25">
      <c r="A7" s="14">
        <v>28</v>
      </c>
      <c r="B7" s="13">
        <v>1</v>
      </c>
      <c r="C7" s="12">
        <v>57.480569948186528</v>
      </c>
      <c r="D7" s="11">
        <v>3.893402021002303</v>
      </c>
      <c r="E7" s="11">
        <v>53.967976020298238</v>
      </c>
      <c r="F7" s="11">
        <v>25.628899174884605</v>
      </c>
      <c r="G7" s="11">
        <v>6.85</v>
      </c>
      <c r="H7" s="12">
        <v>3.58</v>
      </c>
    </row>
    <row r="8" spans="1:14" x14ac:dyDescent="0.25">
      <c r="A8" s="14">
        <v>35</v>
      </c>
      <c r="B8" s="13">
        <v>1</v>
      </c>
      <c r="C8" s="12">
        <v>55.996801705756923</v>
      </c>
      <c r="D8" s="11">
        <v>4.7685001978632311</v>
      </c>
      <c r="E8" s="11">
        <v>55.632147313265861</v>
      </c>
      <c r="F8" s="11">
        <v>22.855726326227042</v>
      </c>
      <c r="G8" s="11">
        <v>6.98</v>
      </c>
      <c r="H8" s="12">
        <v>4.18</v>
      </c>
    </row>
    <row r="9" spans="1:14" x14ac:dyDescent="0.25">
      <c r="A9" s="13">
        <v>42</v>
      </c>
      <c r="B9" s="13">
        <v>1</v>
      </c>
      <c r="C9" s="12">
        <v>53.828468612554971</v>
      </c>
      <c r="D9" s="11">
        <v>6.582701958082926</v>
      </c>
      <c r="E9" s="11">
        <v>55.215495883287247</v>
      </c>
      <c r="F9" s="11">
        <v>23.401015228426335</v>
      </c>
      <c r="G9" s="11">
        <v>7</v>
      </c>
      <c r="H9" s="12">
        <v>4</v>
      </c>
    </row>
    <row r="10" spans="1:14" x14ac:dyDescent="0.25">
      <c r="A10" s="13">
        <v>0</v>
      </c>
      <c r="B10" s="13">
        <v>1</v>
      </c>
      <c r="C10" s="11">
        <v>60.352773826458034</v>
      </c>
      <c r="D10" s="11">
        <v>3.6085343228205153</v>
      </c>
      <c r="E10" s="11">
        <v>55.368861788126218</v>
      </c>
      <c r="F10" s="11">
        <v>24.172632015769356</v>
      </c>
      <c r="G10" s="11">
        <v>6.28</v>
      </c>
      <c r="H10" s="11">
        <v>3.6</v>
      </c>
    </row>
    <row r="11" spans="1:14" x14ac:dyDescent="0.25">
      <c r="A11" s="14">
        <v>7</v>
      </c>
      <c r="B11" s="13">
        <v>1</v>
      </c>
      <c r="C11" s="11">
        <v>58.461194696856857</v>
      </c>
      <c r="D11" s="11">
        <v>4.3612856232357657</v>
      </c>
      <c r="E11" s="11">
        <v>54.507993467401612</v>
      </c>
      <c r="F11" s="11">
        <v>25.380562060889737</v>
      </c>
      <c r="G11" s="12">
        <v>6.5</v>
      </c>
      <c r="H11" s="12">
        <v>3.89</v>
      </c>
    </row>
    <row r="12" spans="1:14" x14ac:dyDescent="0.25">
      <c r="A12" s="14">
        <v>14</v>
      </c>
      <c r="B12" s="13">
        <v>1</v>
      </c>
      <c r="C12" s="12">
        <v>59.562955254942764</v>
      </c>
      <c r="D12" s="11">
        <v>4.4349813045280788</v>
      </c>
      <c r="E12" s="11">
        <v>54.01333115567175</v>
      </c>
      <c r="F12" s="11">
        <v>24.679648874987596</v>
      </c>
      <c r="G12" s="12">
        <v>6.69</v>
      </c>
      <c r="H12" s="12">
        <v>4.47</v>
      </c>
    </row>
    <row r="13" spans="1:14" x14ac:dyDescent="0.25">
      <c r="A13" s="13">
        <v>21</v>
      </c>
      <c r="B13" s="13">
        <v>1</v>
      </c>
      <c r="C13" s="12">
        <v>58.256929075771943</v>
      </c>
      <c r="D13" s="11">
        <v>4.3230497150721146</v>
      </c>
      <c r="E13" s="11">
        <v>54.318568782037588</v>
      </c>
      <c r="F13" s="11">
        <v>25.010530749789453</v>
      </c>
      <c r="G13" s="12">
        <v>6.79</v>
      </c>
      <c r="H13" s="12">
        <v>4.3</v>
      </c>
    </row>
    <row r="14" spans="1:14" x14ac:dyDescent="0.25">
      <c r="A14" s="14">
        <v>28</v>
      </c>
      <c r="B14" s="13">
        <v>1</v>
      </c>
      <c r="C14" s="12">
        <v>57.566371681415923</v>
      </c>
      <c r="D14" s="11">
        <v>3.3054599114615777</v>
      </c>
      <c r="E14" s="11">
        <v>54.851065308714595</v>
      </c>
      <c r="F14" s="11">
        <v>25.089108910890968</v>
      </c>
      <c r="G14" s="12">
        <v>6.87</v>
      </c>
      <c r="H14" s="12">
        <v>4.26</v>
      </c>
    </row>
    <row r="15" spans="1:14" x14ac:dyDescent="0.25">
      <c r="A15" s="14">
        <v>35</v>
      </c>
      <c r="B15" s="13">
        <v>1</v>
      </c>
      <c r="C15" s="12">
        <v>56.666666666666657</v>
      </c>
      <c r="D15" s="11">
        <v>3.8821954484598757</v>
      </c>
      <c r="E15" s="11">
        <v>56.899118301030192</v>
      </c>
      <c r="F15" s="11">
        <v>24.760000000000204</v>
      </c>
      <c r="G15" s="12">
        <v>6.96</v>
      </c>
      <c r="H15" s="12">
        <v>4.17</v>
      </c>
    </row>
    <row r="16" spans="1:14" x14ac:dyDescent="0.25">
      <c r="A16" s="13">
        <v>42</v>
      </c>
      <c r="B16" s="13">
        <v>1</v>
      </c>
      <c r="C16" s="12">
        <v>55.955196017423766</v>
      </c>
      <c r="D16" s="11">
        <v>5.882352941176717</v>
      </c>
      <c r="E16" s="11">
        <v>54.11566332543719</v>
      </c>
      <c r="F16" s="11">
        <v>23.095623987033882</v>
      </c>
      <c r="G16" s="12">
        <v>6.99</v>
      </c>
      <c r="H16" s="12">
        <v>4.09</v>
      </c>
    </row>
    <row r="17" spans="1:8" x14ac:dyDescent="0.25">
      <c r="A17" s="13">
        <v>0</v>
      </c>
      <c r="B17" s="14">
        <v>0</v>
      </c>
      <c r="C17" s="11">
        <v>60.352773826458034</v>
      </c>
      <c r="D17" s="11">
        <v>3.6085343228205153</v>
      </c>
      <c r="E17" s="11">
        <v>55.368861788126218</v>
      </c>
      <c r="F17" s="11">
        <v>24.172632015769356</v>
      </c>
      <c r="G17" s="11">
        <v>6.28</v>
      </c>
      <c r="H17" s="11">
        <v>3.6</v>
      </c>
    </row>
    <row r="18" spans="1:8" x14ac:dyDescent="0.25">
      <c r="A18" s="14">
        <v>7</v>
      </c>
      <c r="B18" s="14">
        <v>0</v>
      </c>
      <c r="C18" s="11">
        <v>58.918150531198563</v>
      </c>
      <c r="D18" s="11">
        <v>4.3497717712342627</v>
      </c>
      <c r="E18" s="11">
        <v>54.141983296510887</v>
      </c>
      <c r="F18" s="11">
        <v>24.185857766054408</v>
      </c>
      <c r="G18" s="12">
        <v>6.54</v>
      </c>
      <c r="H18" s="12">
        <v>3.5</v>
      </c>
    </row>
    <row r="19" spans="1:8" x14ac:dyDescent="0.25">
      <c r="A19" s="14">
        <v>14</v>
      </c>
      <c r="B19" s="14">
        <v>0</v>
      </c>
      <c r="C19" s="12">
        <v>58.055073720728537</v>
      </c>
      <c r="D19" s="11">
        <v>4.2848074481592509</v>
      </c>
      <c r="E19" s="11">
        <v>54.016827177110635</v>
      </c>
      <c r="F19" s="11">
        <v>30.573063124212165</v>
      </c>
      <c r="G19" s="12">
        <v>6.65</v>
      </c>
      <c r="H19" s="12">
        <v>4.37</v>
      </c>
    </row>
    <row r="20" spans="1:8" x14ac:dyDescent="0.25">
      <c r="A20" s="13">
        <v>21</v>
      </c>
      <c r="B20" s="14">
        <v>0</v>
      </c>
      <c r="C20" s="12">
        <v>57.430639324487331</v>
      </c>
      <c r="D20" s="11">
        <v>4.7500497908782204</v>
      </c>
      <c r="E20" s="11">
        <v>54.640181464955049</v>
      </c>
      <c r="F20" s="11">
        <v>24.273110086224275</v>
      </c>
      <c r="G20" s="12">
        <v>6.78</v>
      </c>
      <c r="H20" s="12">
        <v>4.2</v>
      </c>
    </row>
    <row r="21" spans="1:8" x14ac:dyDescent="0.25">
      <c r="A21" s="14">
        <v>28</v>
      </c>
      <c r="B21" s="14">
        <v>0</v>
      </c>
      <c r="C21" s="12">
        <v>58.28579577866514</v>
      </c>
      <c r="D21" s="11">
        <v>3.2596401028278499</v>
      </c>
      <c r="E21" s="11">
        <v>55.48309099803447</v>
      </c>
      <c r="F21" s="11">
        <v>23.532922220011905</v>
      </c>
      <c r="G21" s="12">
        <v>6.88</v>
      </c>
      <c r="H21" s="12">
        <v>4.29</v>
      </c>
    </row>
    <row r="22" spans="1:8" x14ac:dyDescent="0.25">
      <c r="A22" s="14">
        <v>35</v>
      </c>
      <c r="B22" s="14">
        <v>0</v>
      </c>
      <c r="C22" s="12">
        <v>56.559850553240409</v>
      </c>
      <c r="D22" s="11">
        <v>3.877591706538893</v>
      </c>
      <c r="E22" s="11">
        <v>55.740416479000132</v>
      </c>
      <c r="F22" s="11">
        <v>24.385895404120557</v>
      </c>
      <c r="G22" s="12">
        <v>6.97</v>
      </c>
      <c r="H22" s="12">
        <v>4.2300000000000004</v>
      </c>
    </row>
    <row r="23" spans="1:8" x14ac:dyDescent="0.25">
      <c r="A23" s="13">
        <v>42</v>
      </c>
      <c r="B23" s="14">
        <v>0</v>
      </c>
      <c r="C23" s="12">
        <v>56.356295118071706</v>
      </c>
      <c r="D23" s="11">
        <v>5.9428917364545564</v>
      </c>
      <c r="E23" s="11">
        <v>52.80005749803361</v>
      </c>
      <c r="F23" s="11">
        <v>23.83469485824104</v>
      </c>
      <c r="G23" s="12">
        <v>7</v>
      </c>
      <c r="H23" s="12">
        <v>4.1399999999999997</v>
      </c>
    </row>
    <row r="24" spans="1:8" x14ac:dyDescent="0.25">
      <c r="A24" s="13">
        <v>0</v>
      </c>
      <c r="B24" s="14">
        <v>0</v>
      </c>
      <c r="C24" s="11">
        <v>60.352773826458034</v>
      </c>
      <c r="D24" s="11">
        <v>3.6085343228205153</v>
      </c>
      <c r="E24" s="11">
        <v>55.368861788126218</v>
      </c>
      <c r="F24" s="11">
        <v>24.172632015769356</v>
      </c>
      <c r="G24" s="11">
        <v>6.28</v>
      </c>
      <c r="H24" s="11">
        <v>3.6</v>
      </c>
    </row>
    <row r="25" spans="1:8" x14ac:dyDescent="0.25">
      <c r="A25" s="14">
        <v>7</v>
      </c>
      <c r="B25" s="14">
        <v>0</v>
      </c>
      <c r="C25" s="11">
        <v>57.972499786489024</v>
      </c>
      <c r="D25" s="11">
        <v>4.6168051708219728</v>
      </c>
      <c r="E25" s="11">
        <v>54.343676806100277</v>
      </c>
      <c r="F25" s="11">
        <v>23.952716715056134</v>
      </c>
      <c r="G25" s="12">
        <v>6.48</v>
      </c>
      <c r="H25" s="12">
        <v>3.41</v>
      </c>
    </row>
    <row r="26" spans="1:8" x14ac:dyDescent="0.25">
      <c r="A26" s="14">
        <v>14</v>
      </c>
      <c r="B26" s="14">
        <v>0</v>
      </c>
      <c r="C26" s="12">
        <v>57.015321510435527</v>
      </c>
      <c r="D26" s="11">
        <v>4.6727185857616904</v>
      </c>
      <c r="E26" s="11">
        <v>52.836251173336187</v>
      </c>
      <c r="F26" s="11">
        <v>24.130819092516138</v>
      </c>
      <c r="G26" s="12">
        <v>6.65</v>
      </c>
      <c r="H26" s="12">
        <v>4.26</v>
      </c>
    </row>
    <row r="27" spans="1:8" x14ac:dyDescent="0.25">
      <c r="A27" s="13">
        <v>21</v>
      </c>
      <c r="B27" s="14">
        <v>0</v>
      </c>
      <c r="C27" s="12">
        <v>57.858861267040893</v>
      </c>
      <c r="D27" s="11">
        <v>5.018211250505682</v>
      </c>
      <c r="E27" s="11">
        <v>54.098148313782325</v>
      </c>
      <c r="F27" s="11">
        <v>23.117392201361657</v>
      </c>
      <c r="G27" s="12">
        <v>6.79</v>
      </c>
      <c r="H27" s="12">
        <v>4.22</v>
      </c>
    </row>
    <row r="28" spans="1:8" x14ac:dyDescent="0.25">
      <c r="A28" s="14">
        <v>28</v>
      </c>
      <c r="B28" s="14">
        <v>0</v>
      </c>
      <c r="C28" s="12">
        <v>57.188409815610704</v>
      </c>
      <c r="D28" s="11">
        <v>3.5668028295309115</v>
      </c>
      <c r="E28" s="11">
        <v>55.084609542646852</v>
      </c>
      <c r="F28" s="11">
        <v>23.106493506493212</v>
      </c>
      <c r="G28" s="12">
        <v>6.84</v>
      </c>
      <c r="H28" s="12">
        <v>4.2</v>
      </c>
    </row>
    <row r="29" spans="1:8" x14ac:dyDescent="0.25">
      <c r="A29" s="14">
        <v>35</v>
      </c>
      <c r="B29" s="14">
        <v>0</v>
      </c>
      <c r="C29" s="12">
        <v>55.686651118123208</v>
      </c>
      <c r="D29" s="11">
        <v>4.268115239111177</v>
      </c>
      <c r="E29" s="11">
        <v>55.02348114941946</v>
      </c>
      <c r="F29" s="11">
        <v>25.041801908134151</v>
      </c>
      <c r="G29" s="12">
        <v>6.95</v>
      </c>
      <c r="H29" s="12">
        <v>4.17</v>
      </c>
    </row>
    <row r="30" spans="1:8" x14ac:dyDescent="0.25">
      <c r="A30" s="13">
        <v>42</v>
      </c>
      <c r="B30" s="14">
        <v>0</v>
      </c>
      <c r="C30" s="12">
        <v>59.188405797101453</v>
      </c>
      <c r="D30" s="11">
        <v>6.3587816455692359</v>
      </c>
      <c r="E30" s="11">
        <v>53.950393218915657</v>
      </c>
      <c r="F30" s="11">
        <v>23.833235696153039</v>
      </c>
      <c r="G30" s="12">
        <v>6.99</v>
      </c>
      <c r="H30" s="12">
        <v>3.75</v>
      </c>
    </row>
    <row r="31" spans="1:8" x14ac:dyDescent="0.25">
      <c r="A31" s="13">
        <v>0</v>
      </c>
      <c r="B31" s="13">
        <v>1</v>
      </c>
      <c r="C31" s="11">
        <v>60.352773826458034</v>
      </c>
      <c r="D31" s="11">
        <v>3.6085343228205153</v>
      </c>
      <c r="E31" s="11">
        <v>55.368861788126218</v>
      </c>
      <c r="F31" s="11">
        <v>24.172632015769356</v>
      </c>
      <c r="G31" s="11">
        <v>6.28</v>
      </c>
      <c r="H31" s="11">
        <v>3.6</v>
      </c>
    </row>
    <row r="32" spans="1:8" x14ac:dyDescent="0.25">
      <c r="A32" s="14">
        <v>7</v>
      </c>
      <c r="B32" s="13">
        <v>1</v>
      </c>
      <c r="C32" s="11">
        <v>59.749676305567547</v>
      </c>
      <c r="D32" s="11">
        <v>4.6527987136973366</v>
      </c>
      <c r="E32" s="11">
        <v>53.77970407544376</v>
      </c>
      <c r="F32" s="11">
        <v>23.770169224714838</v>
      </c>
      <c r="G32" s="12">
        <v>6.53</v>
      </c>
      <c r="H32" s="12">
        <v>3.62</v>
      </c>
    </row>
    <row r="33" spans="1:8" x14ac:dyDescent="0.25">
      <c r="A33" s="14">
        <v>14</v>
      </c>
      <c r="B33" s="13">
        <v>1</v>
      </c>
      <c r="C33" s="12">
        <v>59.436842700441034</v>
      </c>
      <c r="D33" s="11">
        <v>5.7012316249504691</v>
      </c>
      <c r="E33" s="11">
        <v>53.91259773210578</v>
      </c>
      <c r="F33" s="11">
        <v>22.013516199562609</v>
      </c>
      <c r="G33" s="12">
        <v>6.76</v>
      </c>
      <c r="H33" s="12">
        <v>4.3</v>
      </c>
    </row>
    <row r="34" spans="1:8" x14ac:dyDescent="0.25">
      <c r="A34" s="13">
        <v>21</v>
      </c>
      <c r="B34" s="13">
        <v>1</v>
      </c>
      <c r="C34" s="12">
        <v>58.916983665249496</v>
      </c>
      <c r="D34" s="11">
        <v>4.8669432358593463</v>
      </c>
      <c r="E34" s="11">
        <v>54.405819870171484</v>
      </c>
      <c r="F34" s="11">
        <v>24.076634406478334</v>
      </c>
      <c r="G34" s="12">
        <v>6.83</v>
      </c>
      <c r="H34" s="12">
        <v>3.89</v>
      </c>
    </row>
    <row r="35" spans="1:8" x14ac:dyDescent="0.25">
      <c r="A35" s="14">
        <v>28</v>
      </c>
      <c r="B35" s="13">
        <v>1</v>
      </c>
      <c r="C35" s="12">
        <v>58.422371718770606</v>
      </c>
      <c r="D35" s="11">
        <v>3.6449919224553513</v>
      </c>
      <c r="E35" s="11">
        <v>54.209754475807863</v>
      </c>
      <c r="F35" s="11">
        <v>24.387340013890196</v>
      </c>
      <c r="G35" s="12">
        <v>6.93</v>
      </c>
      <c r="H35" s="12">
        <v>4.32</v>
      </c>
    </row>
    <row r="36" spans="1:8" x14ac:dyDescent="0.25">
      <c r="A36" s="14">
        <v>35</v>
      </c>
      <c r="B36" s="13">
        <v>1</v>
      </c>
      <c r="C36" s="12">
        <v>54.322684071911141</v>
      </c>
      <c r="D36" s="11">
        <v>5.0044330607824064</v>
      </c>
      <c r="E36" s="11">
        <v>54.308182703778051</v>
      </c>
      <c r="F36" s="11">
        <v>23.004180768465204</v>
      </c>
      <c r="G36" s="12">
        <v>7.05</v>
      </c>
      <c r="H36" s="12">
        <v>1.127</v>
      </c>
    </row>
    <row r="37" spans="1:8" x14ac:dyDescent="0.25">
      <c r="A37" s="13">
        <v>42</v>
      </c>
      <c r="B37" s="13">
        <v>1</v>
      </c>
      <c r="C37" s="12">
        <v>37.628412092750217</v>
      </c>
      <c r="D37" s="11">
        <v>6.7192078407603262</v>
      </c>
      <c r="E37" s="11">
        <v>53.41970984532729</v>
      </c>
      <c r="F37" s="11">
        <v>23.263473053892273</v>
      </c>
      <c r="G37" s="12">
        <v>6.91</v>
      </c>
      <c r="H37" s="12">
        <v>4.07</v>
      </c>
    </row>
    <row r="38" spans="1:8" x14ac:dyDescent="0.25">
      <c r="A38" s="13">
        <v>0</v>
      </c>
      <c r="B38" s="13">
        <v>1</v>
      </c>
      <c r="C38" s="11">
        <v>60.352773826458034</v>
      </c>
      <c r="D38" s="11">
        <v>3.6085343228205153</v>
      </c>
      <c r="E38" s="11">
        <v>55.368861788126218</v>
      </c>
      <c r="F38" s="11">
        <v>24.172632015769356</v>
      </c>
      <c r="G38" s="11">
        <v>6.28</v>
      </c>
      <c r="H38" s="11">
        <v>3.6</v>
      </c>
    </row>
    <row r="39" spans="1:8" x14ac:dyDescent="0.25">
      <c r="A39" s="14">
        <v>7</v>
      </c>
      <c r="B39" s="13">
        <v>1</v>
      </c>
      <c r="C39" s="11">
        <v>59.186008499509647</v>
      </c>
      <c r="D39" s="11">
        <v>4.4591931971377363</v>
      </c>
      <c r="E39" s="11">
        <v>53.74523507098489</v>
      </c>
      <c r="F39" s="11">
        <v>26.149829282988282</v>
      </c>
      <c r="G39" s="12">
        <v>6.61</v>
      </c>
      <c r="H39" s="12">
        <v>4.4000000000000004</v>
      </c>
    </row>
    <row r="40" spans="1:8" x14ac:dyDescent="0.25">
      <c r="A40" s="14">
        <v>14</v>
      </c>
      <c r="B40" s="13">
        <v>1</v>
      </c>
      <c r="C40" s="12">
        <v>57.891782667265382</v>
      </c>
      <c r="D40" s="11">
        <v>4.0454016298019759</v>
      </c>
      <c r="E40" s="11">
        <v>53.796655303164044</v>
      </c>
      <c r="F40" s="11">
        <v>25.497536945812872</v>
      </c>
      <c r="G40" s="12">
        <v>6.71</v>
      </c>
      <c r="H40" s="12">
        <v>4.1900000000000004</v>
      </c>
    </row>
    <row r="41" spans="1:8" x14ac:dyDescent="0.25">
      <c r="A41" s="13">
        <v>21</v>
      </c>
      <c r="B41" s="13">
        <v>1</v>
      </c>
      <c r="C41" s="12">
        <v>58.884610897211523</v>
      </c>
      <c r="D41" s="11">
        <v>4.6052631578950036</v>
      </c>
      <c r="E41" s="11">
        <v>55.402763329513284</v>
      </c>
      <c r="F41" s="11">
        <v>23.547340477829017</v>
      </c>
      <c r="G41" s="12">
        <v>6.84</v>
      </c>
      <c r="H41" s="12">
        <v>4.4400000000000004</v>
      </c>
    </row>
    <row r="42" spans="1:8" x14ac:dyDescent="0.25">
      <c r="A42" s="14">
        <v>28</v>
      </c>
      <c r="B42" s="13">
        <v>1</v>
      </c>
      <c r="C42" s="12">
        <v>58.202628232301826</v>
      </c>
      <c r="D42" s="11">
        <v>3.2855854953422523</v>
      </c>
      <c r="E42" s="11">
        <v>55.510570296261186</v>
      </c>
      <c r="F42" s="11">
        <v>24.288140673393741</v>
      </c>
      <c r="G42" s="12">
        <v>6.97</v>
      </c>
      <c r="H42" s="12">
        <v>4.34</v>
      </c>
    </row>
    <row r="43" spans="1:8" x14ac:dyDescent="0.25">
      <c r="A43" s="14">
        <v>35</v>
      </c>
      <c r="B43" s="13">
        <v>1</v>
      </c>
      <c r="C43" s="12">
        <v>52.389540126239851</v>
      </c>
      <c r="D43" s="11">
        <v>4.3642509195745642</v>
      </c>
      <c r="E43" s="11">
        <v>54.938194648478209</v>
      </c>
      <c r="F43" s="11">
        <v>22.504930966469548</v>
      </c>
      <c r="G43" s="12">
        <v>6.93</v>
      </c>
      <c r="H43" s="12">
        <v>3.45</v>
      </c>
    </row>
    <row r="44" spans="1:8" x14ac:dyDescent="0.25">
      <c r="A44" s="13">
        <v>42</v>
      </c>
      <c r="B44" s="13">
        <v>1</v>
      </c>
      <c r="C44" s="12">
        <v>49.100844510680581</v>
      </c>
      <c r="D44" s="11">
        <v>5.9989832231829832</v>
      </c>
      <c r="E44" s="11">
        <v>52.657007046429648</v>
      </c>
      <c r="F44" s="11">
        <v>26.995497339336865</v>
      </c>
      <c r="G44" s="12">
        <v>6.98</v>
      </c>
      <c r="H44" s="12">
        <v>4.2</v>
      </c>
    </row>
    <row r="45" spans="1:8" x14ac:dyDescent="0.25">
      <c r="A45" s="13">
        <v>0</v>
      </c>
      <c r="B45" s="14">
        <v>0</v>
      </c>
      <c r="C45" s="11">
        <v>60.352773826458034</v>
      </c>
      <c r="D45" s="11">
        <v>3.6085343228205153</v>
      </c>
      <c r="E45" s="11">
        <v>55.368861788126218</v>
      </c>
      <c r="F45" s="11">
        <v>24.172632015769356</v>
      </c>
      <c r="G45" s="11">
        <v>6.28</v>
      </c>
      <c r="H45" s="11">
        <v>3.6</v>
      </c>
    </row>
    <row r="46" spans="1:8" x14ac:dyDescent="0.25">
      <c r="A46" s="14">
        <v>7</v>
      </c>
      <c r="B46" s="14">
        <v>0</v>
      </c>
      <c r="C46" s="11">
        <v>59.148011712477562</v>
      </c>
      <c r="D46" s="11">
        <v>3.899323100390931</v>
      </c>
      <c r="E46" s="11">
        <v>54.065534980319576</v>
      </c>
      <c r="F46" s="11">
        <v>24.153876426603748</v>
      </c>
      <c r="G46" s="12">
        <v>6.56</v>
      </c>
      <c r="H46" s="12">
        <v>4.28</v>
      </c>
    </row>
    <row r="47" spans="1:8" x14ac:dyDescent="0.25">
      <c r="A47" s="14">
        <v>14</v>
      </c>
      <c r="B47" s="14">
        <v>0</v>
      </c>
      <c r="C47" s="12">
        <v>59.873871645851366</v>
      </c>
      <c r="D47" s="11">
        <v>3.5776855693869751</v>
      </c>
      <c r="E47" s="11">
        <v>54.706651780010645</v>
      </c>
      <c r="F47" s="11">
        <v>24.854876160990536</v>
      </c>
      <c r="G47" s="12">
        <v>6.75</v>
      </c>
      <c r="H47" s="12">
        <v>4.37</v>
      </c>
    </row>
    <row r="48" spans="1:8" x14ac:dyDescent="0.25">
      <c r="A48" s="13">
        <v>21</v>
      </c>
      <c r="B48" s="14">
        <v>0</v>
      </c>
      <c r="C48" s="12">
        <v>58.913447634786209</v>
      </c>
      <c r="D48" s="11">
        <v>3.8176243694988079</v>
      </c>
      <c r="E48" s="11">
        <v>54.969280631505455</v>
      </c>
      <c r="F48" s="11">
        <v>23.97158922758198</v>
      </c>
      <c r="G48" s="12">
        <v>6.8</v>
      </c>
      <c r="H48" s="12">
        <v>4.28</v>
      </c>
    </row>
    <row r="49" spans="1:8" x14ac:dyDescent="0.25">
      <c r="A49" s="14">
        <v>28</v>
      </c>
      <c r="B49" s="14">
        <v>0</v>
      </c>
      <c r="C49" s="12">
        <v>59.791930268522428</v>
      </c>
      <c r="D49" s="11">
        <v>3.0721649484537772</v>
      </c>
      <c r="E49" s="11">
        <v>54.721937899488324</v>
      </c>
      <c r="F49" s="11">
        <v>24.200913242009285</v>
      </c>
      <c r="G49" s="12">
        <v>6.99</v>
      </c>
      <c r="H49" s="12">
        <v>2.81</v>
      </c>
    </row>
    <row r="50" spans="1:8" x14ac:dyDescent="0.25">
      <c r="A50" s="14">
        <v>35</v>
      </c>
      <c r="B50" s="14">
        <v>0</v>
      </c>
      <c r="C50" s="12">
        <v>57.597597597597606</v>
      </c>
      <c r="D50" s="11">
        <v>3.7140019860978173</v>
      </c>
      <c r="E50" s="11">
        <v>55.957287176716655</v>
      </c>
      <c r="F50" s="11">
        <v>23.383973786118439</v>
      </c>
      <c r="G50" s="12">
        <v>6.96</v>
      </c>
      <c r="H50" s="12">
        <v>4.18</v>
      </c>
    </row>
    <row r="51" spans="1:8" x14ac:dyDescent="0.25">
      <c r="A51" s="13">
        <v>42</v>
      </c>
      <c r="B51" s="14">
        <v>0</v>
      </c>
      <c r="C51" s="12">
        <v>57.530234315948597</v>
      </c>
      <c r="D51" s="11">
        <v>5.7902659307573625</v>
      </c>
      <c r="E51" s="11">
        <v>52.731604355818753</v>
      </c>
      <c r="F51" s="11">
        <v>24.121500893388767</v>
      </c>
      <c r="G51" s="12">
        <v>7.05</v>
      </c>
      <c r="H51" s="12">
        <v>4.1399999999999997</v>
      </c>
    </row>
    <row r="52" spans="1:8" x14ac:dyDescent="0.25">
      <c r="A52" s="13">
        <v>0</v>
      </c>
      <c r="B52" s="14">
        <v>0</v>
      </c>
      <c r="C52" s="11">
        <v>60.352773826458034</v>
      </c>
      <c r="D52" s="11">
        <v>3.6085343228205153</v>
      </c>
      <c r="E52" s="11">
        <v>55.368861788126218</v>
      </c>
      <c r="F52" s="11">
        <v>24.172632015769356</v>
      </c>
      <c r="G52" s="11">
        <v>6.28</v>
      </c>
      <c r="H52" s="11">
        <v>3.6</v>
      </c>
    </row>
    <row r="53" spans="1:8" x14ac:dyDescent="0.25">
      <c r="A53" s="14">
        <v>7</v>
      </c>
      <c r="B53" s="14">
        <v>0</v>
      </c>
      <c r="C53" s="11">
        <v>58.049720209155119</v>
      </c>
      <c r="D53" s="11">
        <v>4.2858597169912267</v>
      </c>
      <c r="E53" s="11">
        <v>54.898409727182717</v>
      </c>
      <c r="F53" s="11">
        <v>23.803622497616857</v>
      </c>
      <c r="G53" s="12">
        <v>6.53</v>
      </c>
      <c r="H53" s="12">
        <v>4.3600000000000003</v>
      </c>
    </row>
    <row r="54" spans="1:8" x14ac:dyDescent="0.25">
      <c r="A54" s="14">
        <v>14</v>
      </c>
      <c r="B54" s="14">
        <v>0</v>
      </c>
      <c r="C54" s="12">
        <v>58.798128823317747</v>
      </c>
      <c r="D54" s="11">
        <v>3.8468881252381695</v>
      </c>
      <c r="E54" s="11">
        <v>55.000283720659056</v>
      </c>
      <c r="F54" s="11">
        <v>24.603094347254643</v>
      </c>
      <c r="G54" s="12">
        <v>6.73</v>
      </c>
      <c r="H54" s="12">
        <v>4.45</v>
      </c>
    </row>
    <row r="55" spans="1:8" x14ac:dyDescent="0.25">
      <c r="A55" s="13">
        <v>21</v>
      </c>
      <c r="B55" s="14">
        <v>0</v>
      </c>
      <c r="C55" s="12">
        <v>58.177988414955237</v>
      </c>
      <c r="D55" s="11">
        <v>4.3365824547441605</v>
      </c>
      <c r="E55" s="11">
        <v>55.116353989342855</v>
      </c>
      <c r="F55" s="11">
        <v>22.536302032913913</v>
      </c>
      <c r="G55" s="12">
        <v>6.78</v>
      </c>
      <c r="H55" s="12">
        <v>4.4400000000000004</v>
      </c>
    </row>
    <row r="56" spans="1:8" x14ac:dyDescent="0.25">
      <c r="A56" s="14">
        <v>28</v>
      </c>
      <c r="B56" s="14">
        <v>0</v>
      </c>
      <c r="C56" s="12">
        <v>58.366762177650429</v>
      </c>
      <c r="D56" s="11">
        <v>3.3793711431084619</v>
      </c>
      <c r="E56" s="11">
        <v>56.47856898880417</v>
      </c>
      <c r="F56" s="11">
        <v>23.412331999589398</v>
      </c>
      <c r="G56" s="12">
        <v>6.98</v>
      </c>
      <c r="H56" s="12">
        <v>4.3499999999999996</v>
      </c>
    </row>
    <row r="57" spans="1:8" x14ac:dyDescent="0.25">
      <c r="A57" s="14">
        <v>35</v>
      </c>
      <c r="B57" s="14">
        <v>0</v>
      </c>
      <c r="C57" s="12">
        <v>55.839845840916389</v>
      </c>
      <c r="D57" s="11">
        <v>4.5073478646812948</v>
      </c>
      <c r="E57" s="11">
        <v>54.438897041198956</v>
      </c>
      <c r="F57" s="11">
        <v>22.502722502722435</v>
      </c>
      <c r="G57" s="12">
        <v>6.95</v>
      </c>
      <c r="H57" s="12">
        <v>3.72</v>
      </c>
    </row>
    <row r="58" spans="1:8" x14ac:dyDescent="0.25">
      <c r="A58" s="13">
        <v>42</v>
      </c>
      <c r="B58" s="14">
        <v>0</v>
      </c>
      <c r="C58" s="12">
        <v>55.757457972986103</v>
      </c>
      <c r="D58" s="11">
        <v>6.2187786726475736</v>
      </c>
      <c r="E58" s="11">
        <v>52.89130569858586</v>
      </c>
      <c r="F58" s="11">
        <v>23.706025070764309</v>
      </c>
      <c r="G58" s="12">
        <v>7.01</v>
      </c>
      <c r="H58" s="12">
        <v>4.1399999999999997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Composting 1</vt:lpstr>
      <vt:lpstr>Composting 2</vt:lpstr>
      <vt:lpstr>Dataset_1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fachrizal aksan</dc:creator>
  <cp:lastModifiedBy>fachrizal aksan</cp:lastModifiedBy>
  <dcterms:created xsi:type="dcterms:W3CDTF">2025-06-23T10:43:32Z</dcterms:created>
  <dcterms:modified xsi:type="dcterms:W3CDTF">2025-06-24T19:58:51Z</dcterms:modified>
</cp:coreProperties>
</file>