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ieich/Documents/PhD/stats/loggers/data/"/>
    </mc:Choice>
  </mc:AlternateContent>
  <xr:revisionPtr revIDLastSave="0" documentId="13_ncr:1_{7CBB7728-FF4B-8644-A539-A64D3948C843}" xr6:coauthVersionLast="47" xr6:coauthVersionMax="47" xr10:uidLastSave="{00000000-0000-0000-0000-000000000000}"/>
  <bookViews>
    <workbookView xWindow="0" yWindow="760" windowWidth="30240" windowHeight="17100" activeTab="1" xr2:uid="{6D47AF82-A48A-334D-B9D0-369775606088}"/>
  </bookViews>
  <sheets>
    <sheet name="active" sheetId="1" r:id="rId1"/>
    <sheet name="retriev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9" i="2"/>
  <c r="K8" i="2"/>
  <c r="K7" i="2"/>
  <c r="K6" i="2"/>
  <c r="K5" i="2"/>
  <c r="K4" i="2"/>
  <c r="K3" i="2"/>
  <c r="K2" i="2"/>
  <c r="K7" i="1"/>
  <c r="K4" i="1"/>
  <c r="K6" i="1"/>
  <c r="K5" i="1"/>
  <c r="K2" i="1"/>
  <c r="K3" i="1"/>
</calcChain>
</file>

<file path=xl/sharedStrings.xml><?xml version="1.0" encoding="utf-8"?>
<sst xmlns="http://schemas.openxmlformats.org/spreadsheetml/2006/main" count="151" uniqueCount="54">
  <si>
    <t>SN</t>
  </si>
  <si>
    <t>site</t>
  </si>
  <si>
    <t>E2B</t>
  </si>
  <si>
    <t>deep</t>
  </si>
  <si>
    <t>Batt%</t>
  </si>
  <si>
    <t>BattV</t>
  </si>
  <si>
    <t>shallow</t>
  </si>
  <si>
    <t>Temae</t>
  </si>
  <si>
    <t>replicate</t>
  </si>
  <si>
    <t>started</t>
  </si>
  <si>
    <t>parameters</t>
  </si>
  <si>
    <t>memory full</t>
  </si>
  <si>
    <t>L, T</t>
  </si>
  <si>
    <t>intervall (h)</t>
  </si>
  <si>
    <t>E2B_deep_1</t>
  </si>
  <si>
    <t>E2B_shallow_2</t>
  </si>
  <si>
    <t>deployed</t>
  </si>
  <si>
    <t>comment</t>
  </si>
  <si>
    <t>square</t>
  </si>
  <si>
    <t>spot</t>
  </si>
  <si>
    <t>Temae_shallow_1</t>
  </si>
  <si>
    <t>Temae_shallow_2</t>
  </si>
  <si>
    <t>Temae_deep_1</t>
  </si>
  <si>
    <t>Temae_deep_2</t>
  </si>
  <si>
    <t>type</t>
  </si>
  <si>
    <t>Pendant</t>
  </si>
  <si>
    <t>Pro</t>
  </si>
  <si>
    <t>E2B_shallow</t>
  </si>
  <si>
    <t>T</t>
  </si>
  <si>
    <t>good</t>
  </si>
  <si>
    <t>E2B_deep</t>
  </si>
  <si>
    <t>Temae_deep</t>
  </si>
  <si>
    <t>Temae_shallow</t>
  </si>
  <si>
    <t>retrieved</t>
  </si>
  <si>
    <t>filename</t>
  </si>
  <si>
    <t>battery end</t>
  </si>
  <si>
    <t>ok</t>
  </si>
  <si>
    <t>habitat</t>
  </si>
  <si>
    <t>name/label</t>
  </si>
  <si>
    <t>1A</t>
  </si>
  <si>
    <t>2A</t>
  </si>
  <si>
    <t>2023_06_19_Temae_deep_2.csv</t>
  </si>
  <si>
    <t>2023_06_19_Temae_deep.csv</t>
  </si>
  <si>
    <t>2023_06_19_Temae_shallow_1.csv</t>
  </si>
  <si>
    <t>2023_06_19_Temae_shallow.csv</t>
  </si>
  <si>
    <t>rebar 2</t>
  </si>
  <si>
    <t>redeployed</t>
  </si>
  <si>
    <t>2023_06_16_E2B_deep_1.csv</t>
  </si>
  <si>
    <t>2023_06_16_E2B_shallow_2.csv</t>
  </si>
  <si>
    <t>2023_06_19_square.csv</t>
  </si>
  <si>
    <t>no</t>
  </si>
  <si>
    <t>yes</t>
  </si>
  <si>
    <t>2023_06_19_Temae_shallow_2.csv</t>
  </si>
  <si>
    <t>2023_06_19_Temae_deep_1.csv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</si>
</sst>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2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9" fontId="1" fillId="0" borderId="0" xfId="0" applyNumberFormat="1" applyFont="1"/>
    <xf numFmtId="2" fontId="1" fillId="0" borderId="0" xfId="0" applyNumberFormat="1" applyFont="1"/>
    <xf numFmtId="22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4" fillId="0" borderId="0" xfId="0" applyFont="1"/>
    <xf numFmtId="0" fontId="3" fillId="0" borderId="0" xfId="0" applyFont="1"/>
    <xf numFmtId="9" fontId="3" fillId="0" borderId="0" xfId="0" applyNumberFormat="1" applyFont="1"/>
    <xf numFmtId="2" fontId="3" fillId="0" borderId="0" xfId="0" applyNumberFormat="1" applyFont="1"/>
    <xf numFmtId="22" fontId="3" fillId="0" borderId="0" xfId="0" applyNumberFormat="1" applyFont="1"/>
    <xf numFmtId="14" fontId="3" fillId="0" borderId="0" xfId="0" applyNumberFormat="1" applyFont="1"/>
    <xf numFmtId="9" fontId="4" fillId="0" borderId="0" xfId="0" applyNumberFormat="1" applyFont="1"/>
    <xf numFmtId="2" fontId="4" fillId="0" borderId="0" xfId="0" applyNumberFormat="1" applyFont="1"/>
    <xf numFmtId="22" fontId="4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F5-F06B-5943-B33B-B93CE155E73E}">
  <dimension ref="A1:O7"/>
  <sheetViews>
    <sheetView zoomScale="115" workbookViewId="0">
      <pane ySplit="1" topLeftCell="A2" activePane="bottomLeft" state="frozen"/>
      <selection pane="bottomLeft" activeCell="D24" sqref="D24"/>
    </sheetView>
  </sheetViews>
  <sheetFormatPr baseColWidth="10" defaultRowHeight="16" x14ac:dyDescent="0.2"/>
  <cols>
    <col min="1" max="1" width="9.6640625" bestFit="1" customWidth="1"/>
    <col min="2" max="2" width="9.1640625" customWidth="1"/>
    <col min="3" max="3" width="6.83203125" bestFit="1" customWidth="1"/>
    <col min="4" max="4" width="13.6640625" bestFit="1" customWidth="1"/>
    <col min="5" max="5" width="8.33203125" bestFit="1" customWidth="1"/>
    <col min="6" max="6" width="6.1640625" style="1" bestFit="1" customWidth="1"/>
    <col min="7" max="7" width="5.83203125" style="2" bestFit="1" customWidth="1"/>
    <col min="8" max="8" width="10.83203125" bestFit="1" customWidth="1"/>
    <col min="9" max="9" width="10.6640625" bestFit="1" customWidth="1"/>
    <col min="10" max="10" width="13.83203125" style="3" bestFit="1" customWidth="1"/>
    <col min="11" max="11" width="11.33203125" style="4" bestFit="1" customWidth="1"/>
    <col min="12" max="12" width="16.33203125" bestFit="1" customWidth="1"/>
    <col min="13" max="13" width="13.83203125" bestFit="1" customWidth="1"/>
    <col min="14" max="14" width="7" bestFit="1" customWidth="1"/>
  </cols>
  <sheetData>
    <row r="1" spans="1:15" s="5" customFormat="1" x14ac:dyDescent="0.2">
      <c r="A1" s="12" t="s">
        <v>0</v>
      </c>
      <c r="B1" s="12" t="s">
        <v>24</v>
      </c>
      <c r="C1" s="12" t="s">
        <v>1</v>
      </c>
      <c r="D1" s="12" t="s">
        <v>37</v>
      </c>
      <c r="E1" s="12" t="s">
        <v>8</v>
      </c>
      <c r="F1" s="13" t="s">
        <v>4</v>
      </c>
      <c r="G1" s="14" t="s">
        <v>5</v>
      </c>
      <c r="H1" s="12" t="s">
        <v>13</v>
      </c>
      <c r="I1" s="12" t="s">
        <v>10</v>
      </c>
      <c r="J1" s="15" t="s">
        <v>9</v>
      </c>
      <c r="K1" s="16" t="s">
        <v>11</v>
      </c>
      <c r="L1" s="12" t="s">
        <v>38</v>
      </c>
      <c r="M1" s="12" t="s">
        <v>16</v>
      </c>
      <c r="N1" s="12" t="s">
        <v>19</v>
      </c>
      <c r="O1" s="12" t="s">
        <v>17</v>
      </c>
    </row>
    <row r="2" spans="1:15" x14ac:dyDescent="0.2">
      <c r="A2" s="11">
        <v>21636677</v>
      </c>
      <c r="B2" s="11" t="s">
        <v>26</v>
      </c>
      <c r="C2" s="11" t="s">
        <v>2</v>
      </c>
      <c r="D2" s="11" t="s">
        <v>3</v>
      </c>
      <c r="E2" s="11"/>
      <c r="F2" s="17" t="s">
        <v>29</v>
      </c>
      <c r="G2" s="18"/>
      <c r="H2" s="11">
        <v>1</v>
      </c>
      <c r="I2" s="11" t="s">
        <v>28</v>
      </c>
      <c r="J2" s="19">
        <v>44993.540277777778</v>
      </c>
      <c r="K2" s="20">
        <f>J2+5*365</f>
        <v>46818.540277777778</v>
      </c>
      <c r="L2" s="11" t="s">
        <v>30</v>
      </c>
      <c r="M2" s="19">
        <v>45000.447916666664</v>
      </c>
      <c r="N2" s="19" t="s">
        <v>40</v>
      </c>
      <c r="O2" s="11"/>
    </row>
    <row r="3" spans="1:15" x14ac:dyDescent="0.2">
      <c r="A3" s="11">
        <v>21636675</v>
      </c>
      <c r="B3" s="11" t="s">
        <v>26</v>
      </c>
      <c r="C3" s="11" t="s">
        <v>2</v>
      </c>
      <c r="D3" s="11" t="s">
        <v>6</v>
      </c>
      <c r="E3" s="11"/>
      <c r="F3" s="17" t="s">
        <v>29</v>
      </c>
      <c r="G3" s="18"/>
      <c r="H3" s="11">
        <v>1</v>
      </c>
      <c r="I3" s="11" t="s">
        <v>28</v>
      </c>
      <c r="J3" s="19">
        <v>44993.539583333331</v>
      </c>
      <c r="K3" s="20">
        <f>J3+5*365</f>
        <v>46818.539583333331</v>
      </c>
      <c r="L3" s="11" t="s">
        <v>27</v>
      </c>
      <c r="M3" s="19">
        <v>44994.416666666664</v>
      </c>
      <c r="N3" s="19" t="s">
        <v>45</v>
      </c>
      <c r="O3" s="11"/>
    </row>
    <row r="4" spans="1:15" x14ac:dyDescent="0.2">
      <c r="A4" s="11">
        <v>21236989</v>
      </c>
      <c r="B4" s="11" t="s">
        <v>25</v>
      </c>
      <c r="C4" s="11" t="s">
        <v>7</v>
      </c>
      <c r="D4" s="11" t="s">
        <v>3</v>
      </c>
      <c r="E4" s="11">
        <v>2</v>
      </c>
      <c r="F4" s="17">
        <v>1</v>
      </c>
      <c r="G4" s="18">
        <v>3.12</v>
      </c>
      <c r="H4" s="11">
        <v>1</v>
      </c>
      <c r="I4" s="11" t="s">
        <v>12</v>
      </c>
      <c r="J4" s="19">
        <v>45096.541666666664</v>
      </c>
      <c r="K4" s="20">
        <f>J4+3.3*365</f>
        <v>46301.041666666664</v>
      </c>
      <c r="L4" s="11" t="s">
        <v>23</v>
      </c>
      <c r="M4" s="19">
        <v>45096.541666666664</v>
      </c>
      <c r="N4" s="19" t="s">
        <v>39</v>
      </c>
      <c r="O4" s="11"/>
    </row>
    <row r="5" spans="1:15" x14ac:dyDescent="0.2">
      <c r="A5" s="11">
        <v>21636685</v>
      </c>
      <c r="B5" s="11" t="s">
        <v>26</v>
      </c>
      <c r="C5" s="11" t="s">
        <v>7</v>
      </c>
      <c r="D5" s="11" t="s">
        <v>3</v>
      </c>
      <c r="E5" s="11"/>
      <c r="F5" s="17" t="s">
        <v>29</v>
      </c>
      <c r="G5" s="18"/>
      <c r="H5" s="11">
        <v>1</v>
      </c>
      <c r="I5" s="11" t="s">
        <v>28</v>
      </c>
      <c r="J5" s="19">
        <v>45096.541666666664</v>
      </c>
      <c r="K5" s="20">
        <f>J5+5*365</f>
        <v>46921.541666666664</v>
      </c>
      <c r="L5" s="11" t="s">
        <v>31</v>
      </c>
      <c r="M5" s="19">
        <v>45096.541666666664</v>
      </c>
      <c r="N5" s="11" t="s">
        <v>39</v>
      </c>
      <c r="O5" s="11"/>
    </row>
    <row r="6" spans="1:15" x14ac:dyDescent="0.2">
      <c r="A6" s="11">
        <v>21636679</v>
      </c>
      <c r="B6" s="11" t="s">
        <v>26</v>
      </c>
      <c r="C6" s="11" t="s">
        <v>7</v>
      </c>
      <c r="D6" s="11" t="s">
        <v>6</v>
      </c>
      <c r="E6" s="11"/>
      <c r="F6" s="17" t="s">
        <v>29</v>
      </c>
      <c r="G6" s="18"/>
      <c r="H6" s="11">
        <v>1</v>
      </c>
      <c r="I6" s="11" t="s">
        <v>28</v>
      </c>
      <c r="J6" s="19">
        <v>45096.541666666664</v>
      </c>
      <c r="K6" s="20">
        <f>J6+5*365</f>
        <v>46921.541666666664</v>
      </c>
      <c r="L6" s="11" t="s">
        <v>32</v>
      </c>
      <c r="M6" s="19">
        <v>45096.541666666664</v>
      </c>
      <c r="N6" s="11" t="s">
        <v>39</v>
      </c>
      <c r="O6" s="11"/>
    </row>
    <row r="7" spans="1:15" x14ac:dyDescent="0.2">
      <c r="A7" s="11">
        <v>10649220</v>
      </c>
      <c r="B7" s="11" t="s">
        <v>25</v>
      </c>
      <c r="C7" s="11" t="s">
        <v>7</v>
      </c>
      <c r="D7" s="11" t="s">
        <v>6</v>
      </c>
      <c r="E7" s="11">
        <v>1</v>
      </c>
      <c r="F7" s="17">
        <v>1</v>
      </c>
      <c r="G7" s="18">
        <v>3.1</v>
      </c>
      <c r="H7" s="11">
        <v>1</v>
      </c>
      <c r="I7" s="11" t="s">
        <v>12</v>
      </c>
      <c r="J7" s="19">
        <v>45096.541666666664</v>
      </c>
      <c r="K7" s="20">
        <f>J7+3.3*365</f>
        <v>46301.041666666664</v>
      </c>
      <c r="L7" s="11" t="s">
        <v>20</v>
      </c>
      <c r="M7" s="19">
        <v>45096.541666666664</v>
      </c>
      <c r="N7" s="11" t="s">
        <v>39</v>
      </c>
      <c r="O7" s="11"/>
    </row>
  </sheetData>
  <sortState xmlns:xlrd2="http://schemas.microsoft.com/office/spreadsheetml/2017/richdata2" ref="A2:O4">
    <sortCondition ref="C2:C4"/>
    <sortCondition ref="D2:D4"/>
    <sortCondition ref="B2:B4"/>
    <sortCondition ref="J2:J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3151-C6F9-8E43-AC98-E885B37225A8}">
  <dimension ref="A1:T10"/>
  <sheetViews>
    <sheetView tabSelected="1" workbookViewId="0">
      <selection activeCell="A2" sqref="A2"/>
    </sheetView>
  </sheetViews>
  <sheetFormatPr baseColWidth="10" defaultRowHeight="16" x14ac:dyDescent="0.2"/>
  <cols>
    <col min="10" max="10" width="13.1640625" bestFit="1" customWidth="1"/>
    <col min="12" max="12" width="16.33203125" bestFit="1" customWidth="1"/>
    <col min="13" max="13" width="13.1640625" bestFit="1" customWidth="1"/>
    <col min="15" max="15" width="13.1640625" bestFit="1" customWidth="1"/>
    <col min="18" max="18" width="30.6640625" bestFit="1" customWidth="1"/>
  </cols>
  <sheetData>
    <row r="1" spans="1:20" s="5" customFormat="1" x14ac:dyDescent="0.2">
      <c r="A1" s="5" t="s">
        <v>0</v>
      </c>
      <c r="B1" s="5" t="s">
        <v>24</v>
      </c>
      <c r="C1" s="5" t="s">
        <v>1</v>
      </c>
      <c r="D1" s="5" t="s">
        <v>37</v>
      </c>
      <c r="E1" s="5" t="s">
        <v>8</v>
      </c>
      <c r="F1" s="6" t="s">
        <v>4</v>
      </c>
      <c r="G1" s="7" t="s">
        <v>5</v>
      </c>
      <c r="H1" s="5" t="s">
        <v>13</v>
      </c>
      <c r="I1" s="5" t="s">
        <v>10</v>
      </c>
      <c r="J1" s="8" t="s">
        <v>9</v>
      </c>
      <c r="K1" s="9" t="s">
        <v>11</v>
      </c>
      <c r="L1" s="5" t="s">
        <v>38</v>
      </c>
      <c r="M1" s="5" t="s">
        <v>16</v>
      </c>
      <c r="N1" s="5" t="s">
        <v>19</v>
      </c>
      <c r="O1" s="8" t="s">
        <v>33</v>
      </c>
      <c r="P1" s="8" t="s">
        <v>35</v>
      </c>
      <c r="Q1" s="5" t="s">
        <v>36</v>
      </c>
      <c r="R1" s="5" t="s">
        <v>34</v>
      </c>
      <c r="S1" s="5" t="s">
        <v>46</v>
      </c>
      <c r="T1" s="5" t="s">
        <v>17</v>
      </c>
    </row>
    <row r="2" spans="1:20" x14ac:dyDescent="0.2">
      <c r="A2">
        <v>21086840</v>
      </c>
      <c r="B2" t="s">
        <v>25</v>
      </c>
      <c r="C2" t="s">
        <v>2</v>
      </c>
      <c r="D2" t="s">
        <v>3</v>
      </c>
      <c r="E2">
        <v>1</v>
      </c>
      <c r="F2" s="1">
        <v>0.83</v>
      </c>
      <c r="G2" s="2">
        <v>3.06</v>
      </c>
      <c r="H2">
        <v>1</v>
      </c>
      <c r="I2" t="s">
        <v>12</v>
      </c>
      <c r="J2" s="3">
        <v>44986.453472222223</v>
      </c>
      <c r="K2" s="4">
        <f>J2+3.3*365</f>
        <v>46190.953472222223</v>
      </c>
      <c r="L2" t="s">
        <v>14</v>
      </c>
      <c r="M2" s="3">
        <v>44986.645833333336</v>
      </c>
      <c r="N2" s="3" t="s">
        <v>40</v>
      </c>
      <c r="O2" s="3">
        <v>45093.333333333336</v>
      </c>
      <c r="P2" s="3"/>
      <c r="R2" t="s">
        <v>47</v>
      </c>
      <c r="S2" t="s">
        <v>50</v>
      </c>
    </row>
    <row r="3" spans="1:20" x14ac:dyDescent="0.2">
      <c r="A3">
        <v>21086844</v>
      </c>
      <c r="B3" t="s">
        <v>25</v>
      </c>
      <c r="C3" t="s">
        <v>2</v>
      </c>
      <c r="D3" t="s">
        <v>6</v>
      </c>
      <c r="E3">
        <v>2</v>
      </c>
      <c r="F3" s="1">
        <v>1</v>
      </c>
      <c r="G3" s="2">
        <v>3.08</v>
      </c>
      <c r="H3">
        <v>1</v>
      </c>
      <c r="I3" t="s">
        <v>12</v>
      </c>
      <c r="J3" s="3">
        <v>45001.536805555559</v>
      </c>
      <c r="K3" s="4">
        <f>J3+3.3*365</f>
        <v>46206.036805555559</v>
      </c>
      <c r="L3" t="s">
        <v>15</v>
      </c>
      <c r="M3" s="3">
        <v>45001.729166666664</v>
      </c>
      <c r="N3" s="3" t="s">
        <v>45</v>
      </c>
      <c r="O3" s="3">
        <v>45093.333333333336</v>
      </c>
      <c r="P3" s="3"/>
      <c r="R3" t="s">
        <v>48</v>
      </c>
      <c r="S3" t="s">
        <v>50</v>
      </c>
    </row>
    <row r="4" spans="1:20" x14ac:dyDescent="0.2">
      <c r="A4">
        <v>21103103</v>
      </c>
      <c r="B4" t="s">
        <v>25</v>
      </c>
      <c r="C4" t="s">
        <v>7</v>
      </c>
      <c r="D4" t="s">
        <v>3</v>
      </c>
      <c r="E4">
        <v>1</v>
      </c>
      <c r="F4" s="1">
        <v>0.9</v>
      </c>
      <c r="G4" s="2">
        <v>3.01</v>
      </c>
      <c r="H4">
        <v>1</v>
      </c>
      <c r="I4" t="s">
        <v>12</v>
      </c>
      <c r="J4" s="3">
        <v>44993.361805555556</v>
      </c>
      <c r="K4" s="4">
        <f>J4+3.3*365</f>
        <v>46197.861805555556</v>
      </c>
      <c r="L4" t="s">
        <v>22</v>
      </c>
      <c r="M4" s="3">
        <v>44993.645833333336</v>
      </c>
      <c r="N4" s="3" t="s">
        <v>40</v>
      </c>
      <c r="O4" s="3">
        <v>45096.333333333336</v>
      </c>
      <c r="P4" s="3"/>
      <c r="R4" t="s">
        <v>53</v>
      </c>
      <c r="S4" t="s">
        <v>50</v>
      </c>
    </row>
    <row r="5" spans="1:20" x14ac:dyDescent="0.2">
      <c r="A5">
        <v>21236989</v>
      </c>
      <c r="B5" t="s">
        <v>25</v>
      </c>
      <c r="C5" t="s">
        <v>7</v>
      </c>
      <c r="D5" t="s">
        <v>3</v>
      </c>
      <c r="E5">
        <v>2</v>
      </c>
      <c r="F5" s="1">
        <v>1</v>
      </c>
      <c r="G5" s="2">
        <v>3.12</v>
      </c>
      <c r="H5">
        <v>1</v>
      </c>
      <c r="I5" t="s">
        <v>12</v>
      </c>
      <c r="J5" s="3">
        <v>44993.362500000003</v>
      </c>
      <c r="K5" s="4">
        <f>J5+3.3*365</f>
        <v>46197.862500000003</v>
      </c>
      <c r="L5" t="s">
        <v>23</v>
      </c>
      <c r="M5" s="3">
        <v>44993.645833333336</v>
      </c>
      <c r="N5" s="3" t="s">
        <v>40</v>
      </c>
      <c r="O5" s="3">
        <v>45096.333333333336</v>
      </c>
      <c r="P5" s="1"/>
      <c r="R5" t="s">
        <v>41</v>
      </c>
      <c r="S5" t="s">
        <v>51</v>
      </c>
    </row>
    <row r="6" spans="1:20" x14ac:dyDescent="0.2">
      <c r="A6" s="10">
        <v>21636685</v>
      </c>
      <c r="B6" t="s">
        <v>26</v>
      </c>
      <c r="C6" t="s">
        <v>7</v>
      </c>
      <c r="D6" t="s">
        <v>3</v>
      </c>
      <c r="F6" s="1" t="s">
        <v>29</v>
      </c>
      <c r="G6" s="2"/>
      <c r="H6">
        <v>1</v>
      </c>
      <c r="I6" t="s">
        <v>28</v>
      </c>
      <c r="J6" s="3">
        <v>44993.548611111109</v>
      </c>
      <c r="K6" s="4">
        <f>J6+5*365</f>
        <v>46818.548611111109</v>
      </c>
      <c r="L6" t="s">
        <v>31</v>
      </c>
      <c r="M6" s="3">
        <v>44993.645833333336</v>
      </c>
      <c r="N6" t="s">
        <v>39</v>
      </c>
      <c r="O6" s="3">
        <v>45096.333333333336</v>
      </c>
      <c r="P6" s="3" t="s">
        <v>29</v>
      </c>
      <c r="R6" t="s">
        <v>42</v>
      </c>
      <c r="S6" t="s">
        <v>51</v>
      </c>
    </row>
    <row r="7" spans="1:20" x14ac:dyDescent="0.2">
      <c r="A7">
        <v>20422007</v>
      </c>
      <c r="B7" t="s">
        <v>25</v>
      </c>
      <c r="C7" t="s">
        <v>7</v>
      </c>
      <c r="D7" t="s">
        <v>6</v>
      </c>
      <c r="E7">
        <v>3</v>
      </c>
      <c r="F7" s="1">
        <v>0.96</v>
      </c>
      <c r="G7" s="2">
        <v>3.01</v>
      </c>
      <c r="H7">
        <v>0.25</v>
      </c>
      <c r="I7" t="s">
        <v>12</v>
      </c>
      <c r="J7" s="3">
        <v>44993.359722222223</v>
      </c>
      <c r="K7" s="4">
        <f>J7+301</f>
        <v>45294.359722222223</v>
      </c>
      <c r="L7" t="s">
        <v>18</v>
      </c>
      <c r="M7" s="3">
        <v>44993.729166666664</v>
      </c>
      <c r="N7" t="s">
        <v>39</v>
      </c>
      <c r="O7" s="3">
        <v>45096.333333333336</v>
      </c>
      <c r="P7" s="3"/>
      <c r="R7" t="s">
        <v>49</v>
      </c>
      <c r="S7" t="s">
        <v>50</v>
      </c>
    </row>
    <row r="8" spans="1:20" x14ac:dyDescent="0.2">
      <c r="A8">
        <v>10649220</v>
      </c>
      <c r="B8" t="s">
        <v>25</v>
      </c>
      <c r="C8" t="s">
        <v>7</v>
      </c>
      <c r="D8" t="s">
        <v>6</v>
      </c>
      <c r="E8">
        <v>1</v>
      </c>
      <c r="F8" s="1">
        <v>1</v>
      </c>
      <c r="G8" s="2">
        <v>3.1</v>
      </c>
      <c r="H8">
        <v>1</v>
      </c>
      <c r="I8" t="s">
        <v>12</v>
      </c>
      <c r="J8" s="3">
        <v>44993.359722222223</v>
      </c>
      <c r="K8" s="4">
        <f>J8+3.3*365</f>
        <v>46197.859722222223</v>
      </c>
      <c r="L8" t="s">
        <v>20</v>
      </c>
      <c r="M8" s="3">
        <v>44993.729166666664</v>
      </c>
      <c r="N8" t="s">
        <v>39</v>
      </c>
      <c r="O8" s="3">
        <v>45096.333333333336</v>
      </c>
      <c r="P8" s="1">
        <v>0.6</v>
      </c>
      <c r="R8" t="s">
        <v>43</v>
      </c>
      <c r="S8" t="s">
        <v>51</v>
      </c>
    </row>
    <row r="9" spans="1:20" x14ac:dyDescent="0.2">
      <c r="A9">
        <v>21236993</v>
      </c>
      <c r="B9" t="s">
        <v>25</v>
      </c>
      <c r="C9" t="s">
        <v>7</v>
      </c>
      <c r="D9" t="s">
        <v>6</v>
      </c>
      <c r="E9">
        <v>2</v>
      </c>
      <c r="F9" s="1">
        <v>0.9</v>
      </c>
      <c r="G9" s="2"/>
      <c r="H9">
        <v>1</v>
      </c>
      <c r="I9" t="s">
        <v>12</v>
      </c>
      <c r="J9" s="3">
        <v>45013.587500000001</v>
      </c>
      <c r="K9" s="4">
        <f>J9+5*365</f>
        <v>46838.587500000001</v>
      </c>
      <c r="L9" t="s">
        <v>21</v>
      </c>
      <c r="M9" s="3">
        <v>45014.45</v>
      </c>
      <c r="N9" t="s">
        <v>39</v>
      </c>
      <c r="O9" s="3">
        <v>45096.333333333336</v>
      </c>
      <c r="P9" s="3"/>
      <c r="R9" t="s">
        <v>52</v>
      </c>
      <c r="S9" t="s">
        <v>50</v>
      </c>
    </row>
    <row r="10" spans="1:20" x14ac:dyDescent="0.2">
      <c r="A10">
        <v>21636679</v>
      </c>
      <c r="B10" t="s">
        <v>26</v>
      </c>
      <c r="C10" t="s">
        <v>7</v>
      </c>
      <c r="D10" t="s">
        <v>6</v>
      </c>
      <c r="F10" s="1" t="s">
        <v>29</v>
      </c>
      <c r="G10" s="2"/>
      <c r="H10">
        <v>1</v>
      </c>
      <c r="I10" t="s">
        <v>28</v>
      </c>
      <c r="J10" s="3">
        <v>44993.548611111109</v>
      </c>
      <c r="K10" s="4">
        <f>J10+5*365</f>
        <v>46818.548611111109</v>
      </c>
      <c r="L10" t="s">
        <v>32</v>
      </c>
      <c r="M10" s="3">
        <v>44993.729166666664</v>
      </c>
      <c r="N10" t="s">
        <v>39</v>
      </c>
      <c r="O10" s="3">
        <v>45096.333333333336</v>
      </c>
      <c r="P10" s="1" t="s">
        <v>29</v>
      </c>
      <c r="R10" t="s">
        <v>44</v>
      </c>
      <c r="S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retrieved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Eich</dc:creator>
  <cp:lastModifiedBy>Andreas Eich</cp:lastModifiedBy>
  <dcterms:created xsi:type="dcterms:W3CDTF">2023-03-01T20:08:29Z</dcterms:created>
  <dcterms:modified xsi:type="dcterms:W3CDTF">2023-06-21T04:43:39Z</dcterms:modified>
</cp:coreProperties>
</file>