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pirion\Documents\GitHub\Longitudinal_Models_of_Religiosity_NLSY97\Data\"/>
    </mc:Choice>
  </mc:AlternateContent>
  <bookViews>
    <workbookView xWindow="0" yWindow="0" windowWidth="18345" windowHeight="6165" activeTab="5"/>
  </bookViews>
  <sheets>
    <sheet name="Documentation" sheetId="8" r:id="rId1"/>
    <sheet name="ItemMap" sheetId="7" r:id="rId2"/>
    <sheet name="Data Layout " sheetId="6" r:id="rId3"/>
    <sheet name="Renaming" sheetId="5" r:id="rId4"/>
    <sheet name="Time &amp; Age" sheetId="9" r:id="rId5"/>
    <sheet name="Sheet1" sheetId="10" r:id="rId6"/>
    <sheet name="Data Layout old" sheetId="1" state="hidden" r:id="rId7"/>
  </sheets>
  <definedNames>
    <definedName name="_xlnm._FilterDatabase" localSheetId="3" hidden="1">Renaming!$A$2:$F$135</definedName>
    <definedName name="comma">Sheet1!$K$1</definedName>
    <definedName name="dsSourceLabels" localSheetId="3">Renaming!$A$3:$C$135</definedName>
    <definedName name="q" localSheetId="4">'Time &amp; Age'!$U$5</definedName>
    <definedName name="q">'Data Layout '!$T$2</definedName>
    <definedName name="quote">Sheet1!$J$1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2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" i="10"/>
  <c r="M4" i="10"/>
  <c r="M5" i="10"/>
  <c r="M6" i="10"/>
  <c r="M7" i="10"/>
  <c r="M8" i="10"/>
  <c r="M9" i="10"/>
  <c r="M10" i="10"/>
  <c r="M11" i="10"/>
  <c r="M2" i="10"/>
  <c r="K31" i="10"/>
  <c r="K32" i="10"/>
  <c r="K33" i="10"/>
  <c r="K34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2" i="10"/>
  <c r="B26" i="10"/>
  <c r="B27" i="10"/>
  <c r="B28" i="10"/>
  <c r="B29" i="10"/>
  <c r="B30" i="10"/>
  <c r="B31" i="10"/>
  <c r="B32" i="10"/>
  <c r="B33" i="10"/>
  <c r="B3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" i="10"/>
  <c r="A135" i="7" l="1"/>
  <c r="B135" i="7"/>
  <c r="C135" i="7"/>
  <c r="D135" i="7"/>
  <c r="A136" i="7"/>
  <c r="B136" i="7"/>
  <c r="C136" i="7"/>
  <c r="D136" i="7"/>
  <c r="A137" i="7"/>
  <c r="B137" i="7"/>
  <c r="C137" i="7"/>
  <c r="D137" i="7"/>
  <c r="A138" i="7"/>
  <c r="B138" i="7"/>
  <c r="C138" i="7"/>
  <c r="D138" i="7"/>
  <c r="A139" i="7"/>
  <c r="B139" i="7"/>
  <c r="C139" i="7"/>
  <c r="D139" i="7"/>
  <c r="A140" i="7"/>
  <c r="B140" i="7"/>
  <c r="C140" i="7"/>
  <c r="D140" i="7"/>
  <c r="A141" i="7"/>
  <c r="B141" i="7"/>
  <c r="C141" i="7"/>
  <c r="D141" i="7"/>
  <c r="A142" i="7"/>
  <c r="B142" i="7"/>
  <c r="C142" i="7"/>
  <c r="D142" i="7"/>
  <c r="A143" i="7"/>
  <c r="B143" i="7"/>
  <c r="C143" i="7"/>
  <c r="D143" i="7"/>
  <c r="A144" i="7"/>
  <c r="B144" i="7"/>
  <c r="C144" i="7"/>
  <c r="D144" i="7"/>
  <c r="A145" i="7"/>
  <c r="B145" i="7"/>
  <c r="C145" i="7"/>
  <c r="D145" i="7"/>
  <c r="A146" i="7"/>
  <c r="B146" i="7"/>
  <c r="C146" i="7"/>
  <c r="D146" i="7"/>
  <c r="A147" i="7"/>
  <c r="B147" i="7"/>
  <c r="C147" i="7"/>
  <c r="D147" i="7"/>
  <c r="A148" i="7"/>
  <c r="B148" i="7"/>
  <c r="C148" i="7"/>
  <c r="D148" i="7"/>
  <c r="A2" i="7"/>
  <c r="B2" i="7"/>
  <c r="C2" i="7"/>
  <c r="D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80" i="7"/>
  <c r="B80" i="7"/>
  <c r="C80" i="7"/>
  <c r="D80" i="7"/>
  <c r="A81" i="7"/>
  <c r="B81" i="7"/>
  <c r="C81" i="7"/>
  <c r="D81" i="7"/>
  <c r="A82" i="7"/>
  <c r="B82" i="7"/>
  <c r="C82" i="7"/>
  <c r="D82" i="7"/>
  <c r="A83" i="7"/>
  <c r="B83" i="7"/>
  <c r="C83" i="7"/>
  <c r="D83" i="7"/>
  <c r="A84" i="7"/>
  <c r="B84" i="7"/>
  <c r="C84" i="7"/>
  <c r="D84" i="7"/>
  <c r="A85" i="7"/>
  <c r="B85" i="7"/>
  <c r="C85" i="7"/>
  <c r="D85" i="7"/>
  <c r="A86" i="7"/>
  <c r="B86" i="7"/>
  <c r="C86" i="7"/>
  <c r="D86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A97" i="7"/>
  <c r="B97" i="7"/>
  <c r="C97" i="7"/>
  <c r="D97" i="7"/>
  <c r="A98" i="7"/>
  <c r="B98" i="7"/>
  <c r="C98" i="7"/>
  <c r="D98" i="7"/>
  <c r="A99" i="7"/>
  <c r="B99" i="7"/>
  <c r="C99" i="7"/>
  <c r="D99" i="7"/>
  <c r="A100" i="7"/>
  <c r="B100" i="7"/>
  <c r="C100" i="7"/>
  <c r="D100" i="7"/>
  <c r="A101" i="7"/>
  <c r="B101" i="7"/>
  <c r="C101" i="7"/>
  <c r="D101" i="7"/>
  <c r="A102" i="7"/>
  <c r="B102" i="7"/>
  <c r="C102" i="7"/>
  <c r="D102" i="7"/>
  <c r="A103" i="7"/>
  <c r="B103" i="7"/>
  <c r="C103" i="7"/>
  <c r="D103" i="7"/>
  <c r="A104" i="7"/>
  <c r="B104" i="7"/>
  <c r="C104" i="7"/>
  <c r="D104" i="7"/>
  <c r="A105" i="7"/>
  <c r="B105" i="7"/>
  <c r="C105" i="7"/>
  <c r="D105" i="7"/>
  <c r="A106" i="7"/>
  <c r="B106" i="7"/>
  <c r="C106" i="7"/>
  <c r="D106" i="7"/>
  <c r="A107" i="7"/>
  <c r="B107" i="7"/>
  <c r="C107" i="7"/>
  <c r="D107" i="7"/>
  <c r="A108" i="7"/>
  <c r="B108" i="7"/>
  <c r="C108" i="7"/>
  <c r="D108" i="7"/>
  <c r="A109" i="7"/>
  <c r="B109" i="7"/>
  <c r="C109" i="7"/>
  <c r="D109" i="7"/>
  <c r="A110" i="7"/>
  <c r="B110" i="7"/>
  <c r="C110" i="7"/>
  <c r="D110" i="7"/>
  <c r="A111" i="7"/>
  <c r="B111" i="7"/>
  <c r="C111" i="7"/>
  <c r="D111" i="7"/>
  <c r="A112" i="7"/>
  <c r="B112" i="7"/>
  <c r="C112" i="7"/>
  <c r="D112" i="7"/>
  <c r="A113" i="7"/>
  <c r="B113" i="7"/>
  <c r="C113" i="7"/>
  <c r="D113" i="7"/>
  <c r="A114" i="7"/>
  <c r="B114" i="7"/>
  <c r="C114" i="7"/>
  <c r="D114" i="7"/>
  <c r="A115" i="7"/>
  <c r="B115" i="7"/>
  <c r="C115" i="7"/>
  <c r="D115" i="7"/>
  <c r="A116" i="7"/>
  <c r="B116" i="7"/>
  <c r="C116" i="7"/>
  <c r="D116" i="7"/>
  <c r="A117" i="7"/>
  <c r="B117" i="7"/>
  <c r="C117" i="7"/>
  <c r="D117" i="7"/>
  <c r="A118" i="7"/>
  <c r="B118" i="7"/>
  <c r="C118" i="7"/>
  <c r="D118" i="7"/>
  <c r="A119" i="7"/>
  <c r="B119" i="7"/>
  <c r="C119" i="7"/>
  <c r="D119" i="7"/>
  <c r="A120" i="7"/>
  <c r="B120" i="7"/>
  <c r="C120" i="7"/>
  <c r="D120" i="7"/>
  <c r="A121" i="7"/>
  <c r="B121" i="7"/>
  <c r="C121" i="7"/>
  <c r="D121" i="7"/>
  <c r="A122" i="7"/>
  <c r="B122" i="7"/>
  <c r="C122" i="7"/>
  <c r="D122" i="7"/>
  <c r="A123" i="7"/>
  <c r="B123" i="7"/>
  <c r="C123" i="7"/>
  <c r="D123" i="7"/>
  <c r="A124" i="7"/>
  <c r="B124" i="7"/>
  <c r="C124" i="7"/>
  <c r="D124" i="7"/>
  <c r="A125" i="7"/>
  <c r="B125" i="7"/>
  <c r="C125" i="7"/>
  <c r="D125" i="7"/>
  <c r="A126" i="7"/>
  <c r="B126" i="7"/>
  <c r="C126" i="7"/>
  <c r="D126" i="7"/>
  <c r="A127" i="7"/>
  <c r="B127" i="7"/>
  <c r="C127" i="7"/>
  <c r="D127" i="7"/>
  <c r="A128" i="7"/>
  <c r="B128" i="7"/>
  <c r="C128" i="7"/>
  <c r="D128" i="7"/>
  <c r="A129" i="7"/>
  <c r="B129" i="7"/>
  <c r="C129" i="7"/>
  <c r="D129" i="7"/>
  <c r="A130" i="7"/>
  <c r="B130" i="7"/>
  <c r="C130" i="7"/>
  <c r="D130" i="7"/>
  <c r="A131" i="7"/>
  <c r="B131" i="7"/>
  <c r="C131" i="7"/>
  <c r="D131" i="7"/>
  <c r="A132" i="7"/>
  <c r="B132" i="7"/>
  <c r="C132" i="7"/>
  <c r="D132" i="7"/>
  <c r="A133" i="7"/>
  <c r="B133" i="7"/>
  <c r="C133" i="7"/>
  <c r="D133" i="7"/>
  <c r="A134" i="7"/>
  <c r="B134" i="7"/>
  <c r="C134" i="7"/>
  <c r="D134" i="7"/>
  <c r="B1" i="7"/>
  <c r="C1" i="7"/>
  <c r="D1" i="7"/>
  <c r="A1" i="7"/>
  <c r="U3" i="6" l="1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2" i="6"/>
  <c r="F135" i="5" l="1"/>
  <c r="F134" i="5"/>
  <c r="D133" i="5"/>
  <c r="F133" i="5" s="1"/>
  <c r="D134" i="5"/>
  <c r="D135" i="5"/>
  <c r="F109" i="5"/>
  <c r="F110" i="5"/>
  <c r="F111" i="5"/>
  <c r="F112" i="5"/>
  <c r="F108" i="5"/>
  <c r="F107" i="5"/>
  <c r="F81" i="5" l="1"/>
  <c r="F46" i="5"/>
  <c r="D104" i="5"/>
  <c r="D105" i="5"/>
  <c r="D106" i="5"/>
  <c r="F106" i="5" s="1"/>
  <c r="D107" i="5"/>
  <c r="D108" i="5"/>
  <c r="D109" i="5"/>
  <c r="D110" i="5"/>
  <c r="D111" i="5"/>
  <c r="D112" i="5"/>
  <c r="D113" i="5"/>
  <c r="F113" i="5" s="1"/>
  <c r="D114" i="5"/>
  <c r="F114" i="5" s="1"/>
  <c r="D115" i="5"/>
  <c r="F115" i="5" s="1"/>
  <c r="D116" i="5"/>
  <c r="F116" i="5" s="1"/>
  <c r="D117" i="5"/>
  <c r="F117" i="5" s="1"/>
  <c r="D118" i="5"/>
  <c r="F118" i="5" s="1"/>
  <c r="D119" i="5"/>
  <c r="F119" i="5" s="1"/>
  <c r="D120" i="5"/>
  <c r="F120" i="5" s="1"/>
  <c r="D121" i="5"/>
  <c r="F121" i="5" s="1"/>
  <c r="D122" i="5"/>
  <c r="F122" i="5" s="1"/>
  <c r="D123" i="5"/>
  <c r="F123" i="5" s="1"/>
  <c r="D124" i="5"/>
  <c r="F124" i="5" s="1"/>
  <c r="D125" i="5"/>
  <c r="F125" i="5" s="1"/>
  <c r="D126" i="5"/>
  <c r="F126" i="5" s="1"/>
  <c r="D127" i="5"/>
  <c r="F127" i="5" s="1"/>
  <c r="D128" i="5"/>
  <c r="F128" i="5" s="1"/>
  <c r="D129" i="5"/>
  <c r="F129" i="5" s="1"/>
  <c r="D130" i="5"/>
  <c r="F130" i="5" s="1"/>
  <c r="D131" i="5"/>
  <c r="F131" i="5" s="1"/>
  <c r="D132" i="5"/>
  <c r="F132" i="5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D3" i="5"/>
  <c r="F3" i="5" s="1"/>
</calcChain>
</file>

<file path=xl/comments1.xml><?xml version="1.0" encoding="utf-8"?>
<comments xmlns="http://schemas.openxmlformats.org/spreadsheetml/2006/main">
  <authors>
    <author>Windows User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Andrey: The values in this column must be entered manually. They will define how variables are named in the R code.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Andrey: Copy the contents of this collumn and paste it into rename(dsSource,...) function in R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dsSourceLabels1" type="6" refreshedVersion="5" background="1" saveData="1">
    <textPr codePage="437" firstRow="2" sourceFile="C:\Users\inspirion\Documents\GitHub\Longitudinal_Models_of_Religiosity_NLSY97\Data\ItemMapping\dsSourceLabel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<sst xmlns="http://schemas.openxmlformats.org/spreadsheetml/2006/main" count="1046" uniqueCount="440">
  <si>
    <t>x</t>
  </si>
  <si>
    <r>
      <t xml:space="preserve">HOW MANY HOURS PER WEEK DOES R USE A </t>
    </r>
    <r>
      <rPr>
        <b/>
        <sz val="10"/>
        <color rgb="FF222222"/>
        <rFont val="Arial"/>
        <family val="2"/>
      </rPr>
      <t>COMPUTER</t>
    </r>
  </si>
  <si>
    <r>
      <t xml:space="preserve">HOW MANY HOURS PER WEEK DOES R WATCH </t>
    </r>
    <r>
      <rPr>
        <b/>
        <sz val="10"/>
        <color rgb="FF222222"/>
        <rFont val="Arial"/>
        <family val="2"/>
      </rPr>
      <t>TELEVISION</t>
    </r>
  </si>
  <si>
    <r>
      <t xml:space="preserve">R DOES NOT NEED RELIGION FOR GOOD </t>
    </r>
    <r>
      <rPr>
        <b/>
        <sz val="10"/>
        <color rgb="FF222222"/>
        <rFont val="Arial"/>
        <family val="2"/>
      </rPr>
      <t>VALUES</t>
    </r>
  </si>
  <si>
    <r>
      <t xml:space="preserve">R BELIEVES RELIGIOUS TEACHINGS ARE TO BE </t>
    </r>
    <r>
      <rPr>
        <b/>
        <sz val="10"/>
        <color rgb="FF222222"/>
        <rFont val="Arial"/>
        <family val="2"/>
      </rPr>
      <t>OBEYED</t>
    </r>
    <r>
      <rPr>
        <sz val="10"/>
        <color rgb="FF222222"/>
        <rFont val="Arial"/>
        <family val="2"/>
      </rPr>
      <t xml:space="preserve"> EXACTLY AS WRITTEN</t>
    </r>
  </si>
  <si>
    <r>
      <t xml:space="preserve">R ASKS GOD HELP MAKE </t>
    </r>
    <r>
      <rPr>
        <b/>
        <sz val="10"/>
        <color rgb="FF222222"/>
        <rFont val="Arial"/>
        <family val="2"/>
      </rPr>
      <t>DECISIONS</t>
    </r>
  </si>
  <si>
    <r>
      <t xml:space="preserve">WHAT IS R'S CURRENT </t>
    </r>
    <r>
      <rPr>
        <b/>
        <sz val="10"/>
        <color rgb="FF222222"/>
        <rFont val="Arial"/>
        <family val="2"/>
      </rPr>
      <t>RELIGIOUS</t>
    </r>
    <r>
      <rPr>
        <sz val="10"/>
        <color rgb="FF222222"/>
        <rFont val="Arial"/>
        <family val="2"/>
      </rPr>
      <t xml:space="preserve"> PREFERENCE?</t>
    </r>
  </si>
  <si>
    <r>
      <t xml:space="preserve">R A </t>
    </r>
    <r>
      <rPr>
        <b/>
        <sz val="10"/>
        <color rgb="FF222222"/>
        <rFont val="Arial"/>
        <family val="2"/>
      </rPr>
      <t>BORN-AGAIN</t>
    </r>
    <r>
      <rPr>
        <sz val="10"/>
        <color rgb="FF222222"/>
        <rFont val="Arial"/>
        <family val="2"/>
      </rPr>
      <t xml:space="preserve"> EVANGELICAL CHRISTIAN?</t>
    </r>
  </si>
  <si>
    <r>
      <t xml:space="preserve">HOW OFTEN R FELT CALM AND </t>
    </r>
    <r>
      <rPr>
        <b/>
        <sz val="10"/>
        <color rgb="FF222222"/>
        <rFont val="Arial"/>
        <family val="2"/>
      </rPr>
      <t>PEACEFUL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</si>
  <si>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FELT DOWN OR </t>
    </r>
    <r>
      <rPr>
        <b/>
        <sz val="10"/>
        <color rgb="FF222222"/>
        <rFont val="Arial"/>
        <family val="2"/>
      </rPr>
      <t>BLUE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</si>
  <si>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HAS BEEN A </t>
    </r>
    <r>
      <rPr>
        <b/>
        <sz val="10"/>
        <color rgb="FF222222"/>
        <rFont val="Arial"/>
        <family val="2"/>
      </rPr>
      <t>HAPPY</t>
    </r>
    <r>
      <rPr>
        <sz val="10"/>
        <color rgb="FF222222"/>
        <rFont val="Arial"/>
        <family val="2"/>
      </rPr>
      <t xml:space="preserve"> PERSON IN PAST MONTH</t>
    </r>
  </si>
  <si>
    <r>
      <t xml:space="preserve">HOW OFTEN R </t>
    </r>
    <r>
      <rPr>
        <b/>
        <sz val="10"/>
        <color rgb="FF222222"/>
        <rFont val="Arial"/>
        <family val="2"/>
      </rPr>
      <t>DEPRESSED</t>
    </r>
    <r>
      <rPr>
        <sz val="10"/>
        <color rgb="FF222222"/>
        <rFont val="Arial"/>
        <family val="2"/>
      </rPr>
      <t xml:space="preserve"> IN LAST MONTH</t>
    </r>
  </si>
  <si>
    <r>
      <t xml:space="preserve">HOW OFTEN R HAS BEEN A </t>
    </r>
    <r>
      <rPr>
        <b/>
        <sz val="10"/>
        <color rgb="FF222222"/>
        <rFont val="Arial"/>
        <family val="2"/>
      </rPr>
      <t>NERVOUS</t>
    </r>
    <r>
      <rPr>
        <sz val="10"/>
        <color rgb="FF222222"/>
        <rFont val="Arial"/>
        <family val="2"/>
      </rPr>
      <t xml:space="preserve"> PERSON IN PAST MONTH</t>
    </r>
  </si>
  <si>
    <t>"</t>
  </si>
  <si>
    <t>bmonth</t>
  </si>
  <si>
    <t>byear</t>
  </si>
  <si>
    <t>race</t>
  </si>
  <si>
    <t>sex</t>
  </si>
  <si>
    <t>id</t>
  </si>
  <si>
    <t>VARIABLE TITLE</t>
  </si>
  <si>
    <t>Units</t>
  </si>
  <si>
    <t>months</t>
  </si>
  <si>
    <t>years</t>
  </si>
  <si>
    <t>days</t>
  </si>
  <si>
    <t>agemon</t>
  </si>
  <si>
    <t>ageyear</t>
  </si>
  <si>
    <t>attend</t>
  </si>
  <si>
    <t>Codename</t>
  </si>
  <si>
    <r>
      <t xml:space="preserve">HOW OFTEN R </t>
    </r>
    <r>
      <rPr>
        <b/>
        <sz val="10"/>
        <color rgb="FF222222"/>
        <rFont val="Arial"/>
        <family val="2"/>
      </rPr>
      <t>ATTENDED</t>
    </r>
    <r>
      <rPr>
        <sz val="10"/>
        <color rgb="FF222222"/>
        <rFont val="Arial"/>
        <family val="2"/>
      </rPr>
      <t xml:space="preserve"> WORSHIP SERVICE IN PAST 12 MONTHS</t>
    </r>
  </si>
  <si>
    <r>
      <t xml:space="preserve">RS </t>
    </r>
    <r>
      <rPr>
        <b/>
        <sz val="10"/>
        <color theme="1"/>
        <rFont val="Arial"/>
        <family val="2"/>
      </rPr>
      <t>AGE</t>
    </r>
    <r>
      <rPr>
        <sz val="10"/>
        <color theme="1"/>
        <rFont val="Arial"/>
        <family val="2"/>
      </rPr>
      <t xml:space="preserve"> AT INTERVIEW DATE</t>
    </r>
  </si>
  <si>
    <r>
      <t xml:space="preserve">RS </t>
    </r>
    <r>
      <rPr>
        <b/>
        <sz val="10"/>
        <color rgb="FF222222"/>
        <rFont val="Arial"/>
        <family val="2"/>
      </rPr>
      <t>AGE</t>
    </r>
    <r>
      <rPr>
        <sz val="10"/>
        <color rgb="FF222222"/>
        <rFont val="Arial"/>
        <family val="2"/>
      </rPr>
      <t xml:space="preserve"> IN </t>
    </r>
    <r>
      <rPr>
        <b/>
        <sz val="10"/>
        <color rgb="FF222222"/>
        <rFont val="Arial"/>
        <family val="2"/>
      </rPr>
      <t>MON</t>
    </r>
    <r>
      <rPr>
        <sz val="10"/>
        <color rgb="FF222222"/>
        <rFont val="Arial"/>
        <family val="2"/>
      </rPr>
      <t>THS AS OF INTERVIEW DATE</t>
    </r>
  </si>
  <si>
    <r>
      <t xml:space="preserve"># DAYS PER WEEK TYPICALLY </t>
    </r>
    <r>
      <rPr>
        <b/>
        <sz val="10"/>
        <color rgb="FF222222"/>
        <rFont val="Arial"/>
        <family val="2"/>
      </rPr>
      <t>FAM</t>
    </r>
    <r>
      <rPr>
        <sz val="10"/>
        <color rgb="FF222222"/>
        <rFont val="Arial"/>
        <family val="2"/>
      </rPr>
      <t xml:space="preserve">ILY DOES SOMETHING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>IGIOUS</t>
    </r>
  </si>
  <si>
    <r>
      <t xml:space="preserve">KEY!BDATE, RS BIRTHDATE </t>
    </r>
    <r>
      <rPr>
        <b/>
        <sz val="11"/>
        <color rgb="FF222222"/>
        <rFont val="Arial"/>
        <family val="2"/>
      </rPr>
      <t>MONTH</t>
    </r>
    <r>
      <rPr>
        <sz val="11"/>
        <color rgb="FF222222"/>
        <rFont val="Arial"/>
        <family val="2"/>
      </rPr>
      <t>/YEAR </t>
    </r>
  </si>
  <si>
    <r>
      <t>KEY!BDATE, RS BIRTHDATE MONTH/</t>
    </r>
    <r>
      <rPr>
        <b/>
        <sz val="11"/>
        <color rgb="FF222222"/>
        <rFont val="Arial"/>
        <family val="2"/>
      </rPr>
      <t>YEAR </t>
    </r>
  </si>
  <si>
    <t>y/n</t>
  </si>
  <si>
    <t>values</t>
  </si>
  <si>
    <t>obeyed</t>
  </si>
  <si>
    <t>decisions</t>
  </si>
  <si>
    <t>01-12</t>
  </si>
  <si>
    <t>todo</t>
  </si>
  <si>
    <t>faith</t>
  </si>
  <si>
    <t>pray</t>
  </si>
  <si>
    <r>
      <t xml:space="preserve">R </t>
    </r>
    <r>
      <rPr>
        <b/>
        <sz val="10"/>
        <color rgb="FF222222"/>
        <rFont val="Arial"/>
        <family val="2"/>
      </rPr>
      <t>PRAY</t>
    </r>
    <r>
      <rPr>
        <sz val="10"/>
        <color rgb="FF222222"/>
        <rFont val="Arial"/>
        <family val="2"/>
      </rPr>
      <t>S MORE THAN ONCE A DAY</t>
    </r>
  </si>
  <si>
    <t>bornagain</t>
  </si>
  <si>
    <r>
      <t>KEY!</t>
    </r>
    <r>
      <rPr>
        <b/>
        <sz val="11"/>
        <color rgb="FF222222"/>
        <rFont val="Arial"/>
        <family val="2"/>
      </rPr>
      <t>SEX</t>
    </r>
    <r>
      <rPr>
        <sz val="11"/>
        <color rgb="FF222222"/>
        <rFont val="Arial"/>
        <family val="2"/>
      </rPr>
      <t>, RS GENDER </t>
    </r>
  </si>
  <si>
    <t>m/f</t>
  </si>
  <si>
    <t>b/h/m/o</t>
  </si>
  <si>
    <r>
      <t>KEY!</t>
    </r>
    <r>
      <rPr>
        <b/>
        <sz val="11"/>
        <color rgb="FF222222"/>
        <rFont val="Arial"/>
        <family val="2"/>
      </rPr>
      <t>RACE</t>
    </r>
    <r>
      <rPr>
        <sz val="11"/>
        <color rgb="FF222222"/>
        <rFont val="Arial"/>
        <family val="2"/>
      </rPr>
      <t>_ETHNICITY, COMBINED RACE AND ETHNICITY</t>
    </r>
  </si>
  <si>
    <t>relpref</t>
  </si>
  <si>
    <t>Parent Section</t>
  </si>
  <si>
    <t>computer</t>
  </si>
  <si>
    <t>internet</t>
  </si>
  <si>
    <t>tv</t>
  </si>
  <si>
    <r>
      <t xml:space="preserve">CURRENTLY HAVE ACCESS TO </t>
    </r>
    <r>
      <rPr>
        <b/>
        <sz val="10"/>
        <color rgb="FF222222"/>
        <rFont val="Arial"/>
        <family val="2"/>
      </rPr>
      <t>I</t>
    </r>
    <r>
      <rPr>
        <sz val="10"/>
        <color rgb="FF222222"/>
        <rFont val="Arial"/>
        <family val="2"/>
      </rPr>
      <t>NTER</t>
    </r>
    <r>
      <rPr>
        <b/>
        <sz val="10"/>
        <color rgb="FF222222"/>
        <rFont val="Arial"/>
        <family val="2"/>
      </rPr>
      <t>NET?</t>
    </r>
  </si>
  <si>
    <t>attendPR</t>
  </si>
  <si>
    <t>relraisedPR</t>
  </si>
  <si>
    <t>PUBID, YOUTH CASE IDENTIFICATION CODE</t>
  </si>
  <si>
    <t>integers</t>
  </si>
  <si>
    <t>blue</t>
  </si>
  <si>
    <t>happy</t>
  </si>
  <si>
    <t>depressed</t>
  </si>
  <si>
    <t>nervous</t>
  </si>
  <si>
    <t>PUBID - YTH ID CODE 1997</t>
  </si>
  <si>
    <t># DAYS/WK TYP FAM RELIGIOUS 1997</t>
  </si>
  <si>
    <t># DAYS/WK TYP FAM RELIGIOUS 1998</t>
  </si>
  <si>
    <t># DAYS/WK TYP FAM RELIGIOUS 1999</t>
  </si>
  <si>
    <t># DAYS/WK TYP FAM RELIGIOUS 2000</t>
  </si>
  <si>
    <t>HOW OFTEN R ATTEND WORSHIP SERV 2000</t>
  </si>
  <si>
    <t>HOW OFT R BEEN NERVOUS PERSON 2000</t>
  </si>
  <si>
    <t>HOW OFT R CALM/PEACEFUL PAST MO 2000</t>
  </si>
  <si>
    <t>HOW OFT R FELT DOWN OR BLUE 2000</t>
  </si>
  <si>
    <t>HOW OFT R BEEN HAPPY PERSON 2000</t>
  </si>
  <si>
    <t>HOW OFT R DEPRESSED LAST MONTH 2000</t>
  </si>
  <si>
    <t>HOW OFTEN R ATTEND WORSHIP SERV 2001</t>
  </si>
  <si>
    <t>HOW OFTEN R ATTEND WORSHIP SERV 2002</t>
  </si>
  <si>
    <t>R NOT NEED RELIGION TO HAVE VALUES 2002</t>
  </si>
  <si>
    <t>R BELIEVE RELIG TEACHINGS OBEYED 2002</t>
  </si>
  <si>
    <t>R ASKS GOD HELP MAKE DECISIONS 2002</t>
  </si>
  <si>
    <t>GOD NOTHING TO DO HAPPENS TO R 2002</t>
  </si>
  <si>
    <t>R PRAYS MORE THAN ONCE A DAY 2002</t>
  </si>
  <si>
    <t>HOW OFT R BEEN NERVOUS PERSON 2002</t>
  </si>
  <si>
    <t>HOW OFT R CALM/PEACEFUL PAST MO 2002</t>
  </si>
  <si>
    <t>HOW OFT R FELT DOWN OR BLUE 2002</t>
  </si>
  <si>
    <t>HOW OFT R BEEN HAPPY PERSON 2002</t>
  </si>
  <si>
    <t>HOW OFT R DEPRESSED LAST MONTH 2002</t>
  </si>
  <si>
    <t>HRS/WK R USES A COMPUTER 2002</t>
  </si>
  <si>
    <t>HRS/WK R WATCHES TELEVISION 2002</t>
  </si>
  <si>
    <t>HOW OFTEN R ATTEND WORSHIP SERV 2003</t>
  </si>
  <si>
    <t>HOW OFTEN R ATTEND WORSHIP SERV 2004</t>
  </si>
  <si>
    <t>HOW OFT R BEEN NERVOUS PERSON 2004</t>
  </si>
  <si>
    <t>HOW OFT R CALM/PEACEFUL PAST MO 2004</t>
  </si>
  <si>
    <t>HOW OFT R FELT DOWN OR BLUE 2004</t>
  </si>
  <si>
    <t>HOW OFT R BEEN HAPPY PERSON 2004</t>
  </si>
  <si>
    <t>R0000100</t>
  </si>
  <si>
    <t>R0323900</t>
  </si>
  <si>
    <t>R0536300</t>
  </si>
  <si>
    <t>KEY!SEX (SYMBOL) 1997</t>
  </si>
  <si>
    <t>R0536401</t>
  </si>
  <si>
    <t>KEY!BDATE M/Y (SYMBOL) 1997</t>
  </si>
  <si>
    <t>R0536402</t>
  </si>
  <si>
    <t>R1235800</t>
  </si>
  <si>
    <t>CV_SAMPLE_TYPE 1997</t>
  </si>
  <si>
    <t>R1482600</t>
  </si>
  <si>
    <t>KEY!RACE_ETHNICITY (SYMBOL) 1997</t>
  </si>
  <si>
    <t>R2165200</t>
  </si>
  <si>
    <t>R3483100</t>
  </si>
  <si>
    <t>R4881300</t>
  </si>
  <si>
    <t>R4893400</t>
  </si>
  <si>
    <t>R4893600</t>
  </si>
  <si>
    <t>R4893700</t>
  </si>
  <si>
    <t>R4893800</t>
  </si>
  <si>
    <t>R4893900</t>
  </si>
  <si>
    <t>R4894000</t>
  </si>
  <si>
    <t>R6520100</t>
  </si>
  <si>
    <t>S0919300</t>
  </si>
  <si>
    <t>S0919400</t>
  </si>
  <si>
    <t>S0919500</t>
  </si>
  <si>
    <t>S0919600</t>
  </si>
  <si>
    <t>S0919700</t>
  </si>
  <si>
    <t>S0919800</t>
  </si>
  <si>
    <t>S0920800</t>
  </si>
  <si>
    <t>S0920900</t>
  </si>
  <si>
    <t>S0921000</t>
  </si>
  <si>
    <t>S0921100</t>
  </si>
  <si>
    <t>S0921200</t>
  </si>
  <si>
    <t>S1225400</t>
  </si>
  <si>
    <t>S1225500</t>
  </si>
  <si>
    <t>S2977900</t>
  </si>
  <si>
    <t>CURRENTLY HAVE ACCESS TO INTERNET? (SAQ) 2003</t>
  </si>
  <si>
    <t>S2987800</t>
  </si>
  <si>
    <t>S4676700</t>
  </si>
  <si>
    <t>CURRENTLY HAVE ACCESS TO INTERNET? (SAQ) 2004</t>
  </si>
  <si>
    <t>S4681700</t>
  </si>
  <si>
    <t>S4681900</t>
  </si>
  <si>
    <t>S4682000</t>
  </si>
  <si>
    <t>S4682100</t>
  </si>
  <si>
    <t>S4682200</t>
  </si>
  <si>
    <t>S4682300</t>
  </si>
  <si>
    <t>HOW OFT R DEPRESSED LAST MONTH 2004</t>
  </si>
  <si>
    <t>S5532800</t>
  </si>
  <si>
    <t>R CURR REL PREF 2005</t>
  </si>
  <si>
    <t>S6308900</t>
  </si>
  <si>
    <t>CURRENTLY HAVE ACCESS TO INTERNET? (SAQ) 2005</t>
  </si>
  <si>
    <t>S6316700</t>
  </si>
  <si>
    <t>HOW OFTEN R ATTEND WORSHIP SERV 2005</t>
  </si>
  <si>
    <t>S6316800</t>
  </si>
  <si>
    <t>R NOT NEED RELIGION TO HAVE VALUES 2005</t>
  </si>
  <si>
    <t>S6316900</t>
  </si>
  <si>
    <t>R BELIEVE RELIG TEACHINGS OBEYED 2005</t>
  </si>
  <si>
    <t>S6317000</t>
  </si>
  <si>
    <t>R ASKS GOD HELP MAKE DECISIONS 2005</t>
  </si>
  <si>
    <t>S6317100</t>
  </si>
  <si>
    <t>GOD NOTHING TO DO HAPPENS TO R 2005</t>
  </si>
  <si>
    <t>S6317200</t>
  </si>
  <si>
    <t>R PRAYS MORE THAN ONCE A DAY 2005</t>
  </si>
  <si>
    <t>S8329800</t>
  </si>
  <si>
    <t>CURRENTLY HAVE ACCESS TO INTERNET? (SAQ) 2006</t>
  </si>
  <si>
    <t>S8331500</t>
  </si>
  <si>
    <t>HOW OFTEN R ATTEND WORSHIP SERV 2006</t>
  </si>
  <si>
    <t>S8332300</t>
  </si>
  <si>
    <t>HOW OFT R BEEN NERVOUS PERSON 2006</t>
  </si>
  <si>
    <t>S8332400</t>
  </si>
  <si>
    <t>HOW OFT R CALM/PEACEFUL PAST MO 2006</t>
  </si>
  <si>
    <t>S8332500</t>
  </si>
  <si>
    <t>HOW OFT R FELT DOWN OR BLUE 2006</t>
  </si>
  <si>
    <t>S8332600</t>
  </si>
  <si>
    <t>HOW OFT R BEEN HAPPY PERSON 2006</t>
  </si>
  <si>
    <t>S8332700</t>
  </si>
  <si>
    <t>HOW OFT R DEPRESSED LAST MONTH 2006</t>
  </si>
  <si>
    <t>T0737600</t>
  </si>
  <si>
    <t>CURRENTLY HAVE ACCESS TO INTERNET? (SAQ) 2007</t>
  </si>
  <si>
    <t>T0739400</t>
  </si>
  <si>
    <t>HOW OFTEN R ATTEND WORSHIP SERV 2007</t>
  </si>
  <si>
    <t>T1049900</t>
  </si>
  <si>
    <t>HRS/WK R USES A COMPUTER 2007</t>
  </si>
  <si>
    <t>T1050000</t>
  </si>
  <si>
    <t>HRS/WK R WATCHES TELEVISION 2007</t>
  </si>
  <si>
    <t>T2111400</t>
  </si>
  <si>
    <t>R CURR REL PREF 2008</t>
  </si>
  <si>
    <t>T2111500</t>
  </si>
  <si>
    <t>R A BORN-AGAIN EVANGELICAL CHRISTIAN? 2008</t>
  </si>
  <si>
    <t>T2779700</t>
  </si>
  <si>
    <t>CURRENTLY HAVE ACCESS TO INTERNET? (SAQ) 2008</t>
  </si>
  <si>
    <t>T2781700</t>
  </si>
  <si>
    <t>HOW OFTEN R ATTEND WORSHIP SERV 2008</t>
  </si>
  <si>
    <t>T2781900</t>
  </si>
  <si>
    <t>R NOT NEED RELIGION TO HAVE VALUES 2008</t>
  </si>
  <si>
    <t>T2782000</t>
  </si>
  <si>
    <t>R BELIEVE RELIG TEACHINGS OBEYED 2008</t>
  </si>
  <si>
    <t>T2782100</t>
  </si>
  <si>
    <t>R ASKS GOD HELP MAKE DECISIONS 2008</t>
  </si>
  <si>
    <t>T2782200</t>
  </si>
  <si>
    <t>GOD NOTHING TO DO HAPPENS TO R 2008</t>
  </si>
  <si>
    <t>T2782300</t>
  </si>
  <si>
    <t>R PRAYS MORE THAN ONCE A DAY 2008</t>
  </si>
  <si>
    <t>T2782400</t>
  </si>
  <si>
    <t>IMPORT OF RELIGIOUS FAITH IN DAILY LIFE 2008</t>
  </si>
  <si>
    <t>T2782600</t>
  </si>
  <si>
    <t>HOW OFT R BEEN NERVOUS PERSON 2008</t>
  </si>
  <si>
    <t>T2782700</t>
  </si>
  <si>
    <t>HOW OFT R CALM/PEACEFUL PAST MO 2008</t>
  </si>
  <si>
    <t>T2782800</t>
  </si>
  <si>
    <t>HOW OFT R FELT DOWN OR BLUE 2008</t>
  </si>
  <si>
    <t>T2782900</t>
  </si>
  <si>
    <t>HOW OFT R BEEN HAPPY PERSON 2008</t>
  </si>
  <si>
    <t>T2783000</t>
  </si>
  <si>
    <t>HOW OFT R DEPRESSED LAST MONTH 2008</t>
  </si>
  <si>
    <t>T3145100</t>
  </si>
  <si>
    <t>HRS/WK R USES A COMPUTER 2008</t>
  </si>
  <si>
    <t>T3145200</t>
  </si>
  <si>
    <t>HRS/WK R WATCHES TELEVISION 2008</t>
  </si>
  <si>
    <t>T4494400</t>
  </si>
  <si>
    <t>CURRENTLY HAVE ACCESS TO INTERNET? (SAQ) 2009</t>
  </si>
  <si>
    <t>T4495000</t>
  </si>
  <si>
    <t>HOW OFTEN R ATTEND WORSHIP SERV 2009</t>
  </si>
  <si>
    <t>T4565400</t>
  </si>
  <si>
    <t>HRS/WK R USES A COMPUTER 2009</t>
  </si>
  <si>
    <t>T4565500</t>
  </si>
  <si>
    <t>HRS/WK R WATCHES TELEVISION 2009</t>
  </si>
  <si>
    <t>T6141400</t>
  </si>
  <si>
    <t>CURRENTLY HAVE ACCESS TO INTERNET? (SAQ) 2010</t>
  </si>
  <si>
    <t>T6143400</t>
  </si>
  <si>
    <t>HOW OFTEN R ATTEND WORSHIP SERV 2010</t>
  </si>
  <si>
    <t>T6143700</t>
  </si>
  <si>
    <t>HOW OFT R BEEN NERVOUS PERSON 2010</t>
  </si>
  <si>
    <t>T6143800</t>
  </si>
  <si>
    <t>HOW OFT R CALM/PEACEFUL PAST MO 2010</t>
  </si>
  <si>
    <t>T6143900</t>
  </si>
  <si>
    <t>HOW OFT R FELT DOWN OR BLUE 2010</t>
  </si>
  <si>
    <t>T6144000</t>
  </si>
  <si>
    <t>HOW OFT R BEEN HAPPY PERSON 2010</t>
  </si>
  <si>
    <t>T6144100</t>
  </si>
  <si>
    <t>HOW OFT R DEPRESSED LAST MONTH 2010</t>
  </si>
  <si>
    <t>T6209600</t>
  </si>
  <si>
    <t>HRS/WK R USES A COMPUTER 2010</t>
  </si>
  <si>
    <t>T6209700</t>
  </si>
  <si>
    <t>HRS/WK R WATCHES TELEVISION 2010</t>
  </si>
  <si>
    <t>T6759300</t>
  </si>
  <si>
    <t>R CURR REL PREF 2011</t>
  </si>
  <si>
    <t>T6759400</t>
  </si>
  <si>
    <t>R A BORN-AGAIN EVANGELICAL CHRISTIAN? 2011</t>
  </si>
  <si>
    <t>T7635300</t>
  </si>
  <si>
    <t>CURRENTLY HAVE ACCESS TO INTERNET? (SAQ) 2011</t>
  </si>
  <si>
    <t>T7637300</t>
  </si>
  <si>
    <t>HOW OFTEN R ATTEND WORSHIP SERV 2011</t>
  </si>
  <si>
    <t>T7637500</t>
  </si>
  <si>
    <t>R NOT NEED RELIGION TO HAVE VALUES 2011</t>
  </si>
  <si>
    <t>T7637600</t>
  </si>
  <si>
    <t>R BELIEVE RELIG TEACHINGS OBEYED 2011</t>
  </si>
  <si>
    <t>T7637700</t>
  </si>
  <si>
    <t>R ASKS GOD HELP MAKE DECISIONS 2011</t>
  </si>
  <si>
    <t>T7637800</t>
  </si>
  <si>
    <t>GOD NOTHING TO DO HAPPENS TO R 2011</t>
  </si>
  <si>
    <t>T7637900</t>
  </si>
  <si>
    <t>R PRAYS MORE THAN ONCE A DAY 2011</t>
  </si>
  <si>
    <t>T7638000</t>
  </si>
  <si>
    <t>IMPORT OF RELIGIOUS FAITH IN DAILY LIFE 2011</t>
  </si>
  <si>
    <t>T7707000</t>
  </si>
  <si>
    <t>HRS/WK R USES A COMPUTER 2011</t>
  </si>
  <si>
    <t>T7707100</t>
  </si>
  <si>
    <t>HRS/WK R WATCHES TELEVISION 2011</t>
  </si>
  <si>
    <t>CodeName</t>
  </si>
  <si>
    <t>famrel</t>
  </si>
  <si>
    <t>,</t>
  </si>
  <si>
    <t>year</t>
  </si>
  <si>
    <t>Copy into rename(ds, c(</t>
  </si>
  <si>
    <t>Service character</t>
  </si>
  <si>
    <r>
      <t xml:space="preserve">GOD NOTHING </t>
    </r>
    <r>
      <rPr>
        <b/>
        <sz val="11"/>
        <color rgb="FF222222"/>
        <rFont val="Arial"/>
        <family val="2"/>
      </rPr>
      <t>TO DO</t>
    </r>
    <r>
      <rPr>
        <sz val="11"/>
        <color rgb="FF222222"/>
        <rFont val="Arial"/>
        <family val="2"/>
      </rPr>
      <t xml:space="preserve"> HAPPENS TO R</t>
    </r>
  </si>
  <si>
    <t>cats:35</t>
  </si>
  <si>
    <t>0-7</t>
  </si>
  <si>
    <t>1-4</t>
  </si>
  <si>
    <t>1-8</t>
  </si>
  <si>
    <t>cats:6</t>
  </si>
  <si>
    <t>R0552200</t>
  </si>
  <si>
    <t>WHAT RELIG PR RAISED IN? 1997</t>
  </si>
  <si>
    <t>R0552400</t>
  </si>
  <si>
    <t>HOW OFTEN PR CHURCH LAST YR? 1997</t>
  </si>
  <si>
    <t>R1193900</t>
  </si>
  <si>
    <t>CV_AGE(MONTHS)_INT_DATE 1997</t>
  </si>
  <si>
    <t>R1194100</t>
  </si>
  <si>
    <t>CV_AGE_INT_DATE 1997</t>
  </si>
  <si>
    <t>R2553400</t>
  </si>
  <si>
    <t>CV_AGE(MONTHS)_INT_DATE 1998</t>
  </si>
  <si>
    <t>R2553500</t>
  </si>
  <si>
    <t>CV_AGE_INT_DATE 1998</t>
  </si>
  <si>
    <t>R3876200</t>
  </si>
  <si>
    <t>CV_AGE(MONTHS)_INT_DATE 1999</t>
  </si>
  <si>
    <t>R3876300</t>
  </si>
  <si>
    <t>CV_AGE_INT_DATE 1999</t>
  </si>
  <si>
    <t>R5453600</t>
  </si>
  <si>
    <t>CV_AGE(MONTHS)_INT_DATE 2000</t>
  </si>
  <si>
    <t>R5453700</t>
  </si>
  <si>
    <t>CV_AGE_INT_DATE 2000</t>
  </si>
  <si>
    <t>R7215900</t>
  </si>
  <si>
    <t>CV_AGE(MONTHS)_INT_DATE 2001</t>
  </si>
  <si>
    <t>R7216000</t>
  </si>
  <si>
    <t>CV_AGE_INT_DATE 2001</t>
  </si>
  <si>
    <t>S1531300</t>
  </si>
  <si>
    <t>CV_AGE(MONTHS)_INT_DATE 2002</t>
  </si>
  <si>
    <t>S1531400</t>
  </si>
  <si>
    <t>CV_AGE_INT_DATE 2002</t>
  </si>
  <si>
    <t>S2000900</t>
  </si>
  <si>
    <t>CV_AGE(MONTHS)_INT_DATE 2003</t>
  </si>
  <si>
    <t>S2001000</t>
  </si>
  <si>
    <t>CV_AGE_INT_DATE 2003</t>
  </si>
  <si>
    <t>S3801000</t>
  </si>
  <si>
    <t>CV_AGE(MONTHS)_INT_DATE 2004</t>
  </si>
  <si>
    <t>S3801100</t>
  </si>
  <si>
    <t>CV_AGE_INT_DATE 2004</t>
  </si>
  <si>
    <t>S5400900</t>
  </si>
  <si>
    <t>CV_AGE(MONTHS)_INT_DATE 2005</t>
  </si>
  <si>
    <t>S5401000</t>
  </si>
  <si>
    <t>CV_AGE_INT_DATE 2005</t>
  </si>
  <si>
    <t>S7501100</t>
  </si>
  <si>
    <t>CV_AGE(MONTHS)_INT_DATE 2006</t>
  </si>
  <si>
    <t>S7501200</t>
  </si>
  <si>
    <t>CV_AGE_INT_DATE 2006</t>
  </si>
  <si>
    <t>T0008400</t>
  </si>
  <si>
    <t>CV_AGE(MONTHS)_INT_DATE 2007</t>
  </si>
  <si>
    <t>T0008500</t>
  </si>
  <si>
    <t>CV_AGE_INT_DATE 2007</t>
  </si>
  <si>
    <t>T2011000</t>
  </si>
  <si>
    <t>CV_AGE(MONTHS)_INT_DATE 2008</t>
  </si>
  <si>
    <t>T2011100</t>
  </si>
  <si>
    <t>CV_AGE_INT_DATE 2008</t>
  </si>
  <si>
    <t>T3601400</t>
  </si>
  <si>
    <t>CV_AGE(MONTHS)_INT_DATE 2009</t>
  </si>
  <si>
    <t>T3601500</t>
  </si>
  <si>
    <t>CV_AGE_INT_DATE 2009</t>
  </si>
  <si>
    <t>T5201300</t>
  </si>
  <si>
    <t>CV_AGE(MONTHS)_INT_DATE 2010</t>
  </si>
  <si>
    <t>T5201400</t>
  </si>
  <si>
    <t>CV_AGE_INT_DATE 2010</t>
  </si>
  <si>
    <t>T6651200</t>
  </si>
  <si>
    <t>CV_AGE(MONTHS)_INT_DATE 2011</t>
  </si>
  <si>
    <t>T6651300</t>
  </si>
  <si>
    <t>CV_AGE_INT_DATE 2011</t>
  </si>
  <si>
    <t>CV_SAMPLE_TYPE</t>
  </si>
  <si>
    <t>0/1</t>
  </si>
  <si>
    <t>sample</t>
  </si>
  <si>
    <t>calm</t>
  </si>
  <si>
    <t>calls "dsSourceLabels.csv", press "Refresh All" on the DATA tab to update</t>
  </si>
  <si>
    <t>relprefPR</t>
  </si>
  <si>
    <t>R0552300</t>
  </si>
  <si>
    <t>WHAT IS PR CURR RELIG PREF? 1997</t>
  </si>
  <si>
    <r>
      <t xml:space="preserve">HOW OFTEN PR </t>
    </r>
    <r>
      <rPr>
        <b/>
        <sz val="10"/>
        <color rgb="FF222222"/>
        <rFont val="Arial"/>
        <family val="2"/>
      </rPr>
      <t>ATTEND</t>
    </r>
    <r>
      <rPr>
        <sz val="10"/>
        <color rgb="FF222222"/>
        <rFont val="Arial"/>
        <family val="2"/>
      </rPr>
      <t xml:space="preserve"> CHURCH IN LAST YEAR?</t>
    </r>
  </si>
  <si>
    <r>
      <t xml:space="preserve">WHAT IS </t>
    </r>
    <r>
      <rPr>
        <b/>
        <sz val="10"/>
        <color rgb="FF222222"/>
        <rFont val="Arial"/>
        <family val="2"/>
      </rPr>
      <t>PR</t>
    </r>
    <r>
      <rPr>
        <sz val="10"/>
        <color rgb="FF222222"/>
        <rFont val="Arial"/>
        <family val="2"/>
      </rPr>
      <t xml:space="preserve">S CURRENT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 xml:space="preserve">IGIOUS </t>
    </r>
    <r>
      <rPr>
        <b/>
        <sz val="10"/>
        <color rgb="FF222222"/>
        <rFont val="Arial"/>
        <family val="2"/>
      </rPr>
      <t>PREF</t>
    </r>
    <r>
      <rPr>
        <sz val="10"/>
        <color rgb="FF222222"/>
        <rFont val="Arial"/>
        <family val="2"/>
      </rPr>
      <t>ERENCE?</t>
    </r>
  </si>
  <si>
    <r>
      <t xml:space="preserve">WHAT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 xml:space="preserve">IGION WAS </t>
    </r>
    <r>
      <rPr>
        <b/>
        <sz val="10"/>
        <color rgb="FF222222"/>
        <rFont val="Arial"/>
        <family val="2"/>
      </rPr>
      <t>PR</t>
    </r>
    <r>
      <rPr>
        <sz val="10"/>
        <color rgb="FF222222"/>
        <rFont val="Arial"/>
        <family val="2"/>
      </rPr>
      <t xml:space="preserve"> </t>
    </r>
    <r>
      <rPr>
        <b/>
        <sz val="10"/>
        <color rgb="FF222222"/>
        <rFont val="Arial"/>
        <family val="2"/>
      </rPr>
      <t>RAISED</t>
    </r>
    <r>
      <rPr>
        <sz val="10"/>
        <color rgb="FF222222"/>
        <rFont val="Arial"/>
        <family val="2"/>
      </rPr>
      <t xml:space="preserve"> IN?</t>
    </r>
  </si>
  <si>
    <r>
      <t xml:space="preserve">IMPORTANCE OF RELIGIOUS </t>
    </r>
    <r>
      <rPr>
        <b/>
        <sz val="10"/>
        <color rgb="FF222222"/>
        <rFont val="Arial"/>
        <family val="2"/>
      </rPr>
      <t>FAITH</t>
    </r>
    <r>
      <rPr>
        <sz val="10"/>
        <color rgb="FF222222"/>
        <rFont val="Arial"/>
        <family val="2"/>
      </rPr>
      <t xml:space="preserve"> IN DAILY LIFE</t>
    </r>
  </si>
  <si>
    <t>TI</t>
  </si>
  <si>
    <t>RNUM</t>
  </si>
  <si>
    <t>ShortLabel</t>
  </si>
  <si>
    <t>LongLabel</t>
  </si>
  <si>
    <t>Data Layout</t>
  </si>
  <si>
    <t>VARIABLE_TITLE</t>
  </si>
  <si>
    <t>How many time a week family does something religious?</t>
  </si>
  <si>
    <t>Religious activity</t>
  </si>
  <si>
    <t>yes/no</t>
  </si>
  <si>
    <t>age at interview</t>
  </si>
  <si>
    <t>Age in month  at the time of the interview</t>
  </si>
  <si>
    <t>Renaming</t>
  </si>
  <si>
    <t>Queries the file with variable ids and labels, that was created by R.</t>
  </si>
  <si>
    <t>Add the new, convenient variable names here</t>
  </si>
  <si>
    <t>ItemMap</t>
  </si>
  <si>
    <t>Manually structure availible variables. Add descriptor and create Variable-Occasion Slice (VOS)</t>
  </si>
  <si>
    <t>Copdies the processed names  from "Data Layout"</t>
  </si>
  <si>
    <t>Compiles a "ItemMap.csv" that holds all the relational definitions of the items.</t>
  </si>
  <si>
    <t xml:space="preserve">Click Refresh on Data tab to import "dsSourceLabels.csv" in "/ItemMapping" </t>
  </si>
  <si>
    <t>input name</t>
  </si>
  <si>
    <t>Born in</t>
  </si>
  <si>
    <t>Age  in years</t>
  </si>
  <si>
    <t>Year of measurement</t>
  </si>
  <si>
    <t xml:space="preserve">   2234       1 1.  Roman Catholic</t>
  </si>
  <si>
    <t xml:space="preserve">    1854       2 2.  Baptist</t>
  </si>
  <si>
    <t xml:space="preserve">     524       3 3.  Methodist</t>
  </si>
  <si>
    <t xml:space="preserve">     406       4 4.  Lutheran</t>
  </si>
  <si>
    <t xml:space="preserve">     150       5 5.  Presbyterian</t>
  </si>
  <si>
    <t xml:space="preserve">     103       6 6.  Episcopal/Anglican</t>
  </si>
  <si>
    <t xml:space="preserve">     142       7 7.  United Church of Christ (or Congregationalist or </t>
  </si>
  <si>
    <t xml:space="preserve">     101       8 8.  Disciples of Christ (or the Christian Church)</t>
  </si>
  <si>
    <t xml:space="preserve">      36       9 9.  Reform (or Reformed Church in America or Christian Reformed</t>
  </si>
  <si>
    <t xml:space="preserve">     129      10 10.  Holiness (Nazarene, Wesleyan, Free Methodist)</t>
  </si>
  <si>
    <t xml:space="preserve">     417      11 11.  Pentecostal (Assembly of God, Pentecostal Holiness)</t>
  </si>
  <si>
    <t xml:space="preserve">     524      12 12.  Nondemonimational Christian (Bible Church)</t>
  </si>
  <si>
    <t xml:space="preserve">     396      13 13.  Other Protestant</t>
  </si>
  <si>
    <t xml:space="preserve">      12      14 14.  Jewish  -  Orthodox</t>
  </si>
  <si>
    <t xml:space="preserve">      22      15 15.  Jewish  -  Conservative</t>
  </si>
  <si>
    <t xml:space="preserve">      31      16 16.  Jewish  -  Reform</t>
  </si>
  <si>
    <t xml:space="preserve">       7      17 17.  Jewish  -  Other Jewish</t>
  </si>
  <si>
    <t xml:space="preserve">      92      18 18.  Mormon (all types of Latter Day Saints)</t>
  </si>
  <si>
    <t xml:space="preserve">      12      19 19.  Eastern Orthodox</t>
  </si>
  <si>
    <t xml:space="preserve">      15      20 20.  Unitarian</t>
  </si>
  <si>
    <t xml:space="preserve">      52      21 21.  Muslim (or Moslem or Islam)</t>
  </si>
  <si>
    <t xml:space="preserve">      20      22 22.  Hindu/Buddhist</t>
  </si>
  <si>
    <t xml:space="preserve">      17      23 23.  Native American Tribal Religion</t>
  </si>
  <si>
    <t xml:space="preserve">      29      26 25.  None, no religion - Atheist (confident there is no God)</t>
  </si>
  <si>
    <t xml:space="preserve">     463      27 26.  None, no religion - Personal philosophy</t>
  </si>
  <si>
    <t xml:space="preserve">       0      28 27.  Bah'ai</t>
  </si>
  <si>
    <t xml:space="preserve">       0      30 28.  Greek, Roman, Norse, Etc. Mythology</t>
  </si>
  <si>
    <t xml:space="preserve">       1      31 29.  Satanic</t>
  </si>
  <si>
    <t xml:space="preserve">       8      32 30.  Wicca/Witchcraft/Magic/Pagan</t>
  </si>
  <si>
    <t xml:space="preserve">       1      34 31.  Scientology</t>
  </si>
  <si>
    <t xml:space="preserve">       2      35 32.  Other Eastern (Sikh)</t>
  </si>
  <si>
    <t xml:space="preserve">      24      24 33.  Other (SPECIFY)</t>
  </si>
  <si>
    <t>Catholic</t>
  </si>
  <si>
    <t>Baptist</t>
  </si>
  <si>
    <t>Methodist</t>
  </si>
  <si>
    <t>Lutheran</t>
  </si>
  <si>
    <t>Presbyterian</t>
  </si>
  <si>
    <t>Episcopal</t>
  </si>
  <si>
    <t>C.Christ</t>
  </si>
  <si>
    <t>D.Christ</t>
  </si>
  <si>
    <t>Reformed</t>
  </si>
  <si>
    <t>Holiness</t>
  </si>
  <si>
    <t>Pentecostal</t>
  </si>
  <si>
    <t>Non-Denom</t>
  </si>
  <si>
    <t>OtherProt</t>
  </si>
  <si>
    <t>JewishOrth</t>
  </si>
  <si>
    <t>JewishCons</t>
  </si>
  <si>
    <t>JewishRef</t>
  </si>
  <si>
    <t>JewishOth</t>
  </si>
  <si>
    <t>Mormon</t>
  </si>
  <si>
    <t>EastOrth</t>
  </si>
  <si>
    <t>Unitarian</t>
  </si>
  <si>
    <t>Muslim</t>
  </si>
  <si>
    <t>Hindu</t>
  </si>
  <si>
    <t>NATribal</t>
  </si>
  <si>
    <t>Agnostic</t>
  </si>
  <si>
    <t>Atheist</t>
  </si>
  <si>
    <t>PersPhil</t>
  </si>
  <si>
    <t xml:space="preserve">      90      25 24.  None, no religion - Agnostic (doesn't know if there is a God)</t>
  </si>
  <si>
    <t>Bah'ai</t>
  </si>
  <si>
    <t>Myth</t>
  </si>
  <si>
    <t>Satanic</t>
  </si>
  <si>
    <t>Witchcraft</t>
  </si>
  <si>
    <t>Scientology</t>
  </si>
  <si>
    <t>Sikh</t>
  </si>
  <si>
    <t>Other</t>
  </si>
  <si>
    <t>Baptic</t>
  </si>
  <si>
    <t>Jewish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</si>
</sst>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0" fillId="2" borderId="0" xfId="0" applyFill="1" applyBorder="1" applyAlignment="1">
      <alignment horizontal="right"/>
    </xf>
    <xf numFmtId="0" fontId="9" fillId="2" borderId="8" xfId="1" applyFont="1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6" fillId="2" borderId="0" xfId="1" applyFill="1" applyAlignment="1">
      <alignment horizontal="left"/>
    </xf>
    <xf numFmtId="0" fontId="4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0" fillId="0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0" fillId="2" borderId="0" xfId="1" applyFont="1" applyFill="1" applyBorder="1" applyAlignment="1">
      <alignment horizontal="right"/>
    </xf>
    <xf numFmtId="0" fontId="0" fillId="0" borderId="12" xfId="0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4" fillId="3" borderId="0" xfId="0" applyFont="1" applyFill="1" applyAlignment="1">
      <alignment horizontal="right"/>
    </xf>
    <xf numFmtId="49" fontId="0" fillId="3" borderId="0" xfId="0" applyNumberForma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4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6" fillId="2" borderId="2" xfId="1" applyFill="1" applyBorder="1" applyAlignment="1">
      <alignment vertical="top"/>
    </xf>
    <xf numFmtId="0" fontId="0" fillId="5" borderId="0" xfId="0" applyFill="1"/>
    <xf numFmtId="0" fontId="11" fillId="7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" fillId="2" borderId="0" xfId="0" applyFont="1" applyFill="1" applyBorder="1"/>
    <xf numFmtId="0" fontId="9" fillId="2" borderId="0" xfId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7"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2"/>
        </patternFill>
      </fill>
    </dxf>
  </dxfs>
  <tableStyles count="1" defaultTableStyle="TableStyleMedium2" defaultPivotStyle="PivotStyleLight16">
    <tableStyle name="Table Style 1" pivot="0" count="1">
      <tableStyleElement type="first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sSourceLabel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lsinfo.org/investigator/pages/search.js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bls.gov/nls/quex/r1/y97rd1pquex.htm" TargetMode="External"/><Relationship Id="rId1" Type="http://schemas.openxmlformats.org/officeDocument/2006/relationships/hyperlink" Target="https://www.nlsinfo.org/investigator/pages/search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O13"/>
  <sheetViews>
    <sheetView workbookViewId="0">
      <selection activeCell="D12" sqref="D12"/>
    </sheetView>
  </sheetViews>
  <sheetFormatPr defaultRowHeight="15" x14ac:dyDescent="0.25"/>
  <cols>
    <col min="1" max="3" width="9.140625" style="1"/>
    <col min="4" max="4" width="9.140625" style="57"/>
    <col min="5" max="5" width="9.140625" style="1"/>
    <col min="6" max="6" width="91" style="56" customWidth="1"/>
    <col min="7" max="15" width="9.140625" style="55"/>
    <col min="16" max="16384" width="9.140625" style="1"/>
  </cols>
  <sheetData>
    <row r="8" spans="4:6" x14ac:dyDescent="0.25">
      <c r="D8" s="61" t="s">
        <v>360</v>
      </c>
      <c r="E8" s="53"/>
      <c r="F8" s="59" t="s">
        <v>361</v>
      </c>
    </row>
    <row r="9" spans="4:6" x14ac:dyDescent="0.25">
      <c r="D9" s="58"/>
      <c r="E9" s="54"/>
      <c r="F9" s="60" t="s">
        <v>362</v>
      </c>
    </row>
    <row r="10" spans="4:6" x14ac:dyDescent="0.25">
      <c r="D10" s="61" t="s">
        <v>353</v>
      </c>
      <c r="E10" s="53"/>
      <c r="F10" s="59" t="s">
        <v>364</v>
      </c>
    </row>
    <row r="11" spans="4:6" x14ac:dyDescent="0.25">
      <c r="D11" s="58"/>
      <c r="E11" s="54"/>
      <c r="F11" s="60"/>
    </row>
    <row r="12" spans="4:6" x14ac:dyDescent="0.25">
      <c r="D12" s="61" t="s">
        <v>363</v>
      </c>
      <c r="E12" s="53"/>
      <c r="F12" s="59" t="s">
        <v>365</v>
      </c>
    </row>
    <row r="13" spans="4:6" x14ac:dyDescent="0.25">
      <c r="D13" s="58"/>
      <c r="E13" s="54"/>
      <c r="F13" s="60" t="s">
        <v>366</v>
      </c>
    </row>
  </sheetData>
  <hyperlinks>
    <hyperlink ref="D8" location="Renaming!A1" display="Renaming"/>
    <hyperlink ref="D10" location="'Data Layout '!A1" display="Data Layout"/>
    <hyperlink ref="D12" location="ItemMap!A1" display="ItemMap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>
      <selection activeCell="G21" sqref="G21"/>
    </sheetView>
  </sheetViews>
  <sheetFormatPr defaultRowHeight="15" x14ac:dyDescent="0.25"/>
  <cols>
    <col min="1" max="1" width="10.85546875" customWidth="1"/>
    <col min="2" max="2" width="47.28515625" customWidth="1"/>
    <col min="3" max="3" width="7.85546875" customWidth="1"/>
    <col min="4" max="5" width="12" customWidth="1"/>
    <col min="6" max="6" width="21" customWidth="1"/>
    <col min="7" max="7" width="102.42578125" customWidth="1"/>
  </cols>
  <sheetData>
    <row r="1" spans="1:7" s="52" customFormat="1" x14ac:dyDescent="0.25">
      <c r="A1" s="52" t="str">
        <f>IF(Renaming!B2="",".",Renaming!B2)</f>
        <v>RNUM</v>
      </c>
      <c r="B1" s="52" t="str">
        <f>IF(Renaming!C2="",".",Renaming!C2)</f>
        <v>VARIABLE_TITLE</v>
      </c>
      <c r="C1" s="52" t="str">
        <f>IF(Renaming!D2="",".",Renaming!D2)</f>
        <v>year</v>
      </c>
      <c r="D1" s="52" t="str">
        <f>IF(Renaming!E2="",".",Renaming!E2)</f>
        <v>CodeName</v>
      </c>
      <c r="E1" s="52" t="s">
        <v>20</v>
      </c>
      <c r="F1" s="52" t="s">
        <v>351</v>
      </c>
      <c r="G1" s="52" t="s">
        <v>352</v>
      </c>
    </row>
    <row r="2" spans="1:7" x14ac:dyDescent="0.25">
      <c r="A2" t="str">
        <f>IF(Renaming!B3="",".",Renaming!B3)</f>
        <v>R0323900</v>
      </c>
      <c r="B2" t="str">
        <f>IF(Renaming!C3="",".",Renaming!C3)</f>
        <v># DAYS/WK TYP FAM RELIGIOUS 1997</v>
      </c>
      <c r="C2" t="str">
        <f>IF(Renaming!D3="",".",Renaming!D3)</f>
        <v>1997</v>
      </c>
      <c r="D2" t="str">
        <f>IF(Renaming!E3="",".",Renaming!E3)</f>
        <v>famrel</v>
      </c>
      <c r="E2" t="s">
        <v>23</v>
      </c>
      <c r="F2" t="s">
        <v>356</v>
      </c>
      <c r="G2" t="s">
        <v>355</v>
      </c>
    </row>
    <row r="3" spans="1:7" x14ac:dyDescent="0.25">
      <c r="A3" t="str">
        <f>IF(Renaming!B4="",".",Renaming!B4)</f>
        <v>R2165200</v>
      </c>
      <c r="B3" t="str">
        <f>IF(Renaming!C4="",".",Renaming!C4)</f>
        <v># DAYS/WK TYP FAM RELIGIOUS 1998</v>
      </c>
      <c r="C3" t="str">
        <f>IF(Renaming!D4="",".",Renaming!D4)</f>
        <v>1998</v>
      </c>
      <c r="D3" t="str">
        <f>IF(Renaming!E4="",".",Renaming!E4)</f>
        <v>famrel</v>
      </c>
      <c r="E3" t="s">
        <v>23</v>
      </c>
    </row>
    <row r="4" spans="1:7" x14ac:dyDescent="0.25">
      <c r="A4" t="str">
        <f>IF(Renaming!B5="",".",Renaming!B5)</f>
        <v>R3483100</v>
      </c>
      <c r="B4" t="str">
        <f>IF(Renaming!C5="",".",Renaming!C5)</f>
        <v># DAYS/WK TYP FAM RELIGIOUS 1999</v>
      </c>
      <c r="C4" t="str">
        <f>IF(Renaming!D5="",".",Renaming!D5)</f>
        <v>1999</v>
      </c>
      <c r="D4" t="str">
        <f>IF(Renaming!E5="",".",Renaming!E5)</f>
        <v>famrel</v>
      </c>
      <c r="E4" t="s">
        <v>23</v>
      </c>
    </row>
    <row r="5" spans="1:7" x14ac:dyDescent="0.25">
      <c r="A5" t="str">
        <f>IF(Renaming!B6="",".",Renaming!B6)</f>
        <v>R4881300</v>
      </c>
      <c r="B5" t="str">
        <f>IF(Renaming!C6="",".",Renaming!C6)</f>
        <v># DAYS/WK TYP FAM RELIGIOUS 2000</v>
      </c>
      <c r="C5" t="str">
        <f>IF(Renaming!D6="",".",Renaming!D6)</f>
        <v>2000</v>
      </c>
      <c r="D5" t="str">
        <f>IF(Renaming!E6="",".",Renaming!E6)</f>
        <v>famrel</v>
      </c>
      <c r="E5" t="s">
        <v>23</v>
      </c>
    </row>
    <row r="6" spans="1:7" x14ac:dyDescent="0.25">
      <c r="A6" t="str">
        <f>IF(Renaming!B7="",".",Renaming!B7)</f>
        <v>S2977900</v>
      </c>
      <c r="B6" t="str">
        <f>IF(Renaming!C7="",".",Renaming!C7)</f>
        <v>CURRENTLY HAVE ACCESS TO INTERNET? (SAQ) 2003</v>
      </c>
      <c r="C6" t="str">
        <f>IF(Renaming!D7="",".",Renaming!D7)</f>
        <v>2003</v>
      </c>
      <c r="D6" t="str">
        <f>IF(Renaming!E7="",".",Renaming!E7)</f>
        <v>internet</v>
      </c>
      <c r="E6" t="s">
        <v>357</v>
      </c>
    </row>
    <row r="7" spans="1:7" x14ac:dyDescent="0.25">
      <c r="A7" t="str">
        <f>IF(Renaming!B8="",".",Renaming!B8)</f>
        <v>S4676700</v>
      </c>
      <c r="B7" t="str">
        <f>IF(Renaming!C8="",".",Renaming!C8)</f>
        <v>CURRENTLY HAVE ACCESS TO INTERNET? (SAQ) 2004</v>
      </c>
      <c r="C7" t="str">
        <f>IF(Renaming!D8="",".",Renaming!D8)</f>
        <v>2004</v>
      </c>
      <c r="D7" t="str">
        <f>IF(Renaming!E8="",".",Renaming!E8)</f>
        <v>internet</v>
      </c>
      <c r="E7" t="s">
        <v>357</v>
      </c>
    </row>
    <row r="8" spans="1:7" x14ac:dyDescent="0.25">
      <c r="A8" t="str">
        <f>IF(Renaming!B9="",".",Renaming!B9)</f>
        <v>S6308900</v>
      </c>
      <c r="B8" t="str">
        <f>IF(Renaming!C9="",".",Renaming!C9)</f>
        <v>CURRENTLY HAVE ACCESS TO INTERNET? (SAQ) 2005</v>
      </c>
      <c r="C8" t="str">
        <f>IF(Renaming!D9="",".",Renaming!D9)</f>
        <v>2005</v>
      </c>
      <c r="D8" t="str">
        <f>IF(Renaming!E9="",".",Renaming!E9)</f>
        <v>internet</v>
      </c>
      <c r="E8" t="s">
        <v>357</v>
      </c>
    </row>
    <row r="9" spans="1:7" x14ac:dyDescent="0.25">
      <c r="A9" t="str">
        <f>IF(Renaming!B10="",".",Renaming!B10)</f>
        <v>S8329800</v>
      </c>
      <c r="B9" t="str">
        <f>IF(Renaming!C10="",".",Renaming!C10)</f>
        <v>CURRENTLY HAVE ACCESS TO INTERNET? (SAQ) 2006</v>
      </c>
      <c r="C9" t="str">
        <f>IF(Renaming!D10="",".",Renaming!D10)</f>
        <v>2006</v>
      </c>
      <c r="D9" t="str">
        <f>IF(Renaming!E10="",".",Renaming!E10)</f>
        <v>internet</v>
      </c>
      <c r="E9" t="s">
        <v>357</v>
      </c>
    </row>
    <row r="10" spans="1:7" x14ac:dyDescent="0.25">
      <c r="A10" t="str">
        <f>IF(Renaming!B11="",".",Renaming!B11)</f>
        <v>T0737600</v>
      </c>
      <c r="B10" t="str">
        <f>IF(Renaming!C11="",".",Renaming!C11)</f>
        <v>CURRENTLY HAVE ACCESS TO INTERNET? (SAQ) 2007</v>
      </c>
      <c r="C10" t="str">
        <f>IF(Renaming!D11="",".",Renaming!D11)</f>
        <v>2007</v>
      </c>
      <c r="D10" t="str">
        <f>IF(Renaming!E11="",".",Renaming!E11)</f>
        <v>internet</v>
      </c>
      <c r="E10" t="s">
        <v>357</v>
      </c>
    </row>
    <row r="11" spans="1:7" x14ac:dyDescent="0.25">
      <c r="A11" t="str">
        <f>IF(Renaming!B12="",".",Renaming!B12)</f>
        <v>T2779700</v>
      </c>
      <c r="B11" t="str">
        <f>IF(Renaming!C12="",".",Renaming!C12)</f>
        <v>CURRENTLY HAVE ACCESS TO INTERNET? (SAQ) 2008</v>
      </c>
      <c r="C11" t="str">
        <f>IF(Renaming!D12="",".",Renaming!D12)</f>
        <v>2008</v>
      </c>
      <c r="D11" t="str">
        <f>IF(Renaming!E12="",".",Renaming!E12)</f>
        <v>internet</v>
      </c>
      <c r="E11" t="s">
        <v>357</v>
      </c>
    </row>
    <row r="12" spans="1:7" x14ac:dyDescent="0.25">
      <c r="A12" t="str">
        <f>IF(Renaming!B13="",".",Renaming!B13)</f>
        <v>T4494400</v>
      </c>
      <c r="B12" t="str">
        <f>IF(Renaming!C13="",".",Renaming!C13)</f>
        <v>CURRENTLY HAVE ACCESS TO INTERNET? (SAQ) 2009</v>
      </c>
      <c r="C12" t="str">
        <f>IF(Renaming!D13="",".",Renaming!D13)</f>
        <v>2009</v>
      </c>
      <c r="D12" t="str">
        <f>IF(Renaming!E13="",".",Renaming!E13)</f>
        <v>internet</v>
      </c>
      <c r="E12" t="s">
        <v>357</v>
      </c>
    </row>
    <row r="13" spans="1:7" x14ac:dyDescent="0.25">
      <c r="A13" t="str">
        <f>IF(Renaming!B14="",".",Renaming!B14)</f>
        <v>T6141400</v>
      </c>
      <c r="B13" t="str">
        <f>IF(Renaming!C14="",".",Renaming!C14)</f>
        <v>CURRENTLY HAVE ACCESS TO INTERNET? (SAQ) 2010</v>
      </c>
      <c r="C13" t="str">
        <f>IF(Renaming!D14="",".",Renaming!D14)</f>
        <v>2010</v>
      </c>
      <c r="D13" t="str">
        <f>IF(Renaming!E14="",".",Renaming!E14)</f>
        <v>internet</v>
      </c>
      <c r="E13" t="s">
        <v>357</v>
      </c>
    </row>
    <row r="14" spans="1:7" x14ac:dyDescent="0.25">
      <c r="A14" t="str">
        <f>IF(Renaming!B15="",".",Renaming!B15)</f>
        <v>T7635300</v>
      </c>
      <c r="B14" t="str">
        <f>IF(Renaming!C15="",".",Renaming!C15)</f>
        <v>CURRENTLY HAVE ACCESS TO INTERNET? (SAQ) 2011</v>
      </c>
      <c r="C14" t="str">
        <f>IF(Renaming!D15="",".",Renaming!D15)</f>
        <v>2011</v>
      </c>
      <c r="D14" t="str">
        <f>IF(Renaming!E15="",".",Renaming!E15)</f>
        <v>internet</v>
      </c>
      <c r="E14" t="s">
        <v>357</v>
      </c>
    </row>
    <row r="15" spans="1:7" x14ac:dyDescent="0.25">
      <c r="A15" t="str">
        <f>IF(Renaming!B16="",".",Renaming!B16)</f>
        <v>R1193900</v>
      </c>
      <c r="B15" t="str">
        <f>IF(Renaming!C16="",".",Renaming!C16)</f>
        <v>CV_AGE(MONTHS)_INT_DATE 1997</v>
      </c>
      <c r="C15" t="str">
        <f>IF(Renaming!D16="",".",Renaming!D16)</f>
        <v>1997</v>
      </c>
      <c r="D15" t="str">
        <f>IF(Renaming!E16="",".",Renaming!E16)</f>
        <v>agemon</v>
      </c>
      <c r="E15" t="s">
        <v>21</v>
      </c>
      <c r="F15" t="s">
        <v>358</v>
      </c>
      <c r="G15" t="s">
        <v>359</v>
      </c>
    </row>
    <row r="16" spans="1:7" x14ac:dyDescent="0.25">
      <c r="A16" t="str">
        <f>IF(Renaming!B17="",".",Renaming!B17)</f>
        <v>R2553400</v>
      </c>
      <c r="B16" t="str">
        <f>IF(Renaming!C17="",".",Renaming!C17)</f>
        <v>CV_AGE(MONTHS)_INT_DATE 1998</v>
      </c>
      <c r="C16" t="str">
        <f>IF(Renaming!D17="",".",Renaming!D17)</f>
        <v>1998</v>
      </c>
      <c r="D16" t="str">
        <f>IF(Renaming!E17="",".",Renaming!E17)</f>
        <v>agemon</v>
      </c>
      <c r="E16" t="s">
        <v>21</v>
      </c>
    </row>
    <row r="17" spans="1:5" x14ac:dyDescent="0.25">
      <c r="A17" t="str">
        <f>IF(Renaming!B18="",".",Renaming!B18)</f>
        <v>R3876200</v>
      </c>
      <c r="B17" t="str">
        <f>IF(Renaming!C18="",".",Renaming!C18)</f>
        <v>CV_AGE(MONTHS)_INT_DATE 1999</v>
      </c>
      <c r="C17" t="str">
        <f>IF(Renaming!D18="",".",Renaming!D18)</f>
        <v>1999</v>
      </c>
      <c r="D17" t="str">
        <f>IF(Renaming!E18="",".",Renaming!E18)</f>
        <v>agemon</v>
      </c>
      <c r="E17" t="s">
        <v>21</v>
      </c>
    </row>
    <row r="18" spans="1:5" x14ac:dyDescent="0.25">
      <c r="A18" t="str">
        <f>IF(Renaming!B19="",".",Renaming!B19)</f>
        <v>R5453600</v>
      </c>
      <c r="B18" t="str">
        <f>IF(Renaming!C19="",".",Renaming!C19)</f>
        <v>CV_AGE(MONTHS)_INT_DATE 2000</v>
      </c>
      <c r="C18" t="str">
        <f>IF(Renaming!D19="",".",Renaming!D19)</f>
        <v>2000</v>
      </c>
      <c r="D18" t="str">
        <f>IF(Renaming!E19="",".",Renaming!E19)</f>
        <v>agemon</v>
      </c>
      <c r="E18" t="s">
        <v>21</v>
      </c>
    </row>
    <row r="19" spans="1:5" x14ac:dyDescent="0.25">
      <c r="A19" t="str">
        <f>IF(Renaming!B20="",".",Renaming!B20)</f>
        <v>R7215900</v>
      </c>
      <c r="B19" t="str">
        <f>IF(Renaming!C20="",".",Renaming!C20)</f>
        <v>CV_AGE(MONTHS)_INT_DATE 2001</v>
      </c>
      <c r="C19" t="str">
        <f>IF(Renaming!D20="",".",Renaming!D20)</f>
        <v>2001</v>
      </c>
      <c r="D19" t="str">
        <f>IF(Renaming!E20="",".",Renaming!E20)</f>
        <v>agemon</v>
      </c>
      <c r="E19" t="s">
        <v>21</v>
      </c>
    </row>
    <row r="20" spans="1:5" x14ac:dyDescent="0.25">
      <c r="A20" t="str">
        <f>IF(Renaming!B21="",".",Renaming!B21)</f>
        <v>S1531300</v>
      </c>
      <c r="B20" t="str">
        <f>IF(Renaming!C21="",".",Renaming!C21)</f>
        <v>CV_AGE(MONTHS)_INT_DATE 2002</v>
      </c>
      <c r="C20" t="str">
        <f>IF(Renaming!D21="",".",Renaming!D21)</f>
        <v>2002</v>
      </c>
      <c r="D20" t="str">
        <f>IF(Renaming!E21="",".",Renaming!E21)</f>
        <v>agemon</v>
      </c>
      <c r="E20" t="s">
        <v>21</v>
      </c>
    </row>
    <row r="21" spans="1:5" x14ac:dyDescent="0.25">
      <c r="A21" t="str">
        <f>IF(Renaming!B22="",".",Renaming!B22)</f>
        <v>S2000900</v>
      </c>
      <c r="B21" t="str">
        <f>IF(Renaming!C22="",".",Renaming!C22)</f>
        <v>CV_AGE(MONTHS)_INT_DATE 2003</v>
      </c>
      <c r="C21" t="str">
        <f>IF(Renaming!D22="",".",Renaming!D22)</f>
        <v>2003</v>
      </c>
      <c r="D21" t="str">
        <f>IF(Renaming!E22="",".",Renaming!E22)</f>
        <v>agemon</v>
      </c>
      <c r="E21" t="s">
        <v>21</v>
      </c>
    </row>
    <row r="22" spans="1:5" x14ac:dyDescent="0.25">
      <c r="A22" t="str">
        <f>IF(Renaming!B23="",".",Renaming!B23)</f>
        <v>S3801000</v>
      </c>
      <c r="B22" t="str">
        <f>IF(Renaming!C23="",".",Renaming!C23)</f>
        <v>CV_AGE(MONTHS)_INT_DATE 2004</v>
      </c>
      <c r="C22" t="str">
        <f>IF(Renaming!D23="",".",Renaming!D23)</f>
        <v>2004</v>
      </c>
      <c r="D22" t="str">
        <f>IF(Renaming!E23="",".",Renaming!E23)</f>
        <v>agemon</v>
      </c>
      <c r="E22" t="s">
        <v>21</v>
      </c>
    </row>
    <row r="23" spans="1:5" x14ac:dyDescent="0.25">
      <c r="A23" t="str">
        <f>IF(Renaming!B24="",".",Renaming!B24)</f>
        <v>S5400900</v>
      </c>
      <c r="B23" t="str">
        <f>IF(Renaming!C24="",".",Renaming!C24)</f>
        <v>CV_AGE(MONTHS)_INT_DATE 2005</v>
      </c>
      <c r="C23" t="str">
        <f>IF(Renaming!D24="",".",Renaming!D24)</f>
        <v>2005</v>
      </c>
      <c r="D23" t="str">
        <f>IF(Renaming!E24="",".",Renaming!E24)</f>
        <v>agemon</v>
      </c>
      <c r="E23" t="s">
        <v>21</v>
      </c>
    </row>
    <row r="24" spans="1:5" x14ac:dyDescent="0.25">
      <c r="A24" t="str">
        <f>IF(Renaming!B25="",".",Renaming!B25)</f>
        <v>S7501100</v>
      </c>
      <c r="B24" t="str">
        <f>IF(Renaming!C25="",".",Renaming!C25)</f>
        <v>CV_AGE(MONTHS)_INT_DATE 2006</v>
      </c>
      <c r="C24" t="str">
        <f>IF(Renaming!D25="",".",Renaming!D25)</f>
        <v>2006</v>
      </c>
      <c r="D24" t="str">
        <f>IF(Renaming!E25="",".",Renaming!E25)</f>
        <v>agemon</v>
      </c>
      <c r="E24" t="s">
        <v>21</v>
      </c>
    </row>
    <row r="25" spans="1:5" x14ac:dyDescent="0.25">
      <c r="A25" t="str">
        <f>IF(Renaming!B26="",".",Renaming!B26)</f>
        <v>T0008400</v>
      </c>
      <c r="B25" t="str">
        <f>IF(Renaming!C26="",".",Renaming!C26)</f>
        <v>CV_AGE(MONTHS)_INT_DATE 2007</v>
      </c>
      <c r="C25" t="str">
        <f>IF(Renaming!D26="",".",Renaming!D26)</f>
        <v>2007</v>
      </c>
      <c r="D25" t="str">
        <f>IF(Renaming!E26="",".",Renaming!E26)</f>
        <v>agemon</v>
      </c>
      <c r="E25" t="s">
        <v>21</v>
      </c>
    </row>
    <row r="26" spans="1:5" x14ac:dyDescent="0.25">
      <c r="A26" t="str">
        <f>IF(Renaming!B27="",".",Renaming!B27)</f>
        <v>T2011000</v>
      </c>
      <c r="B26" t="str">
        <f>IF(Renaming!C27="",".",Renaming!C27)</f>
        <v>CV_AGE(MONTHS)_INT_DATE 2008</v>
      </c>
      <c r="C26" t="str">
        <f>IF(Renaming!D27="",".",Renaming!D27)</f>
        <v>2008</v>
      </c>
      <c r="D26" t="str">
        <f>IF(Renaming!E27="",".",Renaming!E27)</f>
        <v>agemon</v>
      </c>
      <c r="E26" t="s">
        <v>21</v>
      </c>
    </row>
    <row r="27" spans="1:5" x14ac:dyDescent="0.25">
      <c r="A27" t="str">
        <f>IF(Renaming!B28="",".",Renaming!B28)</f>
        <v>T3601400</v>
      </c>
      <c r="B27" t="str">
        <f>IF(Renaming!C28="",".",Renaming!C28)</f>
        <v>CV_AGE(MONTHS)_INT_DATE 2009</v>
      </c>
      <c r="C27" t="str">
        <f>IF(Renaming!D28="",".",Renaming!D28)</f>
        <v>2009</v>
      </c>
      <c r="D27" t="str">
        <f>IF(Renaming!E28="",".",Renaming!E28)</f>
        <v>agemon</v>
      </c>
      <c r="E27" t="s">
        <v>21</v>
      </c>
    </row>
    <row r="28" spans="1:5" x14ac:dyDescent="0.25">
      <c r="A28" t="str">
        <f>IF(Renaming!B29="",".",Renaming!B29)</f>
        <v>T5201300</v>
      </c>
      <c r="B28" t="str">
        <f>IF(Renaming!C29="",".",Renaming!C29)</f>
        <v>CV_AGE(MONTHS)_INT_DATE 2010</v>
      </c>
      <c r="C28" t="str">
        <f>IF(Renaming!D29="",".",Renaming!D29)</f>
        <v>2010</v>
      </c>
      <c r="D28" t="str">
        <f>IF(Renaming!E29="",".",Renaming!E29)</f>
        <v>agemon</v>
      </c>
      <c r="E28" t="s">
        <v>21</v>
      </c>
    </row>
    <row r="29" spans="1:5" x14ac:dyDescent="0.25">
      <c r="A29" t="str">
        <f>IF(Renaming!B30="",".",Renaming!B30)</f>
        <v>T6651200</v>
      </c>
      <c r="B29" t="str">
        <f>IF(Renaming!C30="",".",Renaming!C30)</f>
        <v>CV_AGE(MONTHS)_INT_DATE 2011</v>
      </c>
      <c r="C29" t="str">
        <f>IF(Renaming!D30="",".",Renaming!D30)</f>
        <v>2011</v>
      </c>
      <c r="D29" t="str">
        <f>IF(Renaming!E30="",".",Renaming!E30)</f>
        <v>agemon</v>
      </c>
      <c r="E29" t="s">
        <v>21</v>
      </c>
    </row>
    <row r="30" spans="1:5" x14ac:dyDescent="0.25">
      <c r="A30" t="str">
        <f>IF(Renaming!B31="",".",Renaming!B31)</f>
        <v>R1194100</v>
      </c>
      <c r="B30" t="str">
        <f>IF(Renaming!C31="",".",Renaming!C31)</f>
        <v>CV_AGE_INT_DATE 1997</v>
      </c>
      <c r="C30" t="str">
        <f>IF(Renaming!D31="",".",Renaming!D31)</f>
        <v>1997</v>
      </c>
      <c r="D30" t="str">
        <f>IF(Renaming!E31="",".",Renaming!E31)</f>
        <v>ageyear</v>
      </c>
    </row>
    <row r="31" spans="1:5" x14ac:dyDescent="0.25">
      <c r="A31" t="str">
        <f>IF(Renaming!B32="",".",Renaming!B32)</f>
        <v>R2553500</v>
      </c>
      <c r="B31" t="str">
        <f>IF(Renaming!C32="",".",Renaming!C32)</f>
        <v>CV_AGE_INT_DATE 1998</v>
      </c>
      <c r="C31" t="str">
        <f>IF(Renaming!D32="",".",Renaming!D32)</f>
        <v>1998</v>
      </c>
      <c r="D31" t="str">
        <f>IF(Renaming!E32="",".",Renaming!E32)</f>
        <v>ageyear</v>
      </c>
    </row>
    <row r="32" spans="1:5" x14ac:dyDescent="0.25">
      <c r="A32" t="str">
        <f>IF(Renaming!B33="",".",Renaming!B33)</f>
        <v>R3876300</v>
      </c>
      <c r="B32" t="str">
        <f>IF(Renaming!C33="",".",Renaming!C33)</f>
        <v>CV_AGE_INT_DATE 1999</v>
      </c>
      <c r="C32" t="str">
        <f>IF(Renaming!D33="",".",Renaming!D33)</f>
        <v>1999</v>
      </c>
      <c r="D32" t="str">
        <f>IF(Renaming!E33="",".",Renaming!E33)</f>
        <v>ageyear</v>
      </c>
    </row>
    <row r="33" spans="1:4" x14ac:dyDescent="0.25">
      <c r="A33" t="str">
        <f>IF(Renaming!B34="",".",Renaming!B34)</f>
        <v>R5453700</v>
      </c>
      <c r="B33" t="str">
        <f>IF(Renaming!C34="",".",Renaming!C34)</f>
        <v>CV_AGE_INT_DATE 2000</v>
      </c>
      <c r="C33" t="str">
        <f>IF(Renaming!D34="",".",Renaming!D34)</f>
        <v>2000</v>
      </c>
      <c r="D33" t="str">
        <f>IF(Renaming!E34="",".",Renaming!E34)</f>
        <v>ageyear</v>
      </c>
    </row>
    <row r="34" spans="1:4" x14ac:dyDescent="0.25">
      <c r="A34" t="str">
        <f>IF(Renaming!B35="",".",Renaming!B35)</f>
        <v>R7216000</v>
      </c>
      <c r="B34" t="str">
        <f>IF(Renaming!C35="",".",Renaming!C35)</f>
        <v>CV_AGE_INT_DATE 2001</v>
      </c>
      <c r="C34" t="str">
        <f>IF(Renaming!D35="",".",Renaming!D35)</f>
        <v>2001</v>
      </c>
      <c r="D34" t="str">
        <f>IF(Renaming!E35="",".",Renaming!E35)</f>
        <v>ageyear</v>
      </c>
    </row>
    <row r="35" spans="1:4" x14ac:dyDescent="0.25">
      <c r="A35" t="str">
        <f>IF(Renaming!B36="",".",Renaming!B36)</f>
        <v>S1531400</v>
      </c>
      <c r="B35" t="str">
        <f>IF(Renaming!C36="",".",Renaming!C36)</f>
        <v>CV_AGE_INT_DATE 2002</v>
      </c>
      <c r="C35" t="str">
        <f>IF(Renaming!D36="",".",Renaming!D36)</f>
        <v>2002</v>
      </c>
      <c r="D35" t="str">
        <f>IF(Renaming!E36="",".",Renaming!E36)</f>
        <v>ageyear</v>
      </c>
    </row>
    <row r="36" spans="1:4" x14ac:dyDescent="0.25">
      <c r="A36" t="str">
        <f>IF(Renaming!B37="",".",Renaming!B37)</f>
        <v>S2001000</v>
      </c>
      <c r="B36" t="str">
        <f>IF(Renaming!C37="",".",Renaming!C37)</f>
        <v>CV_AGE_INT_DATE 2003</v>
      </c>
      <c r="C36" t="str">
        <f>IF(Renaming!D37="",".",Renaming!D37)</f>
        <v>2003</v>
      </c>
      <c r="D36" t="str">
        <f>IF(Renaming!E37="",".",Renaming!E37)</f>
        <v>ageyear</v>
      </c>
    </row>
    <row r="37" spans="1:4" x14ac:dyDescent="0.25">
      <c r="A37" t="str">
        <f>IF(Renaming!B38="",".",Renaming!B38)</f>
        <v>S3801100</v>
      </c>
      <c r="B37" t="str">
        <f>IF(Renaming!C38="",".",Renaming!C38)</f>
        <v>CV_AGE_INT_DATE 2004</v>
      </c>
      <c r="C37" t="str">
        <f>IF(Renaming!D38="",".",Renaming!D38)</f>
        <v>2004</v>
      </c>
      <c r="D37" t="str">
        <f>IF(Renaming!E38="",".",Renaming!E38)</f>
        <v>ageyear</v>
      </c>
    </row>
    <row r="38" spans="1:4" x14ac:dyDescent="0.25">
      <c r="A38" t="str">
        <f>IF(Renaming!B39="",".",Renaming!B39)</f>
        <v>S5401000</v>
      </c>
      <c r="B38" t="str">
        <f>IF(Renaming!C39="",".",Renaming!C39)</f>
        <v>CV_AGE_INT_DATE 2005</v>
      </c>
      <c r="C38" t="str">
        <f>IF(Renaming!D39="",".",Renaming!D39)</f>
        <v>2005</v>
      </c>
      <c r="D38" t="str">
        <f>IF(Renaming!E39="",".",Renaming!E39)</f>
        <v>ageyear</v>
      </c>
    </row>
    <row r="39" spans="1:4" x14ac:dyDescent="0.25">
      <c r="A39" t="str">
        <f>IF(Renaming!B40="",".",Renaming!B40)</f>
        <v>S7501200</v>
      </c>
      <c r="B39" t="str">
        <f>IF(Renaming!C40="",".",Renaming!C40)</f>
        <v>CV_AGE_INT_DATE 2006</v>
      </c>
      <c r="C39" t="str">
        <f>IF(Renaming!D40="",".",Renaming!D40)</f>
        <v>2006</v>
      </c>
      <c r="D39" t="str">
        <f>IF(Renaming!E40="",".",Renaming!E40)</f>
        <v>ageyear</v>
      </c>
    </row>
    <row r="40" spans="1:4" x14ac:dyDescent="0.25">
      <c r="A40" t="str">
        <f>IF(Renaming!B41="",".",Renaming!B41)</f>
        <v>T0008500</v>
      </c>
      <c r="B40" t="str">
        <f>IF(Renaming!C41="",".",Renaming!C41)</f>
        <v>CV_AGE_INT_DATE 2007</v>
      </c>
      <c r="C40" t="str">
        <f>IF(Renaming!D41="",".",Renaming!D41)</f>
        <v>2007</v>
      </c>
      <c r="D40" t="str">
        <f>IF(Renaming!E41="",".",Renaming!E41)</f>
        <v>ageyear</v>
      </c>
    </row>
    <row r="41" spans="1:4" x14ac:dyDescent="0.25">
      <c r="A41" t="str">
        <f>IF(Renaming!B42="",".",Renaming!B42)</f>
        <v>T2011100</v>
      </c>
      <c r="B41" t="str">
        <f>IF(Renaming!C42="",".",Renaming!C42)</f>
        <v>CV_AGE_INT_DATE 2008</v>
      </c>
      <c r="C41" t="str">
        <f>IF(Renaming!D42="",".",Renaming!D42)</f>
        <v>2008</v>
      </c>
      <c r="D41" t="str">
        <f>IF(Renaming!E42="",".",Renaming!E42)</f>
        <v>ageyear</v>
      </c>
    </row>
    <row r="42" spans="1:4" x14ac:dyDescent="0.25">
      <c r="A42" t="str">
        <f>IF(Renaming!B43="",".",Renaming!B43)</f>
        <v>T3601500</v>
      </c>
      <c r="B42" t="str">
        <f>IF(Renaming!C43="",".",Renaming!C43)</f>
        <v>CV_AGE_INT_DATE 2009</v>
      </c>
      <c r="C42" t="str">
        <f>IF(Renaming!D43="",".",Renaming!D43)</f>
        <v>2009</v>
      </c>
      <c r="D42" t="str">
        <f>IF(Renaming!E43="",".",Renaming!E43)</f>
        <v>ageyear</v>
      </c>
    </row>
    <row r="43" spans="1:4" x14ac:dyDescent="0.25">
      <c r="A43" t="str">
        <f>IF(Renaming!B44="",".",Renaming!B44)</f>
        <v>T5201400</v>
      </c>
      <c r="B43" t="str">
        <f>IF(Renaming!C44="",".",Renaming!C44)</f>
        <v>CV_AGE_INT_DATE 2010</v>
      </c>
      <c r="C43" t="str">
        <f>IF(Renaming!D44="",".",Renaming!D44)</f>
        <v>2010</v>
      </c>
      <c r="D43" t="str">
        <f>IF(Renaming!E44="",".",Renaming!E44)</f>
        <v>ageyear</v>
      </c>
    </row>
    <row r="44" spans="1:4" x14ac:dyDescent="0.25">
      <c r="A44" t="str">
        <f>IF(Renaming!B45="",".",Renaming!B45)</f>
        <v>T6651300</v>
      </c>
      <c r="B44" t="str">
        <f>IF(Renaming!C45="",".",Renaming!C45)</f>
        <v>CV_AGE_INT_DATE 2011</v>
      </c>
      <c r="C44" t="str">
        <f>IF(Renaming!D45="",".",Renaming!D45)</f>
        <v>2011</v>
      </c>
      <c r="D44" t="str">
        <f>IF(Renaming!E45="",".",Renaming!E45)</f>
        <v>ageyear</v>
      </c>
    </row>
    <row r="45" spans="1:4" x14ac:dyDescent="0.25">
      <c r="A45" t="str">
        <f>IF(Renaming!B46="",".",Renaming!B46)</f>
        <v>R1235800</v>
      </c>
      <c r="B45" t="str">
        <f>IF(Renaming!C46="",".",Renaming!C46)</f>
        <v>CV_SAMPLE_TYPE 1997</v>
      </c>
      <c r="C45" t="str">
        <f>IF(Renaming!D46="",".",Renaming!D46)</f>
        <v>1997</v>
      </c>
      <c r="D45" t="str">
        <f>IF(Renaming!E46="",".",Renaming!E46)</f>
        <v>sample</v>
      </c>
    </row>
    <row r="46" spans="1:4" x14ac:dyDescent="0.25">
      <c r="A46" t="str">
        <f>IF(Renaming!B47="",".",Renaming!B47)</f>
        <v>S0919700</v>
      </c>
      <c r="B46" t="str">
        <f>IF(Renaming!C47="",".",Renaming!C47)</f>
        <v>GOD NOTHING TO DO HAPPENS TO R 2002</v>
      </c>
      <c r="C46" t="str">
        <f>IF(Renaming!D47="",".",Renaming!D47)</f>
        <v>2002</v>
      </c>
      <c r="D46" t="str">
        <f>IF(Renaming!E47="",".",Renaming!E47)</f>
        <v>todo</v>
      </c>
    </row>
    <row r="47" spans="1:4" x14ac:dyDescent="0.25">
      <c r="A47" t="str">
        <f>IF(Renaming!B48="",".",Renaming!B48)</f>
        <v>S6317100</v>
      </c>
      <c r="B47" t="str">
        <f>IF(Renaming!C48="",".",Renaming!C48)</f>
        <v>GOD NOTHING TO DO HAPPENS TO R 2005</v>
      </c>
      <c r="C47" t="str">
        <f>IF(Renaming!D48="",".",Renaming!D48)</f>
        <v>2005</v>
      </c>
      <c r="D47" t="str">
        <f>IF(Renaming!E48="",".",Renaming!E48)</f>
        <v>todo</v>
      </c>
    </row>
    <row r="48" spans="1:4" x14ac:dyDescent="0.25">
      <c r="A48" t="str">
        <f>IF(Renaming!B49="",".",Renaming!B49)</f>
        <v>T2782200</v>
      </c>
      <c r="B48" t="str">
        <f>IF(Renaming!C49="",".",Renaming!C49)</f>
        <v>GOD NOTHING TO DO HAPPENS TO R 2008</v>
      </c>
      <c r="C48" t="str">
        <f>IF(Renaming!D49="",".",Renaming!D49)</f>
        <v>2008</v>
      </c>
      <c r="D48" t="str">
        <f>IF(Renaming!E49="",".",Renaming!E49)</f>
        <v>todo</v>
      </c>
    </row>
    <row r="49" spans="1:4" x14ac:dyDescent="0.25">
      <c r="A49" t="str">
        <f>IF(Renaming!B50="",".",Renaming!B50)</f>
        <v>T7637800</v>
      </c>
      <c r="B49" t="str">
        <f>IF(Renaming!C50="",".",Renaming!C50)</f>
        <v>GOD NOTHING TO DO HAPPENS TO R 2011</v>
      </c>
      <c r="C49" t="str">
        <f>IF(Renaming!D50="",".",Renaming!D50)</f>
        <v>2011</v>
      </c>
      <c r="D49" t="str">
        <f>IF(Renaming!E50="",".",Renaming!E50)</f>
        <v>todo</v>
      </c>
    </row>
    <row r="50" spans="1:4" x14ac:dyDescent="0.25">
      <c r="A50" t="str">
        <f>IF(Renaming!B51="",".",Renaming!B51)</f>
        <v>R4893900</v>
      </c>
      <c r="B50" t="str">
        <f>IF(Renaming!C51="",".",Renaming!C51)</f>
        <v>HOW OFT R BEEN HAPPY PERSON 2000</v>
      </c>
      <c r="C50" t="str">
        <f>IF(Renaming!D51="",".",Renaming!D51)</f>
        <v>2000</v>
      </c>
      <c r="D50" t="str">
        <f>IF(Renaming!E51="",".",Renaming!E51)</f>
        <v>happy</v>
      </c>
    </row>
    <row r="51" spans="1:4" x14ac:dyDescent="0.25">
      <c r="A51" t="str">
        <f>IF(Renaming!B52="",".",Renaming!B52)</f>
        <v>S0921100</v>
      </c>
      <c r="B51" t="str">
        <f>IF(Renaming!C52="",".",Renaming!C52)</f>
        <v>HOW OFT R BEEN HAPPY PERSON 2002</v>
      </c>
      <c r="C51" t="str">
        <f>IF(Renaming!D52="",".",Renaming!D52)</f>
        <v>2002</v>
      </c>
      <c r="D51" t="str">
        <f>IF(Renaming!E52="",".",Renaming!E52)</f>
        <v>happy</v>
      </c>
    </row>
    <row r="52" spans="1:4" x14ac:dyDescent="0.25">
      <c r="A52" t="str">
        <f>IF(Renaming!B53="",".",Renaming!B53)</f>
        <v>S4682200</v>
      </c>
      <c r="B52" t="str">
        <f>IF(Renaming!C53="",".",Renaming!C53)</f>
        <v>HOW OFT R BEEN HAPPY PERSON 2004</v>
      </c>
      <c r="C52" t="str">
        <f>IF(Renaming!D53="",".",Renaming!D53)</f>
        <v>2004</v>
      </c>
      <c r="D52" t="str">
        <f>IF(Renaming!E53="",".",Renaming!E53)</f>
        <v>happy</v>
      </c>
    </row>
    <row r="53" spans="1:4" x14ac:dyDescent="0.25">
      <c r="A53" t="str">
        <f>IF(Renaming!B54="",".",Renaming!B54)</f>
        <v>S8332600</v>
      </c>
      <c r="B53" t="str">
        <f>IF(Renaming!C54="",".",Renaming!C54)</f>
        <v>HOW OFT R BEEN HAPPY PERSON 2006</v>
      </c>
      <c r="C53" t="str">
        <f>IF(Renaming!D54="",".",Renaming!D54)</f>
        <v>2006</v>
      </c>
      <c r="D53" t="str">
        <f>IF(Renaming!E54="",".",Renaming!E54)</f>
        <v>happy</v>
      </c>
    </row>
    <row r="54" spans="1:4" x14ac:dyDescent="0.25">
      <c r="A54" t="str">
        <f>IF(Renaming!B55="",".",Renaming!B55)</f>
        <v>T2782900</v>
      </c>
      <c r="B54" t="str">
        <f>IF(Renaming!C55="",".",Renaming!C55)</f>
        <v>HOW OFT R BEEN HAPPY PERSON 2008</v>
      </c>
      <c r="C54" t="str">
        <f>IF(Renaming!D55="",".",Renaming!D55)</f>
        <v>2008</v>
      </c>
      <c r="D54" t="str">
        <f>IF(Renaming!E55="",".",Renaming!E55)</f>
        <v>happy</v>
      </c>
    </row>
    <row r="55" spans="1:4" x14ac:dyDescent="0.25">
      <c r="A55" t="str">
        <f>IF(Renaming!B56="",".",Renaming!B56)</f>
        <v>T6144000</v>
      </c>
      <c r="B55" t="str">
        <f>IF(Renaming!C56="",".",Renaming!C56)</f>
        <v>HOW OFT R BEEN HAPPY PERSON 2010</v>
      </c>
      <c r="C55" t="str">
        <f>IF(Renaming!D56="",".",Renaming!D56)</f>
        <v>2010</v>
      </c>
      <c r="D55" t="str">
        <f>IF(Renaming!E56="",".",Renaming!E56)</f>
        <v>happy</v>
      </c>
    </row>
    <row r="56" spans="1:4" x14ac:dyDescent="0.25">
      <c r="A56" t="str">
        <f>IF(Renaming!B57="",".",Renaming!B57)</f>
        <v>R4893600</v>
      </c>
      <c r="B56" t="str">
        <f>IF(Renaming!C57="",".",Renaming!C57)</f>
        <v>HOW OFT R BEEN NERVOUS PERSON 2000</v>
      </c>
      <c r="C56" t="str">
        <f>IF(Renaming!D57="",".",Renaming!D57)</f>
        <v>2000</v>
      </c>
      <c r="D56" t="str">
        <f>IF(Renaming!E57="",".",Renaming!E57)</f>
        <v>nervous</v>
      </c>
    </row>
    <row r="57" spans="1:4" x14ac:dyDescent="0.25">
      <c r="A57" t="str">
        <f>IF(Renaming!B58="",".",Renaming!B58)</f>
        <v>S0920800</v>
      </c>
      <c r="B57" t="str">
        <f>IF(Renaming!C58="",".",Renaming!C58)</f>
        <v>HOW OFT R BEEN NERVOUS PERSON 2002</v>
      </c>
      <c r="C57" t="str">
        <f>IF(Renaming!D58="",".",Renaming!D58)</f>
        <v>2002</v>
      </c>
      <c r="D57" t="str">
        <f>IF(Renaming!E58="",".",Renaming!E58)</f>
        <v>nervous</v>
      </c>
    </row>
    <row r="58" spans="1:4" x14ac:dyDescent="0.25">
      <c r="A58" t="str">
        <f>IF(Renaming!B59="",".",Renaming!B59)</f>
        <v>S4681900</v>
      </c>
      <c r="B58" t="str">
        <f>IF(Renaming!C59="",".",Renaming!C59)</f>
        <v>HOW OFT R BEEN NERVOUS PERSON 2004</v>
      </c>
      <c r="C58" t="str">
        <f>IF(Renaming!D59="",".",Renaming!D59)</f>
        <v>2004</v>
      </c>
      <c r="D58" t="str">
        <f>IF(Renaming!E59="",".",Renaming!E59)</f>
        <v>nervous</v>
      </c>
    </row>
    <row r="59" spans="1:4" x14ac:dyDescent="0.25">
      <c r="A59" t="str">
        <f>IF(Renaming!B60="",".",Renaming!B60)</f>
        <v>S8332300</v>
      </c>
      <c r="B59" t="str">
        <f>IF(Renaming!C60="",".",Renaming!C60)</f>
        <v>HOW OFT R BEEN NERVOUS PERSON 2006</v>
      </c>
      <c r="C59" t="str">
        <f>IF(Renaming!D60="",".",Renaming!D60)</f>
        <v>2006</v>
      </c>
      <c r="D59" t="str">
        <f>IF(Renaming!E60="",".",Renaming!E60)</f>
        <v>nervous</v>
      </c>
    </row>
    <row r="60" spans="1:4" x14ac:dyDescent="0.25">
      <c r="A60" t="str">
        <f>IF(Renaming!B61="",".",Renaming!B61)</f>
        <v>T2782600</v>
      </c>
      <c r="B60" t="str">
        <f>IF(Renaming!C61="",".",Renaming!C61)</f>
        <v>HOW OFT R BEEN NERVOUS PERSON 2008</v>
      </c>
      <c r="C60" t="str">
        <f>IF(Renaming!D61="",".",Renaming!D61)</f>
        <v>2008</v>
      </c>
      <c r="D60" t="str">
        <f>IF(Renaming!E61="",".",Renaming!E61)</f>
        <v>nervous</v>
      </c>
    </row>
    <row r="61" spans="1:4" x14ac:dyDescent="0.25">
      <c r="A61" t="str">
        <f>IF(Renaming!B62="",".",Renaming!B62)</f>
        <v>T6143700</v>
      </c>
      <c r="B61" t="str">
        <f>IF(Renaming!C62="",".",Renaming!C62)</f>
        <v>HOW OFT R BEEN NERVOUS PERSON 2010</v>
      </c>
      <c r="C61" t="str">
        <f>IF(Renaming!D62="",".",Renaming!D62)</f>
        <v>2010</v>
      </c>
      <c r="D61" t="str">
        <f>IF(Renaming!E62="",".",Renaming!E62)</f>
        <v>nervous</v>
      </c>
    </row>
    <row r="62" spans="1:4" x14ac:dyDescent="0.25">
      <c r="A62" t="str">
        <f>IF(Renaming!B63="",".",Renaming!B63)</f>
        <v>R4893700</v>
      </c>
      <c r="B62" t="str">
        <f>IF(Renaming!C63="",".",Renaming!C63)</f>
        <v>HOW OFT R CALM/PEACEFUL PAST MO 2000</v>
      </c>
      <c r="C62" t="str">
        <f>IF(Renaming!D63="",".",Renaming!D63)</f>
        <v>2000</v>
      </c>
      <c r="D62" t="str">
        <f>IF(Renaming!E63="",".",Renaming!E63)</f>
        <v>calm</v>
      </c>
    </row>
    <row r="63" spans="1:4" x14ac:dyDescent="0.25">
      <c r="A63" t="str">
        <f>IF(Renaming!B64="",".",Renaming!B64)</f>
        <v>S0920900</v>
      </c>
      <c r="B63" t="str">
        <f>IF(Renaming!C64="",".",Renaming!C64)</f>
        <v>HOW OFT R CALM/PEACEFUL PAST MO 2002</v>
      </c>
      <c r="C63" t="str">
        <f>IF(Renaming!D64="",".",Renaming!D64)</f>
        <v>2002</v>
      </c>
      <c r="D63" t="str">
        <f>IF(Renaming!E64="",".",Renaming!E64)</f>
        <v>calm</v>
      </c>
    </row>
    <row r="64" spans="1:4" x14ac:dyDescent="0.25">
      <c r="A64" t="str">
        <f>IF(Renaming!B65="",".",Renaming!B65)</f>
        <v>S4682000</v>
      </c>
      <c r="B64" t="str">
        <f>IF(Renaming!C65="",".",Renaming!C65)</f>
        <v>HOW OFT R CALM/PEACEFUL PAST MO 2004</v>
      </c>
      <c r="C64" t="str">
        <f>IF(Renaming!D65="",".",Renaming!D65)</f>
        <v>2004</v>
      </c>
      <c r="D64" t="str">
        <f>IF(Renaming!E65="",".",Renaming!E65)</f>
        <v>calm</v>
      </c>
    </row>
    <row r="65" spans="1:4" x14ac:dyDescent="0.25">
      <c r="A65" t="str">
        <f>IF(Renaming!B66="",".",Renaming!B66)</f>
        <v>S8332400</v>
      </c>
      <c r="B65" t="str">
        <f>IF(Renaming!C66="",".",Renaming!C66)</f>
        <v>HOW OFT R CALM/PEACEFUL PAST MO 2006</v>
      </c>
      <c r="C65" t="str">
        <f>IF(Renaming!D66="",".",Renaming!D66)</f>
        <v>2006</v>
      </c>
      <c r="D65" t="str">
        <f>IF(Renaming!E66="",".",Renaming!E66)</f>
        <v>calm</v>
      </c>
    </row>
    <row r="66" spans="1:4" x14ac:dyDescent="0.25">
      <c r="A66" t="str">
        <f>IF(Renaming!B67="",".",Renaming!B67)</f>
        <v>T2782700</v>
      </c>
      <c r="B66" t="str">
        <f>IF(Renaming!C67="",".",Renaming!C67)</f>
        <v>HOW OFT R CALM/PEACEFUL PAST MO 2008</v>
      </c>
      <c r="C66" t="str">
        <f>IF(Renaming!D67="",".",Renaming!D67)</f>
        <v>2008</v>
      </c>
      <c r="D66" t="str">
        <f>IF(Renaming!E67="",".",Renaming!E67)</f>
        <v>calm</v>
      </c>
    </row>
    <row r="67" spans="1:4" x14ac:dyDescent="0.25">
      <c r="A67" t="str">
        <f>IF(Renaming!B68="",".",Renaming!B68)</f>
        <v>T6143800</v>
      </c>
      <c r="B67" t="str">
        <f>IF(Renaming!C68="",".",Renaming!C68)</f>
        <v>HOW OFT R CALM/PEACEFUL PAST MO 2010</v>
      </c>
      <c r="C67" t="str">
        <f>IF(Renaming!D68="",".",Renaming!D68)</f>
        <v>2010</v>
      </c>
      <c r="D67" t="str">
        <f>IF(Renaming!E68="",".",Renaming!E68)</f>
        <v>calm</v>
      </c>
    </row>
    <row r="68" spans="1:4" x14ac:dyDescent="0.25">
      <c r="A68" t="str">
        <f>IF(Renaming!B69="",".",Renaming!B69)</f>
        <v>R4894000</v>
      </c>
      <c r="B68" t="str">
        <f>IF(Renaming!C69="",".",Renaming!C69)</f>
        <v>HOW OFT R DEPRESSED LAST MONTH 2000</v>
      </c>
      <c r="C68" t="str">
        <f>IF(Renaming!D69="",".",Renaming!D69)</f>
        <v>2000</v>
      </c>
      <c r="D68" t="str">
        <f>IF(Renaming!E69="",".",Renaming!E69)</f>
        <v>depressed</v>
      </c>
    </row>
    <row r="69" spans="1:4" x14ac:dyDescent="0.25">
      <c r="A69" t="str">
        <f>IF(Renaming!B70="",".",Renaming!B70)</f>
        <v>S0921200</v>
      </c>
      <c r="B69" t="str">
        <f>IF(Renaming!C70="",".",Renaming!C70)</f>
        <v>HOW OFT R DEPRESSED LAST MONTH 2002</v>
      </c>
      <c r="C69" t="str">
        <f>IF(Renaming!D70="",".",Renaming!D70)</f>
        <v>2002</v>
      </c>
      <c r="D69" t="str">
        <f>IF(Renaming!E70="",".",Renaming!E70)</f>
        <v>depressed</v>
      </c>
    </row>
    <row r="70" spans="1:4" x14ac:dyDescent="0.25">
      <c r="A70" t="str">
        <f>IF(Renaming!B71="",".",Renaming!B71)</f>
        <v>S4682300</v>
      </c>
      <c r="B70" t="str">
        <f>IF(Renaming!C71="",".",Renaming!C71)</f>
        <v>HOW OFT R DEPRESSED LAST MONTH 2004</v>
      </c>
      <c r="C70" t="str">
        <f>IF(Renaming!D71="",".",Renaming!D71)</f>
        <v>2004</v>
      </c>
      <c r="D70" t="str">
        <f>IF(Renaming!E71="",".",Renaming!E71)</f>
        <v>depressed</v>
      </c>
    </row>
    <row r="71" spans="1:4" x14ac:dyDescent="0.25">
      <c r="A71" t="str">
        <f>IF(Renaming!B72="",".",Renaming!B72)</f>
        <v>S8332700</v>
      </c>
      <c r="B71" t="str">
        <f>IF(Renaming!C72="",".",Renaming!C72)</f>
        <v>HOW OFT R DEPRESSED LAST MONTH 2006</v>
      </c>
      <c r="C71" t="str">
        <f>IF(Renaming!D72="",".",Renaming!D72)</f>
        <v>2006</v>
      </c>
      <c r="D71" t="str">
        <f>IF(Renaming!E72="",".",Renaming!E72)</f>
        <v>depressed</v>
      </c>
    </row>
    <row r="72" spans="1:4" x14ac:dyDescent="0.25">
      <c r="A72" t="str">
        <f>IF(Renaming!B73="",".",Renaming!B73)</f>
        <v>T2783000</v>
      </c>
      <c r="B72" t="str">
        <f>IF(Renaming!C73="",".",Renaming!C73)</f>
        <v>HOW OFT R DEPRESSED LAST MONTH 2008</v>
      </c>
      <c r="C72" t="str">
        <f>IF(Renaming!D73="",".",Renaming!D73)</f>
        <v>2008</v>
      </c>
      <c r="D72" t="str">
        <f>IF(Renaming!E73="",".",Renaming!E73)</f>
        <v>depressed</v>
      </c>
    </row>
    <row r="73" spans="1:4" x14ac:dyDescent="0.25">
      <c r="A73" t="str">
        <f>IF(Renaming!B74="",".",Renaming!B74)</f>
        <v>T6144100</v>
      </c>
      <c r="B73" t="str">
        <f>IF(Renaming!C74="",".",Renaming!C74)</f>
        <v>HOW OFT R DEPRESSED LAST MONTH 2010</v>
      </c>
      <c r="C73" t="str">
        <f>IF(Renaming!D74="",".",Renaming!D74)</f>
        <v>2010</v>
      </c>
      <c r="D73" t="str">
        <f>IF(Renaming!E74="",".",Renaming!E74)</f>
        <v>depressed</v>
      </c>
    </row>
    <row r="74" spans="1:4" x14ac:dyDescent="0.25">
      <c r="A74" t="str">
        <f>IF(Renaming!B75="",".",Renaming!B75)</f>
        <v>R4893800</v>
      </c>
      <c r="B74" t="str">
        <f>IF(Renaming!C75="",".",Renaming!C75)</f>
        <v>HOW OFT R FELT DOWN OR BLUE 2000</v>
      </c>
      <c r="C74" t="str">
        <f>IF(Renaming!D75="",".",Renaming!D75)</f>
        <v>2000</v>
      </c>
      <c r="D74" t="str">
        <f>IF(Renaming!E75="",".",Renaming!E75)</f>
        <v>blue</v>
      </c>
    </row>
    <row r="75" spans="1:4" x14ac:dyDescent="0.25">
      <c r="A75" t="str">
        <f>IF(Renaming!B76="",".",Renaming!B76)</f>
        <v>S0921000</v>
      </c>
      <c r="B75" t="str">
        <f>IF(Renaming!C76="",".",Renaming!C76)</f>
        <v>HOW OFT R FELT DOWN OR BLUE 2002</v>
      </c>
      <c r="C75" t="str">
        <f>IF(Renaming!D76="",".",Renaming!D76)</f>
        <v>2002</v>
      </c>
      <c r="D75" t="str">
        <f>IF(Renaming!E76="",".",Renaming!E76)</f>
        <v>blue</v>
      </c>
    </row>
    <row r="76" spans="1:4" x14ac:dyDescent="0.25">
      <c r="A76" t="str">
        <f>IF(Renaming!B77="",".",Renaming!B77)</f>
        <v>S4682100</v>
      </c>
      <c r="B76" t="str">
        <f>IF(Renaming!C77="",".",Renaming!C77)</f>
        <v>HOW OFT R FELT DOWN OR BLUE 2004</v>
      </c>
      <c r="C76" t="str">
        <f>IF(Renaming!D77="",".",Renaming!D77)</f>
        <v>2004</v>
      </c>
      <c r="D76" t="str">
        <f>IF(Renaming!E77="",".",Renaming!E77)</f>
        <v>blue</v>
      </c>
    </row>
    <row r="77" spans="1:4" x14ac:dyDescent="0.25">
      <c r="A77" t="str">
        <f>IF(Renaming!B78="",".",Renaming!B78)</f>
        <v>S8332500</v>
      </c>
      <c r="B77" t="str">
        <f>IF(Renaming!C78="",".",Renaming!C78)</f>
        <v>HOW OFT R FELT DOWN OR BLUE 2006</v>
      </c>
      <c r="C77" t="str">
        <f>IF(Renaming!D78="",".",Renaming!D78)</f>
        <v>2006</v>
      </c>
      <c r="D77" t="str">
        <f>IF(Renaming!E78="",".",Renaming!E78)</f>
        <v>blue</v>
      </c>
    </row>
    <row r="78" spans="1:4" x14ac:dyDescent="0.25">
      <c r="A78" t="str">
        <f>IF(Renaming!B79="",".",Renaming!B79)</f>
        <v>T2782800</v>
      </c>
      <c r="B78" t="str">
        <f>IF(Renaming!C79="",".",Renaming!C79)</f>
        <v>HOW OFT R FELT DOWN OR BLUE 2008</v>
      </c>
      <c r="C78" t="str">
        <f>IF(Renaming!D79="",".",Renaming!D79)</f>
        <v>2008</v>
      </c>
      <c r="D78" t="str">
        <f>IF(Renaming!E79="",".",Renaming!E79)</f>
        <v>blue</v>
      </c>
    </row>
    <row r="79" spans="1:4" x14ac:dyDescent="0.25">
      <c r="A79" t="str">
        <f>IF(Renaming!B80="",".",Renaming!B80)</f>
        <v>T6143900</v>
      </c>
      <c r="B79" t="str">
        <f>IF(Renaming!C80="",".",Renaming!C80)</f>
        <v>HOW OFT R FELT DOWN OR BLUE 2010</v>
      </c>
      <c r="C79" t="str">
        <f>IF(Renaming!D80="",".",Renaming!D80)</f>
        <v>2010</v>
      </c>
      <c r="D79" t="str">
        <f>IF(Renaming!E80="",".",Renaming!E80)</f>
        <v>blue</v>
      </c>
    </row>
    <row r="80" spans="1:4" x14ac:dyDescent="0.25">
      <c r="A80" t="str">
        <f>IF(Renaming!B81="",".",Renaming!B81)</f>
        <v>R0552400</v>
      </c>
      <c r="B80" t="str">
        <f>IF(Renaming!C81="",".",Renaming!C81)</f>
        <v>HOW OFTEN PR CHURCH LAST YR? 1997</v>
      </c>
      <c r="C80" t="str">
        <f>IF(Renaming!D81="",".",Renaming!D81)</f>
        <v>1997</v>
      </c>
      <c r="D80" t="str">
        <f>IF(Renaming!E81="",".",Renaming!E81)</f>
        <v>attendPR</v>
      </c>
    </row>
    <row r="81" spans="1:4" x14ac:dyDescent="0.25">
      <c r="A81" t="str">
        <f>IF(Renaming!B82="",".",Renaming!B82)</f>
        <v>R4893400</v>
      </c>
      <c r="B81" t="str">
        <f>IF(Renaming!C82="",".",Renaming!C82)</f>
        <v>HOW OFTEN R ATTEND WORSHIP SERV 2000</v>
      </c>
      <c r="C81" t="str">
        <f>IF(Renaming!D82="",".",Renaming!D82)</f>
        <v>2000</v>
      </c>
      <c r="D81" t="str">
        <f>IF(Renaming!E82="",".",Renaming!E82)</f>
        <v>attend</v>
      </c>
    </row>
    <row r="82" spans="1:4" x14ac:dyDescent="0.25">
      <c r="A82" t="str">
        <f>IF(Renaming!B83="",".",Renaming!B83)</f>
        <v>R6520100</v>
      </c>
      <c r="B82" t="str">
        <f>IF(Renaming!C83="",".",Renaming!C83)</f>
        <v>HOW OFTEN R ATTEND WORSHIP SERV 2001</v>
      </c>
      <c r="C82" t="str">
        <f>IF(Renaming!D83="",".",Renaming!D83)</f>
        <v>2001</v>
      </c>
      <c r="D82" t="str">
        <f>IF(Renaming!E83="",".",Renaming!E83)</f>
        <v>attend</v>
      </c>
    </row>
    <row r="83" spans="1:4" x14ac:dyDescent="0.25">
      <c r="A83" t="str">
        <f>IF(Renaming!B84="",".",Renaming!B84)</f>
        <v>S0919300</v>
      </c>
      <c r="B83" t="str">
        <f>IF(Renaming!C84="",".",Renaming!C84)</f>
        <v>HOW OFTEN R ATTEND WORSHIP SERV 2002</v>
      </c>
      <c r="C83" t="str">
        <f>IF(Renaming!D84="",".",Renaming!D84)</f>
        <v>2002</v>
      </c>
      <c r="D83" t="str">
        <f>IF(Renaming!E84="",".",Renaming!E84)</f>
        <v>attend</v>
      </c>
    </row>
    <row r="84" spans="1:4" x14ac:dyDescent="0.25">
      <c r="A84" t="str">
        <f>IF(Renaming!B85="",".",Renaming!B85)</f>
        <v>S2987800</v>
      </c>
      <c r="B84" t="str">
        <f>IF(Renaming!C85="",".",Renaming!C85)</f>
        <v>HOW OFTEN R ATTEND WORSHIP SERV 2003</v>
      </c>
      <c r="C84" t="str">
        <f>IF(Renaming!D85="",".",Renaming!D85)</f>
        <v>2003</v>
      </c>
      <c r="D84" t="str">
        <f>IF(Renaming!E85="",".",Renaming!E85)</f>
        <v>attend</v>
      </c>
    </row>
    <row r="85" spans="1:4" x14ac:dyDescent="0.25">
      <c r="A85" t="str">
        <f>IF(Renaming!B86="",".",Renaming!B86)</f>
        <v>S4681700</v>
      </c>
      <c r="B85" t="str">
        <f>IF(Renaming!C86="",".",Renaming!C86)</f>
        <v>HOW OFTEN R ATTEND WORSHIP SERV 2004</v>
      </c>
      <c r="C85" t="str">
        <f>IF(Renaming!D86="",".",Renaming!D86)</f>
        <v>2004</v>
      </c>
      <c r="D85" t="str">
        <f>IF(Renaming!E86="",".",Renaming!E86)</f>
        <v>attend</v>
      </c>
    </row>
    <row r="86" spans="1:4" x14ac:dyDescent="0.25">
      <c r="A86" t="str">
        <f>IF(Renaming!B87="",".",Renaming!B87)</f>
        <v>S6316700</v>
      </c>
      <c r="B86" t="str">
        <f>IF(Renaming!C87="",".",Renaming!C87)</f>
        <v>HOW OFTEN R ATTEND WORSHIP SERV 2005</v>
      </c>
      <c r="C86" t="str">
        <f>IF(Renaming!D87="",".",Renaming!D87)</f>
        <v>2005</v>
      </c>
      <c r="D86" t="str">
        <f>IF(Renaming!E87="",".",Renaming!E87)</f>
        <v>attend</v>
      </c>
    </row>
    <row r="87" spans="1:4" x14ac:dyDescent="0.25">
      <c r="A87" t="str">
        <f>IF(Renaming!B88="",".",Renaming!B88)</f>
        <v>S8331500</v>
      </c>
      <c r="B87" t="str">
        <f>IF(Renaming!C88="",".",Renaming!C88)</f>
        <v>HOW OFTEN R ATTEND WORSHIP SERV 2006</v>
      </c>
      <c r="C87" t="str">
        <f>IF(Renaming!D88="",".",Renaming!D88)</f>
        <v>2006</v>
      </c>
      <c r="D87" t="str">
        <f>IF(Renaming!E88="",".",Renaming!E88)</f>
        <v>attend</v>
      </c>
    </row>
    <row r="88" spans="1:4" x14ac:dyDescent="0.25">
      <c r="A88" t="str">
        <f>IF(Renaming!B89="",".",Renaming!B89)</f>
        <v>T0739400</v>
      </c>
      <c r="B88" t="str">
        <f>IF(Renaming!C89="",".",Renaming!C89)</f>
        <v>HOW OFTEN R ATTEND WORSHIP SERV 2007</v>
      </c>
      <c r="C88" t="str">
        <f>IF(Renaming!D89="",".",Renaming!D89)</f>
        <v>2007</v>
      </c>
      <c r="D88" t="str">
        <f>IF(Renaming!E89="",".",Renaming!E89)</f>
        <v>attend</v>
      </c>
    </row>
    <row r="89" spans="1:4" x14ac:dyDescent="0.25">
      <c r="A89" t="str">
        <f>IF(Renaming!B90="",".",Renaming!B90)</f>
        <v>T2781700</v>
      </c>
      <c r="B89" t="str">
        <f>IF(Renaming!C90="",".",Renaming!C90)</f>
        <v>HOW OFTEN R ATTEND WORSHIP SERV 2008</v>
      </c>
      <c r="C89" t="str">
        <f>IF(Renaming!D90="",".",Renaming!D90)</f>
        <v>2008</v>
      </c>
      <c r="D89" t="str">
        <f>IF(Renaming!E90="",".",Renaming!E90)</f>
        <v>attend</v>
      </c>
    </row>
    <row r="90" spans="1:4" x14ac:dyDescent="0.25">
      <c r="A90" t="str">
        <f>IF(Renaming!B91="",".",Renaming!B91)</f>
        <v>T4495000</v>
      </c>
      <c r="B90" t="str">
        <f>IF(Renaming!C91="",".",Renaming!C91)</f>
        <v>HOW OFTEN R ATTEND WORSHIP SERV 2009</v>
      </c>
      <c r="C90" t="str">
        <f>IF(Renaming!D91="",".",Renaming!D91)</f>
        <v>2009</v>
      </c>
      <c r="D90" t="str">
        <f>IF(Renaming!E91="",".",Renaming!E91)</f>
        <v>attend</v>
      </c>
    </row>
    <row r="91" spans="1:4" x14ac:dyDescent="0.25">
      <c r="A91" t="str">
        <f>IF(Renaming!B92="",".",Renaming!B92)</f>
        <v>T6143400</v>
      </c>
      <c r="B91" t="str">
        <f>IF(Renaming!C92="",".",Renaming!C92)</f>
        <v>HOW OFTEN R ATTEND WORSHIP SERV 2010</v>
      </c>
      <c r="C91" t="str">
        <f>IF(Renaming!D92="",".",Renaming!D92)</f>
        <v>2010</v>
      </c>
      <c r="D91" t="str">
        <f>IF(Renaming!E92="",".",Renaming!E92)</f>
        <v>attend</v>
      </c>
    </row>
    <row r="92" spans="1:4" x14ac:dyDescent="0.25">
      <c r="A92" t="str">
        <f>IF(Renaming!B93="",".",Renaming!B93)</f>
        <v>T7637300</v>
      </c>
      <c r="B92" t="str">
        <f>IF(Renaming!C93="",".",Renaming!C93)</f>
        <v>HOW OFTEN R ATTEND WORSHIP SERV 2011</v>
      </c>
      <c r="C92" t="str">
        <f>IF(Renaming!D93="",".",Renaming!D93)</f>
        <v>2011</v>
      </c>
      <c r="D92" t="str">
        <f>IF(Renaming!E93="",".",Renaming!E93)</f>
        <v>attend</v>
      </c>
    </row>
    <row r="93" spans="1:4" x14ac:dyDescent="0.25">
      <c r="A93" t="str">
        <f>IF(Renaming!B94="",".",Renaming!B94)</f>
        <v>S1225400</v>
      </c>
      <c r="B93" t="str">
        <f>IF(Renaming!C94="",".",Renaming!C94)</f>
        <v>HRS/WK R USES A COMPUTER 2002</v>
      </c>
      <c r="C93" t="str">
        <f>IF(Renaming!D94="",".",Renaming!D94)</f>
        <v>2002</v>
      </c>
      <c r="D93" t="str">
        <f>IF(Renaming!E94="",".",Renaming!E94)</f>
        <v>computer</v>
      </c>
    </row>
    <row r="94" spans="1:4" x14ac:dyDescent="0.25">
      <c r="A94" t="str">
        <f>IF(Renaming!B95="",".",Renaming!B95)</f>
        <v>T1049900</v>
      </c>
      <c r="B94" t="str">
        <f>IF(Renaming!C95="",".",Renaming!C95)</f>
        <v>HRS/WK R USES A COMPUTER 2007</v>
      </c>
      <c r="C94" t="str">
        <f>IF(Renaming!D95="",".",Renaming!D95)</f>
        <v>2007</v>
      </c>
      <c r="D94" t="str">
        <f>IF(Renaming!E95="",".",Renaming!E95)</f>
        <v>computer</v>
      </c>
    </row>
    <row r="95" spans="1:4" x14ac:dyDescent="0.25">
      <c r="A95" t="str">
        <f>IF(Renaming!B96="",".",Renaming!B96)</f>
        <v>T3145100</v>
      </c>
      <c r="B95" t="str">
        <f>IF(Renaming!C96="",".",Renaming!C96)</f>
        <v>HRS/WK R USES A COMPUTER 2008</v>
      </c>
      <c r="C95" t="str">
        <f>IF(Renaming!D96="",".",Renaming!D96)</f>
        <v>2008</v>
      </c>
      <c r="D95" t="str">
        <f>IF(Renaming!E96="",".",Renaming!E96)</f>
        <v>computer</v>
      </c>
    </row>
    <row r="96" spans="1:4" x14ac:dyDescent="0.25">
      <c r="A96" t="str">
        <f>IF(Renaming!B97="",".",Renaming!B97)</f>
        <v>T4565400</v>
      </c>
      <c r="B96" t="str">
        <f>IF(Renaming!C97="",".",Renaming!C97)</f>
        <v>HRS/WK R USES A COMPUTER 2009</v>
      </c>
      <c r="C96" t="str">
        <f>IF(Renaming!D97="",".",Renaming!D97)</f>
        <v>2009</v>
      </c>
      <c r="D96" t="str">
        <f>IF(Renaming!E97="",".",Renaming!E97)</f>
        <v>computer</v>
      </c>
    </row>
    <row r="97" spans="1:4" x14ac:dyDescent="0.25">
      <c r="A97" t="str">
        <f>IF(Renaming!B98="",".",Renaming!B98)</f>
        <v>T6209600</v>
      </c>
      <c r="B97" t="str">
        <f>IF(Renaming!C98="",".",Renaming!C98)</f>
        <v>HRS/WK R USES A COMPUTER 2010</v>
      </c>
      <c r="C97" t="str">
        <f>IF(Renaming!D98="",".",Renaming!D98)</f>
        <v>2010</v>
      </c>
      <c r="D97" t="str">
        <f>IF(Renaming!E98="",".",Renaming!E98)</f>
        <v>computer</v>
      </c>
    </row>
    <row r="98" spans="1:4" x14ac:dyDescent="0.25">
      <c r="A98" t="str">
        <f>IF(Renaming!B99="",".",Renaming!B99)</f>
        <v>T7707000</v>
      </c>
      <c r="B98" t="str">
        <f>IF(Renaming!C99="",".",Renaming!C99)</f>
        <v>HRS/WK R USES A COMPUTER 2011</v>
      </c>
      <c r="C98" t="str">
        <f>IF(Renaming!D99="",".",Renaming!D99)</f>
        <v>2011</v>
      </c>
      <c r="D98" t="str">
        <f>IF(Renaming!E99="",".",Renaming!E99)</f>
        <v>computer</v>
      </c>
    </row>
    <row r="99" spans="1:4" x14ac:dyDescent="0.25">
      <c r="A99" t="str">
        <f>IF(Renaming!B100="",".",Renaming!B100)</f>
        <v>S1225500</v>
      </c>
      <c r="B99" t="str">
        <f>IF(Renaming!C100="",".",Renaming!C100)</f>
        <v>HRS/WK R WATCHES TELEVISION 2002</v>
      </c>
      <c r="C99" t="str">
        <f>IF(Renaming!D100="",".",Renaming!D100)</f>
        <v>2002</v>
      </c>
      <c r="D99" t="str">
        <f>IF(Renaming!E100="",".",Renaming!E100)</f>
        <v>tv</v>
      </c>
    </row>
    <row r="100" spans="1:4" x14ac:dyDescent="0.25">
      <c r="A100" t="str">
        <f>IF(Renaming!B101="",".",Renaming!B101)</f>
        <v>T1050000</v>
      </c>
      <c r="B100" t="str">
        <f>IF(Renaming!C101="",".",Renaming!C101)</f>
        <v>HRS/WK R WATCHES TELEVISION 2007</v>
      </c>
      <c r="C100" t="str">
        <f>IF(Renaming!D101="",".",Renaming!D101)</f>
        <v>2007</v>
      </c>
      <c r="D100" t="str">
        <f>IF(Renaming!E101="",".",Renaming!E101)</f>
        <v>tv</v>
      </c>
    </row>
    <row r="101" spans="1:4" x14ac:dyDescent="0.25">
      <c r="A101" t="str">
        <f>IF(Renaming!B102="",".",Renaming!B102)</f>
        <v>T3145200</v>
      </c>
      <c r="B101" t="str">
        <f>IF(Renaming!C102="",".",Renaming!C102)</f>
        <v>HRS/WK R WATCHES TELEVISION 2008</v>
      </c>
      <c r="C101" t="str">
        <f>IF(Renaming!D102="",".",Renaming!D102)</f>
        <v>2008</v>
      </c>
      <c r="D101" t="str">
        <f>IF(Renaming!E102="",".",Renaming!E102)</f>
        <v>tv</v>
      </c>
    </row>
    <row r="102" spans="1:4" x14ac:dyDescent="0.25">
      <c r="A102" t="str">
        <f>IF(Renaming!B103="",".",Renaming!B103)</f>
        <v>T4565500</v>
      </c>
      <c r="B102" t="str">
        <f>IF(Renaming!C103="",".",Renaming!C103)</f>
        <v>HRS/WK R WATCHES TELEVISION 2009</v>
      </c>
      <c r="C102" t="str">
        <f>IF(Renaming!D103="",".",Renaming!D103)</f>
        <v>2009</v>
      </c>
      <c r="D102" t="str">
        <f>IF(Renaming!E103="",".",Renaming!E103)</f>
        <v>tv</v>
      </c>
    </row>
    <row r="103" spans="1:4" x14ac:dyDescent="0.25">
      <c r="A103" t="str">
        <f>IF(Renaming!B104="",".",Renaming!B104)</f>
        <v>T6209700</v>
      </c>
      <c r="B103" t="str">
        <f>IF(Renaming!C104="",".",Renaming!C104)</f>
        <v>HRS/WK R WATCHES TELEVISION 2010</v>
      </c>
      <c r="C103" t="str">
        <f>IF(Renaming!D104="",".",Renaming!D104)</f>
        <v>2010</v>
      </c>
      <c r="D103" t="str">
        <f>IF(Renaming!E104="",".",Renaming!E104)</f>
        <v>tv</v>
      </c>
    </row>
    <row r="104" spans="1:4" x14ac:dyDescent="0.25">
      <c r="A104" t="str">
        <f>IF(Renaming!B105="",".",Renaming!B105)</f>
        <v>T7707100</v>
      </c>
      <c r="B104" t="str">
        <f>IF(Renaming!C105="",".",Renaming!C105)</f>
        <v>HRS/WK R WATCHES TELEVISION 2011</v>
      </c>
      <c r="C104" t="str">
        <f>IF(Renaming!D105="",".",Renaming!D105)</f>
        <v>2011</v>
      </c>
      <c r="D104" t="str">
        <f>IF(Renaming!E105="",".",Renaming!E105)</f>
        <v>tv</v>
      </c>
    </row>
    <row r="105" spans="1:4" x14ac:dyDescent="0.25">
      <c r="A105" t="str">
        <f>IF(Renaming!B106="",".",Renaming!B106)</f>
        <v>T2782400</v>
      </c>
      <c r="B105" t="str">
        <f>IF(Renaming!C106="",".",Renaming!C106)</f>
        <v>IMPORT OF RELIGIOUS FAITH IN DAILY LIFE 2008</v>
      </c>
      <c r="C105" t="str">
        <f>IF(Renaming!D106="",".",Renaming!D106)</f>
        <v>2008</v>
      </c>
      <c r="D105" t="str">
        <f>IF(Renaming!E106="",".",Renaming!E106)</f>
        <v>faith</v>
      </c>
    </row>
    <row r="106" spans="1:4" x14ac:dyDescent="0.25">
      <c r="A106" t="str">
        <f>IF(Renaming!B107="",".",Renaming!B107)</f>
        <v>T7638000</v>
      </c>
      <c r="B106" t="str">
        <f>IF(Renaming!C107="",".",Renaming!C107)</f>
        <v>IMPORT OF RELIGIOUS FAITH IN DAILY LIFE 2011</v>
      </c>
      <c r="C106" t="str">
        <f>IF(Renaming!D107="",".",Renaming!D107)</f>
        <v>2011</v>
      </c>
      <c r="D106" t="str">
        <f>IF(Renaming!E107="",".",Renaming!E107)</f>
        <v>faith</v>
      </c>
    </row>
    <row r="107" spans="1:4" x14ac:dyDescent="0.25">
      <c r="A107" t="str">
        <f>IF(Renaming!B108="",".",Renaming!B108)</f>
        <v>R0536401</v>
      </c>
      <c r="B107" t="str">
        <f>IF(Renaming!C108="",".",Renaming!C108)</f>
        <v>KEY!BDATE M/Y (SYMBOL) 1997</v>
      </c>
      <c r="C107" t="str">
        <f>IF(Renaming!D108="",".",Renaming!D108)</f>
        <v>1997</v>
      </c>
      <c r="D107" t="str">
        <f>IF(Renaming!E108="",".",Renaming!E108)</f>
        <v>bmonth</v>
      </c>
    </row>
    <row r="108" spans="1:4" x14ac:dyDescent="0.25">
      <c r="A108" t="str">
        <f>IF(Renaming!B109="",".",Renaming!B109)</f>
        <v>R0536402</v>
      </c>
      <c r="B108" t="str">
        <f>IF(Renaming!C109="",".",Renaming!C109)</f>
        <v>KEY!BDATE M/Y (SYMBOL) 1997</v>
      </c>
      <c r="C108" t="str">
        <f>IF(Renaming!D109="",".",Renaming!D109)</f>
        <v>1997</v>
      </c>
      <c r="D108" t="str">
        <f>IF(Renaming!E109="",".",Renaming!E109)</f>
        <v>byear</v>
      </c>
    </row>
    <row r="109" spans="1:4" x14ac:dyDescent="0.25">
      <c r="A109" t="str">
        <f>IF(Renaming!B110="",".",Renaming!B110)</f>
        <v>R1482600</v>
      </c>
      <c r="B109" t="str">
        <f>IF(Renaming!C110="",".",Renaming!C110)</f>
        <v>KEY!RACE_ETHNICITY (SYMBOL) 1997</v>
      </c>
      <c r="C109" t="str">
        <f>IF(Renaming!D110="",".",Renaming!D110)</f>
        <v>1997</v>
      </c>
      <c r="D109" t="str">
        <f>IF(Renaming!E110="",".",Renaming!E110)</f>
        <v>race</v>
      </c>
    </row>
    <row r="110" spans="1:4" x14ac:dyDescent="0.25">
      <c r="A110" t="str">
        <f>IF(Renaming!B111="",".",Renaming!B111)</f>
        <v>R0536300</v>
      </c>
      <c r="B110" t="str">
        <f>IF(Renaming!C111="",".",Renaming!C111)</f>
        <v>KEY!SEX (SYMBOL) 1997</v>
      </c>
      <c r="C110" t="str">
        <f>IF(Renaming!D111="",".",Renaming!D111)</f>
        <v>1997</v>
      </c>
      <c r="D110" t="str">
        <f>IF(Renaming!E111="",".",Renaming!E111)</f>
        <v>sex</v>
      </c>
    </row>
    <row r="111" spans="1:4" x14ac:dyDescent="0.25">
      <c r="A111" t="str">
        <f>IF(Renaming!B112="",".",Renaming!B112)</f>
        <v>R0000100</v>
      </c>
      <c r="B111" t="str">
        <f>IF(Renaming!C112="",".",Renaming!C112)</f>
        <v>PUBID - YTH ID CODE 1997</v>
      </c>
      <c r="C111" t="str">
        <f>IF(Renaming!D112="",".",Renaming!D112)</f>
        <v>1997</v>
      </c>
      <c r="D111" t="str">
        <f>IF(Renaming!E112="",".",Renaming!E112)</f>
        <v>id</v>
      </c>
    </row>
    <row r="112" spans="1:4" x14ac:dyDescent="0.25">
      <c r="A112" t="str">
        <f>IF(Renaming!B113="",".",Renaming!B113)</f>
        <v>T2111500</v>
      </c>
      <c r="B112" t="str">
        <f>IF(Renaming!C113="",".",Renaming!C113)</f>
        <v>R A BORN-AGAIN EVANGELICAL CHRISTIAN? 2008</v>
      </c>
      <c r="C112" t="str">
        <f>IF(Renaming!D113="",".",Renaming!D113)</f>
        <v>2008</v>
      </c>
      <c r="D112" t="str">
        <f>IF(Renaming!E113="",".",Renaming!E113)</f>
        <v>bornagain</v>
      </c>
    </row>
    <row r="113" spans="1:4" x14ac:dyDescent="0.25">
      <c r="A113" t="str">
        <f>IF(Renaming!B114="",".",Renaming!B114)</f>
        <v>T6759400</v>
      </c>
      <c r="B113" t="str">
        <f>IF(Renaming!C114="",".",Renaming!C114)</f>
        <v>R A BORN-AGAIN EVANGELICAL CHRISTIAN? 2011</v>
      </c>
      <c r="C113" t="str">
        <f>IF(Renaming!D114="",".",Renaming!D114)</f>
        <v>2011</v>
      </c>
      <c r="D113" t="str">
        <f>IF(Renaming!E114="",".",Renaming!E114)</f>
        <v>bornagain</v>
      </c>
    </row>
    <row r="114" spans="1:4" x14ac:dyDescent="0.25">
      <c r="A114" t="str">
        <f>IF(Renaming!B115="",".",Renaming!B115)</f>
        <v>S0919600</v>
      </c>
      <c r="B114" t="str">
        <f>IF(Renaming!C115="",".",Renaming!C115)</f>
        <v>R ASKS GOD HELP MAKE DECISIONS 2002</v>
      </c>
      <c r="C114" t="str">
        <f>IF(Renaming!D115="",".",Renaming!D115)</f>
        <v>2002</v>
      </c>
      <c r="D114" t="str">
        <f>IF(Renaming!E115="",".",Renaming!E115)</f>
        <v>decisions</v>
      </c>
    </row>
    <row r="115" spans="1:4" x14ac:dyDescent="0.25">
      <c r="A115" t="str">
        <f>IF(Renaming!B116="",".",Renaming!B116)</f>
        <v>S6317000</v>
      </c>
      <c r="B115" t="str">
        <f>IF(Renaming!C116="",".",Renaming!C116)</f>
        <v>R ASKS GOD HELP MAKE DECISIONS 2005</v>
      </c>
      <c r="C115" t="str">
        <f>IF(Renaming!D116="",".",Renaming!D116)</f>
        <v>2005</v>
      </c>
      <c r="D115" t="str">
        <f>IF(Renaming!E116="",".",Renaming!E116)</f>
        <v>decisions</v>
      </c>
    </row>
    <row r="116" spans="1:4" x14ac:dyDescent="0.25">
      <c r="A116" t="str">
        <f>IF(Renaming!B117="",".",Renaming!B117)</f>
        <v>T2782100</v>
      </c>
      <c r="B116" t="str">
        <f>IF(Renaming!C117="",".",Renaming!C117)</f>
        <v>R ASKS GOD HELP MAKE DECISIONS 2008</v>
      </c>
      <c r="C116" t="str">
        <f>IF(Renaming!D117="",".",Renaming!D117)</f>
        <v>2008</v>
      </c>
      <c r="D116" t="str">
        <f>IF(Renaming!E117="",".",Renaming!E117)</f>
        <v>decisions</v>
      </c>
    </row>
    <row r="117" spans="1:4" x14ac:dyDescent="0.25">
      <c r="A117" t="str">
        <f>IF(Renaming!B118="",".",Renaming!B118)</f>
        <v>T7637700</v>
      </c>
      <c r="B117" t="str">
        <f>IF(Renaming!C118="",".",Renaming!C118)</f>
        <v>R ASKS GOD HELP MAKE DECISIONS 2011</v>
      </c>
      <c r="C117" t="str">
        <f>IF(Renaming!D118="",".",Renaming!D118)</f>
        <v>2011</v>
      </c>
      <c r="D117" t="str">
        <f>IF(Renaming!E118="",".",Renaming!E118)</f>
        <v>decisions</v>
      </c>
    </row>
    <row r="118" spans="1:4" x14ac:dyDescent="0.25">
      <c r="A118" t="str">
        <f>IF(Renaming!B119="",".",Renaming!B119)</f>
        <v>S0919500</v>
      </c>
      <c r="B118" t="str">
        <f>IF(Renaming!C119="",".",Renaming!C119)</f>
        <v>R BELIEVE RELIG TEACHINGS OBEYED 2002</v>
      </c>
      <c r="C118" t="str">
        <f>IF(Renaming!D119="",".",Renaming!D119)</f>
        <v>2002</v>
      </c>
      <c r="D118" t="str">
        <f>IF(Renaming!E119="",".",Renaming!E119)</f>
        <v>obeyed</v>
      </c>
    </row>
    <row r="119" spans="1:4" x14ac:dyDescent="0.25">
      <c r="A119" t="str">
        <f>IF(Renaming!B120="",".",Renaming!B120)</f>
        <v>S6316900</v>
      </c>
      <c r="B119" t="str">
        <f>IF(Renaming!C120="",".",Renaming!C120)</f>
        <v>R BELIEVE RELIG TEACHINGS OBEYED 2005</v>
      </c>
      <c r="C119" t="str">
        <f>IF(Renaming!D120="",".",Renaming!D120)</f>
        <v>2005</v>
      </c>
      <c r="D119" t="str">
        <f>IF(Renaming!E120="",".",Renaming!E120)</f>
        <v>obeyed</v>
      </c>
    </row>
    <row r="120" spans="1:4" x14ac:dyDescent="0.25">
      <c r="A120" t="str">
        <f>IF(Renaming!B121="",".",Renaming!B121)</f>
        <v>T2782000</v>
      </c>
      <c r="B120" t="str">
        <f>IF(Renaming!C121="",".",Renaming!C121)</f>
        <v>R BELIEVE RELIG TEACHINGS OBEYED 2008</v>
      </c>
      <c r="C120" t="str">
        <f>IF(Renaming!D121="",".",Renaming!D121)</f>
        <v>2008</v>
      </c>
      <c r="D120" t="str">
        <f>IF(Renaming!E121="",".",Renaming!E121)</f>
        <v>obeyed</v>
      </c>
    </row>
    <row r="121" spans="1:4" x14ac:dyDescent="0.25">
      <c r="A121" t="str">
        <f>IF(Renaming!B122="",".",Renaming!B122)</f>
        <v>T7637600</v>
      </c>
      <c r="B121" t="str">
        <f>IF(Renaming!C122="",".",Renaming!C122)</f>
        <v>R BELIEVE RELIG TEACHINGS OBEYED 2011</v>
      </c>
      <c r="C121" t="str">
        <f>IF(Renaming!D122="",".",Renaming!D122)</f>
        <v>2011</v>
      </c>
      <c r="D121" t="str">
        <f>IF(Renaming!E122="",".",Renaming!E122)</f>
        <v>obeyed</v>
      </c>
    </row>
    <row r="122" spans="1:4" x14ac:dyDescent="0.25">
      <c r="A122" t="str">
        <f>IF(Renaming!B123="",".",Renaming!B123)</f>
        <v>S5532800</v>
      </c>
      <c r="B122" t="str">
        <f>IF(Renaming!C123="",".",Renaming!C123)</f>
        <v>R CURR REL PREF 2005</v>
      </c>
      <c r="C122" t="str">
        <f>IF(Renaming!D123="",".",Renaming!D123)</f>
        <v>2005</v>
      </c>
      <c r="D122" t="str">
        <f>IF(Renaming!E123="",".",Renaming!E123)</f>
        <v>relpref</v>
      </c>
    </row>
    <row r="123" spans="1:4" x14ac:dyDescent="0.25">
      <c r="A123" t="str">
        <f>IF(Renaming!B124="",".",Renaming!B124)</f>
        <v>T2111400</v>
      </c>
      <c r="B123" t="str">
        <f>IF(Renaming!C124="",".",Renaming!C124)</f>
        <v>R CURR REL PREF 2008</v>
      </c>
      <c r="C123" t="str">
        <f>IF(Renaming!D124="",".",Renaming!D124)</f>
        <v>2008</v>
      </c>
      <c r="D123" t="str">
        <f>IF(Renaming!E124="",".",Renaming!E124)</f>
        <v>relpref</v>
      </c>
    </row>
    <row r="124" spans="1:4" x14ac:dyDescent="0.25">
      <c r="A124" t="str">
        <f>IF(Renaming!B125="",".",Renaming!B125)</f>
        <v>T6759300</v>
      </c>
      <c r="B124" t="str">
        <f>IF(Renaming!C125="",".",Renaming!C125)</f>
        <v>R CURR REL PREF 2011</v>
      </c>
      <c r="C124" t="str">
        <f>IF(Renaming!D125="",".",Renaming!D125)</f>
        <v>2011</v>
      </c>
      <c r="D124" t="str">
        <f>IF(Renaming!E125="",".",Renaming!E125)</f>
        <v>relpref</v>
      </c>
    </row>
    <row r="125" spans="1:4" x14ac:dyDescent="0.25">
      <c r="A125" t="str">
        <f>IF(Renaming!B126="",".",Renaming!B126)</f>
        <v>S0919400</v>
      </c>
      <c r="B125" t="str">
        <f>IF(Renaming!C126="",".",Renaming!C126)</f>
        <v>R NOT NEED RELIGION TO HAVE VALUES 2002</v>
      </c>
      <c r="C125" t="str">
        <f>IF(Renaming!D126="",".",Renaming!D126)</f>
        <v>2002</v>
      </c>
      <c r="D125" t="str">
        <f>IF(Renaming!E126="",".",Renaming!E126)</f>
        <v>values</v>
      </c>
    </row>
    <row r="126" spans="1:4" x14ac:dyDescent="0.25">
      <c r="A126" t="str">
        <f>IF(Renaming!B127="",".",Renaming!B127)</f>
        <v>S6316800</v>
      </c>
      <c r="B126" t="str">
        <f>IF(Renaming!C127="",".",Renaming!C127)</f>
        <v>R NOT NEED RELIGION TO HAVE VALUES 2005</v>
      </c>
      <c r="C126" t="str">
        <f>IF(Renaming!D127="",".",Renaming!D127)</f>
        <v>2005</v>
      </c>
      <c r="D126" t="str">
        <f>IF(Renaming!E127="",".",Renaming!E127)</f>
        <v>values</v>
      </c>
    </row>
    <row r="127" spans="1:4" x14ac:dyDescent="0.25">
      <c r="A127" t="str">
        <f>IF(Renaming!B128="",".",Renaming!B128)</f>
        <v>T2781900</v>
      </c>
      <c r="B127" t="str">
        <f>IF(Renaming!C128="",".",Renaming!C128)</f>
        <v>R NOT NEED RELIGION TO HAVE VALUES 2008</v>
      </c>
      <c r="C127" t="str">
        <f>IF(Renaming!D128="",".",Renaming!D128)</f>
        <v>2008</v>
      </c>
      <c r="D127" t="str">
        <f>IF(Renaming!E128="",".",Renaming!E128)</f>
        <v>values</v>
      </c>
    </row>
    <row r="128" spans="1:4" x14ac:dyDescent="0.25">
      <c r="A128" t="str">
        <f>IF(Renaming!B129="",".",Renaming!B129)</f>
        <v>T7637500</v>
      </c>
      <c r="B128" t="str">
        <f>IF(Renaming!C129="",".",Renaming!C129)</f>
        <v>R NOT NEED RELIGION TO HAVE VALUES 2011</v>
      </c>
      <c r="C128" t="str">
        <f>IF(Renaming!D129="",".",Renaming!D129)</f>
        <v>2011</v>
      </c>
      <c r="D128" t="str">
        <f>IF(Renaming!E129="",".",Renaming!E129)</f>
        <v>values</v>
      </c>
    </row>
    <row r="129" spans="1:4" x14ac:dyDescent="0.25">
      <c r="A129" t="str">
        <f>IF(Renaming!B130="",".",Renaming!B130)</f>
        <v>S0919800</v>
      </c>
      <c r="B129" t="str">
        <f>IF(Renaming!C130="",".",Renaming!C130)</f>
        <v>R PRAYS MORE THAN ONCE A DAY 2002</v>
      </c>
      <c r="C129" t="str">
        <f>IF(Renaming!D130="",".",Renaming!D130)</f>
        <v>2002</v>
      </c>
      <c r="D129" t="str">
        <f>IF(Renaming!E130="",".",Renaming!E130)</f>
        <v>pray</v>
      </c>
    </row>
    <row r="130" spans="1:4" x14ac:dyDescent="0.25">
      <c r="A130" t="str">
        <f>IF(Renaming!B131="",".",Renaming!B131)</f>
        <v>S6317200</v>
      </c>
      <c r="B130" t="str">
        <f>IF(Renaming!C131="",".",Renaming!C131)</f>
        <v>R PRAYS MORE THAN ONCE A DAY 2005</v>
      </c>
      <c r="C130" t="str">
        <f>IF(Renaming!D131="",".",Renaming!D131)</f>
        <v>2005</v>
      </c>
      <c r="D130" t="str">
        <f>IF(Renaming!E131="",".",Renaming!E131)</f>
        <v>pray</v>
      </c>
    </row>
    <row r="131" spans="1:4" x14ac:dyDescent="0.25">
      <c r="A131" t="str">
        <f>IF(Renaming!B132="",".",Renaming!B132)</f>
        <v>T2782300</v>
      </c>
      <c r="B131" t="str">
        <f>IF(Renaming!C132="",".",Renaming!C132)</f>
        <v>R PRAYS MORE THAN ONCE A DAY 2008</v>
      </c>
      <c r="C131" t="str">
        <f>IF(Renaming!D132="",".",Renaming!D132)</f>
        <v>2008</v>
      </c>
      <c r="D131" t="str">
        <f>IF(Renaming!E132="",".",Renaming!E132)</f>
        <v>pray</v>
      </c>
    </row>
    <row r="132" spans="1:4" x14ac:dyDescent="0.25">
      <c r="A132" t="str">
        <f>IF(Renaming!B133="",".",Renaming!B133)</f>
        <v>T7637900</v>
      </c>
      <c r="B132" t="str">
        <f>IF(Renaming!C133="",".",Renaming!C133)</f>
        <v>R PRAYS MORE THAN ONCE A DAY 2011</v>
      </c>
      <c r="C132" t="str">
        <f>IF(Renaming!D133="",".",Renaming!D133)</f>
        <v>2011</v>
      </c>
      <c r="D132" t="str">
        <f>IF(Renaming!E133="",".",Renaming!E133)</f>
        <v>pray</v>
      </c>
    </row>
    <row r="133" spans="1:4" x14ac:dyDescent="0.25">
      <c r="A133" t="str">
        <f>IF(Renaming!B134="",".",Renaming!B134)</f>
        <v>R0552300</v>
      </c>
      <c r="B133" t="str">
        <f>IF(Renaming!C134="",".",Renaming!C134)</f>
        <v>WHAT IS PR CURR RELIG PREF? 1997</v>
      </c>
      <c r="C133" t="str">
        <f>IF(Renaming!D134="",".",Renaming!D134)</f>
        <v>1997</v>
      </c>
      <c r="D133" t="str">
        <f>IF(Renaming!E134="",".",Renaming!E134)</f>
        <v>relprefPR</v>
      </c>
    </row>
    <row r="134" spans="1:4" x14ac:dyDescent="0.25">
      <c r="A134" t="str">
        <f>IF(Renaming!B135="",".",Renaming!B135)</f>
        <v>R0552200</v>
      </c>
      <c r="B134" t="str">
        <f>IF(Renaming!C135="",".",Renaming!C135)</f>
        <v>WHAT RELIG PR RAISED IN? 1997</v>
      </c>
      <c r="C134" t="str">
        <f>IF(Renaming!D135="",".",Renaming!D135)</f>
        <v>1997</v>
      </c>
      <c r="D134" t="str">
        <f>IF(Renaming!E135="",".",Renaming!E135)</f>
        <v>relraisedPR</v>
      </c>
    </row>
    <row r="135" spans="1:4" x14ac:dyDescent="0.25">
      <c r="A135" t="str">
        <f>IF(Renaming!B136="",".",Renaming!B136)</f>
        <v>.</v>
      </c>
      <c r="B135" t="str">
        <f>IF(Renaming!C136="",".",Renaming!C136)</f>
        <v>.</v>
      </c>
      <c r="C135" t="str">
        <f>IF(Renaming!D136="",".",Renaming!D136)</f>
        <v>.</v>
      </c>
      <c r="D135" t="str">
        <f>IF(Renaming!E136="",".",Renaming!E136)</f>
        <v>.</v>
      </c>
    </row>
    <row r="136" spans="1:4" x14ac:dyDescent="0.25">
      <c r="A136" t="str">
        <f>IF(Renaming!B137="",".",Renaming!B137)</f>
        <v>.</v>
      </c>
      <c r="B136" t="str">
        <f>IF(Renaming!C137="",".",Renaming!C137)</f>
        <v>.</v>
      </c>
      <c r="C136" t="str">
        <f>IF(Renaming!D137="",".",Renaming!D137)</f>
        <v>.</v>
      </c>
      <c r="D136" t="str">
        <f>IF(Renaming!E137="",".",Renaming!E137)</f>
        <v>.</v>
      </c>
    </row>
    <row r="137" spans="1:4" x14ac:dyDescent="0.25">
      <c r="A137" t="str">
        <f>IF(Renaming!B138="",".",Renaming!B138)</f>
        <v>.</v>
      </c>
      <c r="B137" t="str">
        <f>IF(Renaming!C138="",".",Renaming!C138)</f>
        <v>.</v>
      </c>
      <c r="C137" t="str">
        <f>IF(Renaming!D138="",".",Renaming!D138)</f>
        <v>.</v>
      </c>
      <c r="D137" t="str">
        <f>IF(Renaming!E138="",".",Renaming!E138)</f>
        <v>.</v>
      </c>
    </row>
    <row r="138" spans="1:4" x14ac:dyDescent="0.25">
      <c r="A138" t="str">
        <f>IF(Renaming!B139="",".",Renaming!B139)</f>
        <v>.</v>
      </c>
      <c r="B138" t="str">
        <f>IF(Renaming!C139="",".",Renaming!C139)</f>
        <v>.</v>
      </c>
      <c r="C138" t="str">
        <f>IF(Renaming!D139="",".",Renaming!D139)</f>
        <v>.</v>
      </c>
      <c r="D138" t="str">
        <f>IF(Renaming!E139="",".",Renaming!E139)</f>
        <v>.</v>
      </c>
    </row>
    <row r="139" spans="1:4" x14ac:dyDescent="0.25">
      <c r="A139" t="str">
        <f>IF(Renaming!B140="",".",Renaming!B140)</f>
        <v>.</v>
      </c>
      <c r="B139" t="str">
        <f>IF(Renaming!C140="",".",Renaming!C140)</f>
        <v>.</v>
      </c>
      <c r="C139" t="str">
        <f>IF(Renaming!D140="",".",Renaming!D140)</f>
        <v>.</v>
      </c>
      <c r="D139" t="str">
        <f>IF(Renaming!E140="",".",Renaming!E140)</f>
        <v>.</v>
      </c>
    </row>
    <row r="140" spans="1:4" x14ac:dyDescent="0.25">
      <c r="A140" t="str">
        <f>IF(Renaming!B141="",".",Renaming!B141)</f>
        <v>.</v>
      </c>
      <c r="B140" t="str">
        <f>IF(Renaming!C141="",".",Renaming!C141)</f>
        <v>.</v>
      </c>
      <c r="C140" t="str">
        <f>IF(Renaming!D141="",".",Renaming!D141)</f>
        <v>.</v>
      </c>
      <c r="D140" t="str">
        <f>IF(Renaming!E141="",".",Renaming!E141)</f>
        <v>.</v>
      </c>
    </row>
    <row r="141" spans="1:4" x14ac:dyDescent="0.25">
      <c r="A141" t="str">
        <f>IF(Renaming!B142="",".",Renaming!B142)</f>
        <v>.</v>
      </c>
      <c r="B141" t="str">
        <f>IF(Renaming!C142="",".",Renaming!C142)</f>
        <v>.</v>
      </c>
      <c r="C141" t="str">
        <f>IF(Renaming!D142="",".",Renaming!D142)</f>
        <v>.</v>
      </c>
      <c r="D141" t="str">
        <f>IF(Renaming!E142="",".",Renaming!E142)</f>
        <v>.</v>
      </c>
    </row>
    <row r="142" spans="1:4" x14ac:dyDescent="0.25">
      <c r="A142" t="str">
        <f>IF(Renaming!B143="",".",Renaming!B143)</f>
        <v>.</v>
      </c>
      <c r="B142" t="str">
        <f>IF(Renaming!C143="",".",Renaming!C143)</f>
        <v>.</v>
      </c>
      <c r="C142" t="str">
        <f>IF(Renaming!D143="",".",Renaming!D143)</f>
        <v>.</v>
      </c>
      <c r="D142" t="str">
        <f>IF(Renaming!E143="",".",Renaming!E143)</f>
        <v>.</v>
      </c>
    </row>
    <row r="143" spans="1:4" x14ac:dyDescent="0.25">
      <c r="A143" t="str">
        <f>IF(Renaming!B144="",".",Renaming!B144)</f>
        <v>.</v>
      </c>
      <c r="B143" t="str">
        <f>IF(Renaming!C144="",".",Renaming!C144)</f>
        <v>.</v>
      </c>
      <c r="C143" t="str">
        <f>IF(Renaming!D144="",".",Renaming!D144)</f>
        <v>.</v>
      </c>
      <c r="D143" t="str">
        <f>IF(Renaming!E144="",".",Renaming!E144)</f>
        <v>.</v>
      </c>
    </row>
    <row r="144" spans="1:4" x14ac:dyDescent="0.25">
      <c r="A144" t="str">
        <f>IF(Renaming!B145="",".",Renaming!B145)</f>
        <v>.</v>
      </c>
      <c r="B144" t="str">
        <f>IF(Renaming!C145="",".",Renaming!C145)</f>
        <v>.</v>
      </c>
      <c r="C144" t="str">
        <f>IF(Renaming!D145="",".",Renaming!D145)</f>
        <v>.</v>
      </c>
      <c r="D144" t="str">
        <f>IF(Renaming!E145="",".",Renaming!E145)</f>
        <v>.</v>
      </c>
    </row>
    <row r="145" spans="1:4" x14ac:dyDescent="0.25">
      <c r="A145" t="str">
        <f>IF(Renaming!B146="",".",Renaming!B146)</f>
        <v>.</v>
      </c>
      <c r="B145" t="str">
        <f>IF(Renaming!C146="",".",Renaming!C146)</f>
        <v>.</v>
      </c>
      <c r="C145" t="str">
        <f>IF(Renaming!D146="",".",Renaming!D146)</f>
        <v>.</v>
      </c>
      <c r="D145" t="str">
        <f>IF(Renaming!E146="",".",Renaming!E146)</f>
        <v>.</v>
      </c>
    </row>
    <row r="146" spans="1:4" x14ac:dyDescent="0.25">
      <c r="A146" t="str">
        <f>IF(Renaming!B147="",".",Renaming!B147)</f>
        <v>.</v>
      </c>
      <c r="B146" t="str">
        <f>IF(Renaming!C147="",".",Renaming!C147)</f>
        <v>.</v>
      </c>
      <c r="C146" t="str">
        <f>IF(Renaming!D147="",".",Renaming!D147)</f>
        <v>.</v>
      </c>
      <c r="D146" t="str">
        <f>IF(Renaming!E147="",".",Renaming!E147)</f>
        <v>.</v>
      </c>
    </row>
    <row r="147" spans="1:4" x14ac:dyDescent="0.25">
      <c r="A147" t="str">
        <f>IF(Renaming!B148="",".",Renaming!B148)</f>
        <v>.</v>
      </c>
      <c r="B147" t="str">
        <f>IF(Renaming!C148="",".",Renaming!C148)</f>
        <v>.</v>
      </c>
      <c r="C147" t="str">
        <f>IF(Renaming!D148="",".",Renaming!D148)</f>
        <v>.</v>
      </c>
      <c r="D147" t="str">
        <f>IF(Renaming!E148="",".",Renaming!E148)</f>
        <v>.</v>
      </c>
    </row>
    <row r="148" spans="1:4" x14ac:dyDescent="0.25">
      <c r="A148" t="str">
        <f>IF(Renaming!B149="",".",Renaming!B149)</f>
        <v>.</v>
      </c>
      <c r="B148" t="str">
        <f>IF(Renaming!C149="",".",Renaming!C149)</f>
        <v>.</v>
      </c>
      <c r="C148" t="str">
        <f>IF(Renaming!D149="",".",Renaming!D149)</f>
        <v>.</v>
      </c>
      <c r="D148" t="str">
        <f>IF(Renaming!E149="",".",Renaming!E149)</f>
        <v>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opLeftCell="A16" zoomScale="130" zoomScaleNormal="130" workbookViewId="0">
      <selection activeCell="A30" sqref="A30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28515625" style="2" customWidth="1"/>
    <col min="21" max="23" width="9.140625" style="1"/>
    <col min="25" max="16384" width="9.140625" style="1"/>
  </cols>
  <sheetData>
    <row r="1" spans="1:24" x14ac:dyDescent="0.25">
      <c r="A1" s="23" t="s">
        <v>19</v>
      </c>
      <c r="B1" s="24" t="s">
        <v>20</v>
      </c>
      <c r="C1" s="20" t="s">
        <v>27</v>
      </c>
      <c r="D1" s="25">
        <v>1997</v>
      </c>
      <c r="E1" s="25">
        <v>1998</v>
      </c>
      <c r="F1" s="25">
        <v>1999</v>
      </c>
      <c r="G1" s="25">
        <v>2000</v>
      </c>
      <c r="H1" s="25">
        <v>2001</v>
      </c>
      <c r="I1" s="25">
        <v>2002</v>
      </c>
      <c r="J1" s="25">
        <v>2003</v>
      </c>
      <c r="K1" s="25">
        <v>2004</v>
      </c>
      <c r="L1" s="25">
        <v>2005</v>
      </c>
      <c r="M1" s="25">
        <v>2006</v>
      </c>
      <c r="N1" s="25">
        <v>2007</v>
      </c>
      <c r="O1" s="25">
        <v>2008</v>
      </c>
      <c r="P1" s="25">
        <v>2009</v>
      </c>
      <c r="Q1" s="25">
        <v>2010</v>
      </c>
      <c r="R1" s="25">
        <v>2011</v>
      </c>
      <c r="S1" s="1"/>
      <c r="T1" s="1"/>
      <c r="X1" s="1"/>
    </row>
    <row r="2" spans="1:24" x14ac:dyDescent="0.25">
      <c r="A2" s="41" t="s">
        <v>337</v>
      </c>
      <c r="B2" s="25" t="s">
        <v>338</v>
      </c>
      <c r="C2" s="22" t="s">
        <v>339</v>
      </c>
      <c r="D2" s="8" t="s"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"/>
      <c r="T2" s="1" t="s">
        <v>13</v>
      </c>
      <c r="U2" s="1" t="str">
        <f t="shared" ref="U2:U30" si="0">CONCATENATE(q,C2,q,)</f>
        <v>"sample"</v>
      </c>
      <c r="V2" s="1" t="s">
        <v>263</v>
      </c>
      <c r="X2" s="1"/>
    </row>
    <row r="3" spans="1:24" x14ac:dyDescent="0.25">
      <c r="A3" s="3" t="s">
        <v>56</v>
      </c>
      <c r="B3" s="25" t="s">
        <v>57</v>
      </c>
      <c r="C3" s="22" t="s">
        <v>18</v>
      </c>
      <c r="D3" s="11" t="s"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"/>
      <c r="T3" s="1"/>
      <c r="U3" s="1" t="str">
        <f t="shared" si="0"/>
        <v>"id"</v>
      </c>
      <c r="V3" s="1" t="s">
        <v>263</v>
      </c>
      <c r="X3" s="1"/>
    </row>
    <row r="4" spans="1:24" x14ac:dyDescent="0.25">
      <c r="A4" s="29" t="s">
        <v>44</v>
      </c>
      <c r="B4" s="25" t="s">
        <v>45</v>
      </c>
      <c r="C4" s="22" t="s">
        <v>17</v>
      </c>
      <c r="D4" s="11" t="s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"/>
      <c r="T4" s="1"/>
      <c r="U4" s="1" t="str">
        <f t="shared" si="0"/>
        <v>"sex"</v>
      </c>
      <c r="V4" s="1" t="s">
        <v>263</v>
      </c>
      <c r="X4" s="1"/>
    </row>
    <row r="5" spans="1:24" x14ac:dyDescent="0.25">
      <c r="A5" s="29" t="s">
        <v>47</v>
      </c>
      <c r="B5" s="25" t="s">
        <v>46</v>
      </c>
      <c r="C5" s="22" t="s">
        <v>16</v>
      </c>
      <c r="D5" s="11" t="s">
        <v>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"/>
      <c r="T5" s="1"/>
      <c r="U5" s="1" t="str">
        <f t="shared" si="0"/>
        <v>"race"</v>
      </c>
      <c r="V5" s="1" t="s">
        <v>263</v>
      </c>
      <c r="X5" s="1"/>
    </row>
    <row r="6" spans="1:24" x14ac:dyDescent="0.25">
      <c r="A6" s="3" t="s">
        <v>32</v>
      </c>
      <c r="B6" s="26" t="s">
        <v>38</v>
      </c>
      <c r="C6" s="22" t="s">
        <v>14</v>
      </c>
      <c r="D6" s="11" t="s"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"/>
      <c r="T6" s="1"/>
      <c r="U6" s="1" t="str">
        <f t="shared" si="0"/>
        <v>"bmonth"</v>
      </c>
      <c r="V6" s="1" t="s">
        <v>263</v>
      </c>
      <c r="X6" s="1"/>
    </row>
    <row r="7" spans="1:24" x14ac:dyDescent="0.25">
      <c r="A7" s="3" t="s">
        <v>33</v>
      </c>
      <c r="B7" s="25" t="s">
        <v>22</v>
      </c>
      <c r="C7" s="22" t="s">
        <v>15</v>
      </c>
      <c r="D7" s="30" t="s">
        <v>0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2"/>
      <c r="S7" s="1"/>
      <c r="T7" s="1"/>
      <c r="U7" s="1" t="str">
        <f t="shared" si="0"/>
        <v>"byear"</v>
      </c>
      <c r="V7" s="1" t="s">
        <v>263</v>
      </c>
      <c r="X7" s="1"/>
    </row>
    <row r="8" spans="1:24" x14ac:dyDescent="0.25">
      <c r="A8" s="46" t="s">
        <v>345</v>
      </c>
      <c r="B8" s="49" t="s">
        <v>271</v>
      </c>
      <c r="C8" s="48" t="s">
        <v>54</v>
      </c>
      <c r="D8" s="11" t="s">
        <v>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"/>
      <c r="T8" s="1"/>
      <c r="U8" s="1" t="str">
        <f t="shared" si="0"/>
        <v>"attendPR"</v>
      </c>
      <c r="V8" s="1" t="s">
        <v>263</v>
      </c>
      <c r="X8" s="1"/>
    </row>
    <row r="9" spans="1:24" x14ac:dyDescent="0.25">
      <c r="A9" s="46" t="s">
        <v>346</v>
      </c>
      <c r="B9" s="49" t="s">
        <v>271</v>
      </c>
      <c r="C9" s="48" t="s">
        <v>342</v>
      </c>
      <c r="D9" s="11" t="s">
        <v>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"/>
      <c r="T9" s="1"/>
      <c r="U9" s="1" t="str">
        <f t="shared" si="0"/>
        <v>"relprefPR"</v>
      </c>
      <c r="V9" s="1" t="s">
        <v>263</v>
      </c>
      <c r="X9" s="1"/>
    </row>
    <row r="10" spans="1:24" x14ac:dyDescent="0.25">
      <c r="A10" s="46" t="s">
        <v>347</v>
      </c>
      <c r="B10" s="45" t="s">
        <v>271</v>
      </c>
      <c r="C10" s="43" t="s">
        <v>55</v>
      </c>
      <c r="D10" s="11" t="s">
        <v>0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1"/>
      <c r="T10" s="1"/>
      <c r="U10" s="1" t="str">
        <f t="shared" si="0"/>
        <v>"relraisedPR"</v>
      </c>
      <c r="V10" s="1" t="s">
        <v>263</v>
      </c>
      <c r="X10" s="1"/>
    </row>
    <row r="11" spans="1:24" x14ac:dyDescent="0.25">
      <c r="A11" s="5" t="s">
        <v>30</v>
      </c>
      <c r="B11" s="2" t="s">
        <v>21</v>
      </c>
      <c r="C11" s="4" t="s">
        <v>24</v>
      </c>
      <c r="D11" s="11" t="s">
        <v>0</v>
      </c>
      <c r="E11" s="12" t="s">
        <v>0</v>
      </c>
      <c r="F11" s="12" t="s">
        <v>0</v>
      </c>
      <c r="G11" s="12" t="s">
        <v>0</v>
      </c>
      <c r="H11" s="12" t="s">
        <v>0</v>
      </c>
      <c r="I11" s="12" t="s">
        <v>0</v>
      </c>
      <c r="J11" s="12" t="s">
        <v>0</v>
      </c>
      <c r="K11" s="12" t="s">
        <v>0</v>
      </c>
      <c r="L11" s="12" t="s">
        <v>0</v>
      </c>
      <c r="M11" s="12" t="s">
        <v>0</v>
      </c>
      <c r="N11" s="12" t="s">
        <v>0</v>
      </c>
      <c r="O11" s="12" t="s">
        <v>0</v>
      </c>
      <c r="P11" s="12" t="s">
        <v>0</v>
      </c>
      <c r="Q11" s="12" t="s">
        <v>0</v>
      </c>
      <c r="R11" s="13" t="s">
        <v>0</v>
      </c>
      <c r="S11" s="1"/>
      <c r="T11" s="1"/>
      <c r="U11" s="1" t="str">
        <f t="shared" si="0"/>
        <v>"agemon"</v>
      </c>
      <c r="V11" s="1" t="s">
        <v>263</v>
      </c>
      <c r="X11" s="1"/>
    </row>
    <row r="12" spans="1:24" x14ac:dyDescent="0.25">
      <c r="A12" s="21" t="s">
        <v>29</v>
      </c>
      <c r="B12" s="2" t="s">
        <v>22</v>
      </c>
      <c r="C12" s="4" t="s">
        <v>25</v>
      </c>
      <c r="D12" s="11" t="s">
        <v>0</v>
      </c>
      <c r="E12" s="12" t="s">
        <v>0</v>
      </c>
      <c r="F12" s="12" t="s">
        <v>0</v>
      </c>
      <c r="G12" s="12" t="s">
        <v>0</v>
      </c>
      <c r="H12" s="12" t="s">
        <v>0</v>
      </c>
      <c r="I12" s="12" t="s">
        <v>0</v>
      </c>
      <c r="J12" s="12" t="s">
        <v>0</v>
      </c>
      <c r="K12" s="12" t="s">
        <v>0</v>
      </c>
      <c r="L12" s="12" t="s">
        <v>0</v>
      </c>
      <c r="M12" s="12" t="s">
        <v>0</v>
      </c>
      <c r="N12" s="12" t="s">
        <v>0</v>
      </c>
      <c r="O12" s="12" t="s">
        <v>0</v>
      </c>
      <c r="P12" s="12" t="s">
        <v>0</v>
      </c>
      <c r="Q12" s="12" t="s">
        <v>0</v>
      </c>
      <c r="R12" s="13" t="s">
        <v>0</v>
      </c>
      <c r="S12" s="1"/>
      <c r="T12" s="1"/>
      <c r="U12" s="1" t="str">
        <f t="shared" si="0"/>
        <v>"ageyear"</v>
      </c>
      <c r="V12" s="1" t="s">
        <v>263</v>
      </c>
      <c r="X12" s="1"/>
    </row>
    <row r="13" spans="1:24" x14ac:dyDescent="0.25">
      <c r="A13" s="46" t="s">
        <v>31</v>
      </c>
      <c r="B13" s="47" t="s">
        <v>23</v>
      </c>
      <c r="C13" s="48" t="s">
        <v>262</v>
      </c>
      <c r="D13" s="8" t="s">
        <v>0</v>
      </c>
      <c r="E13" s="9" t="s">
        <v>0</v>
      </c>
      <c r="F13" s="9" t="s">
        <v>0</v>
      </c>
      <c r="G13" s="9" t="s"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"/>
      <c r="T13" s="1"/>
      <c r="U13" s="1" t="str">
        <f t="shared" si="0"/>
        <v>"famrel"</v>
      </c>
      <c r="V13" s="1" t="s">
        <v>263</v>
      </c>
      <c r="X13" s="1"/>
    </row>
    <row r="14" spans="1:24" x14ac:dyDescent="0.25">
      <c r="A14" s="46" t="s">
        <v>28</v>
      </c>
      <c r="B14" s="47" t="s">
        <v>269</v>
      </c>
      <c r="C14" s="48" t="s">
        <v>26</v>
      </c>
      <c r="D14" s="11"/>
      <c r="E14" s="12"/>
      <c r="F14" s="12"/>
      <c r="G14" s="12" t="s">
        <v>0</v>
      </c>
      <c r="H14" s="12" t="s">
        <v>0</v>
      </c>
      <c r="I14" s="12" t="s">
        <v>0</v>
      </c>
      <c r="J14" s="12" t="s">
        <v>0</v>
      </c>
      <c r="K14" s="12" t="s">
        <v>0</v>
      </c>
      <c r="L14" s="12" t="s">
        <v>0</v>
      </c>
      <c r="M14" s="12" t="s">
        <v>0</v>
      </c>
      <c r="N14" s="12" t="s">
        <v>0</v>
      </c>
      <c r="O14" s="12" t="s">
        <v>0</v>
      </c>
      <c r="P14" s="12" t="s">
        <v>0</v>
      </c>
      <c r="Q14" s="12" t="s">
        <v>0</v>
      </c>
      <c r="R14" s="13" t="s">
        <v>0</v>
      </c>
      <c r="S14" s="1"/>
      <c r="T14" s="1"/>
      <c r="U14" s="1" t="str">
        <f t="shared" si="0"/>
        <v>"attend"</v>
      </c>
      <c r="V14" s="1" t="s">
        <v>263</v>
      </c>
      <c r="X14" s="1"/>
    </row>
    <row r="15" spans="1:24" x14ac:dyDescent="0.25">
      <c r="A15" s="46" t="s">
        <v>3</v>
      </c>
      <c r="B15" s="47" t="s">
        <v>34</v>
      </c>
      <c r="C15" s="48" t="s">
        <v>35</v>
      </c>
      <c r="D15" s="11"/>
      <c r="E15" s="12"/>
      <c r="F15" s="12"/>
      <c r="G15" s="12"/>
      <c r="H15" s="12"/>
      <c r="I15" s="12" t="s">
        <v>0</v>
      </c>
      <c r="J15" s="12"/>
      <c r="K15" s="12"/>
      <c r="L15" s="12" t="s">
        <v>0</v>
      </c>
      <c r="M15" s="12"/>
      <c r="N15" s="12"/>
      <c r="O15" s="14" t="s">
        <v>0</v>
      </c>
      <c r="P15" s="12"/>
      <c r="Q15" s="12"/>
      <c r="R15" s="13" t="s">
        <v>0</v>
      </c>
      <c r="S15" s="1"/>
      <c r="T15" s="1"/>
      <c r="U15" s="1" t="str">
        <f t="shared" si="0"/>
        <v>"values"</v>
      </c>
      <c r="V15" s="1" t="s">
        <v>263</v>
      </c>
      <c r="X15" s="1"/>
    </row>
    <row r="16" spans="1:24" x14ac:dyDescent="0.25">
      <c r="A16" s="44" t="s">
        <v>267</v>
      </c>
      <c r="B16" s="47" t="s">
        <v>34</v>
      </c>
      <c r="C16" s="48" t="s">
        <v>39</v>
      </c>
      <c r="D16" s="11"/>
      <c r="E16" s="12"/>
      <c r="F16" s="12"/>
      <c r="G16" s="12"/>
      <c r="H16" s="12"/>
      <c r="I16" s="12" t="s">
        <v>0</v>
      </c>
      <c r="J16" s="12"/>
      <c r="K16" s="12"/>
      <c r="L16" s="12" t="s">
        <v>0</v>
      </c>
      <c r="M16" s="12"/>
      <c r="N16" s="12"/>
      <c r="O16" s="14" t="s">
        <v>0</v>
      </c>
      <c r="P16" s="12"/>
      <c r="Q16" s="12"/>
      <c r="R16" s="13" t="s">
        <v>0</v>
      </c>
      <c r="S16" s="1"/>
      <c r="T16" s="1"/>
      <c r="U16" s="1" t="str">
        <f t="shared" si="0"/>
        <v>"todo"</v>
      </c>
      <c r="V16" s="1" t="s">
        <v>263</v>
      </c>
      <c r="X16" s="1"/>
    </row>
    <row r="17" spans="1:24" x14ac:dyDescent="0.25">
      <c r="A17" s="46" t="s">
        <v>4</v>
      </c>
      <c r="B17" s="47" t="s">
        <v>34</v>
      </c>
      <c r="C17" s="48" t="s">
        <v>36</v>
      </c>
      <c r="D17" s="11"/>
      <c r="E17" s="12"/>
      <c r="F17" s="12"/>
      <c r="G17" s="12"/>
      <c r="H17" s="12"/>
      <c r="I17" s="12" t="s">
        <v>0</v>
      </c>
      <c r="J17" s="12"/>
      <c r="K17" s="12"/>
      <c r="L17" s="12" t="s">
        <v>0</v>
      </c>
      <c r="M17" s="12"/>
      <c r="N17" s="12"/>
      <c r="O17" s="14" t="s">
        <v>0</v>
      </c>
      <c r="P17" s="12"/>
      <c r="Q17" s="12"/>
      <c r="R17" s="13" t="s">
        <v>0</v>
      </c>
      <c r="S17" s="1"/>
      <c r="T17" s="1"/>
      <c r="U17" s="1" t="str">
        <f t="shared" si="0"/>
        <v>"obeyed"</v>
      </c>
      <c r="V17" s="1" t="s">
        <v>263</v>
      </c>
      <c r="X17" s="1"/>
    </row>
    <row r="18" spans="1:24" x14ac:dyDescent="0.25">
      <c r="A18" s="46" t="s">
        <v>42</v>
      </c>
      <c r="B18" s="47" t="s">
        <v>34</v>
      </c>
      <c r="C18" s="48" t="s">
        <v>41</v>
      </c>
      <c r="D18" s="11"/>
      <c r="E18" s="12"/>
      <c r="F18" s="12"/>
      <c r="G18" s="12"/>
      <c r="H18" s="12"/>
      <c r="I18" s="12" t="s">
        <v>0</v>
      </c>
      <c r="J18" s="12"/>
      <c r="K18" s="12"/>
      <c r="L18" s="12" t="s">
        <v>0</v>
      </c>
      <c r="M18" s="12"/>
      <c r="N18" s="12"/>
      <c r="O18" s="14" t="s">
        <v>0</v>
      </c>
      <c r="P18" s="12"/>
      <c r="Q18" s="12"/>
      <c r="R18" s="13" t="s">
        <v>0</v>
      </c>
      <c r="S18" s="1"/>
      <c r="T18" s="1"/>
      <c r="U18" s="1" t="str">
        <f t="shared" si="0"/>
        <v>"pray"</v>
      </c>
      <c r="V18" s="1" t="s">
        <v>263</v>
      </c>
      <c r="X18" s="1"/>
    </row>
    <row r="19" spans="1:24" x14ac:dyDescent="0.25">
      <c r="A19" s="46" t="s">
        <v>5</v>
      </c>
      <c r="B19" s="47" t="s">
        <v>34</v>
      </c>
      <c r="C19" s="48" t="s">
        <v>37</v>
      </c>
      <c r="D19" s="11"/>
      <c r="E19" s="12"/>
      <c r="F19" s="12"/>
      <c r="G19" s="12"/>
      <c r="H19" s="12"/>
      <c r="I19" s="12" t="s">
        <v>0</v>
      </c>
      <c r="J19" s="12"/>
      <c r="K19" s="12"/>
      <c r="L19" s="12" t="s">
        <v>0</v>
      </c>
      <c r="M19" s="12"/>
      <c r="N19" s="12"/>
      <c r="O19" s="14" t="s">
        <v>0</v>
      </c>
      <c r="P19" s="12"/>
      <c r="Q19" s="12"/>
      <c r="R19" s="13" t="s">
        <v>0</v>
      </c>
      <c r="S19" s="1"/>
      <c r="T19" s="1"/>
      <c r="U19" s="1" t="str">
        <f t="shared" si="0"/>
        <v>"decisions"</v>
      </c>
      <c r="V19" s="1" t="s">
        <v>263</v>
      </c>
      <c r="X19" s="1"/>
    </row>
    <row r="20" spans="1:24" x14ac:dyDescent="0.25">
      <c r="A20" s="46" t="s">
        <v>6</v>
      </c>
      <c r="B20" s="47" t="s">
        <v>268</v>
      </c>
      <c r="C20" s="48" t="s">
        <v>48</v>
      </c>
      <c r="D20" s="11"/>
      <c r="E20" s="12"/>
      <c r="F20" s="12"/>
      <c r="G20" s="12"/>
      <c r="H20" s="12"/>
      <c r="I20" s="12"/>
      <c r="J20" s="12"/>
      <c r="K20" s="12"/>
      <c r="L20" s="12" t="s">
        <v>0</v>
      </c>
      <c r="M20" s="12"/>
      <c r="N20" s="12"/>
      <c r="O20" s="14" t="s">
        <v>0</v>
      </c>
      <c r="P20" s="12"/>
      <c r="Q20" s="12"/>
      <c r="R20" s="13" t="s">
        <v>0</v>
      </c>
      <c r="S20" s="1"/>
      <c r="T20" s="1"/>
      <c r="U20" s="1" t="str">
        <f t="shared" si="0"/>
        <v>"relpref"</v>
      </c>
      <c r="V20" s="1" t="s">
        <v>263</v>
      </c>
      <c r="X20" s="1"/>
    </row>
    <row r="21" spans="1:24" x14ac:dyDescent="0.25">
      <c r="A21" s="46" t="s">
        <v>7</v>
      </c>
      <c r="B21" s="47" t="s">
        <v>34</v>
      </c>
      <c r="C21" s="48" t="s">
        <v>43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4" t="s">
        <v>0</v>
      </c>
      <c r="P21" s="12"/>
      <c r="Q21" s="12"/>
      <c r="R21" s="13" t="s">
        <v>0</v>
      </c>
      <c r="S21" s="1"/>
      <c r="T21" s="1"/>
      <c r="U21" s="1" t="str">
        <f t="shared" si="0"/>
        <v>"bornagain"</v>
      </c>
      <c r="V21" s="1" t="s">
        <v>263</v>
      </c>
      <c r="X21" s="1"/>
    </row>
    <row r="22" spans="1:24" x14ac:dyDescent="0.25">
      <c r="A22" s="46" t="s">
        <v>348</v>
      </c>
      <c r="B22" s="49" t="s">
        <v>269</v>
      </c>
      <c r="C22" s="48" t="s">
        <v>40</v>
      </c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18" t="s">
        <v>0</v>
      </c>
      <c r="P22" s="31"/>
      <c r="Q22" s="31"/>
      <c r="R22" s="32" t="s">
        <v>0</v>
      </c>
      <c r="S22" s="1"/>
      <c r="T22" s="1"/>
      <c r="U22" s="1" t="str">
        <f t="shared" si="0"/>
        <v>"faith"</v>
      </c>
      <c r="V22" s="1" t="s">
        <v>263</v>
      </c>
      <c r="X22" s="1"/>
    </row>
    <row r="23" spans="1:24" x14ac:dyDescent="0.25">
      <c r="A23" s="5" t="s">
        <v>8</v>
      </c>
      <c r="B23" s="38" t="s">
        <v>270</v>
      </c>
      <c r="C23" s="4" t="s">
        <v>340</v>
      </c>
      <c r="D23" s="8"/>
      <c r="E23" s="9"/>
      <c r="F23" s="9"/>
      <c r="G23" s="9" t="s">
        <v>0</v>
      </c>
      <c r="H23" s="33"/>
      <c r="I23" s="9" t="s">
        <v>0</v>
      </c>
      <c r="J23" s="33"/>
      <c r="K23" s="9" t="s">
        <v>0</v>
      </c>
      <c r="L23" s="33"/>
      <c r="M23" s="9" t="s">
        <v>0</v>
      </c>
      <c r="N23" s="33"/>
      <c r="O23" s="33" t="s">
        <v>0</v>
      </c>
      <c r="P23" s="33"/>
      <c r="Q23" s="9" t="s">
        <v>0</v>
      </c>
      <c r="R23" s="34"/>
      <c r="S23" s="1"/>
      <c r="T23" s="1"/>
      <c r="U23" s="1" t="str">
        <f t="shared" si="0"/>
        <v>"calm"</v>
      </c>
      <c r="V23" s="1" t="s">
        <v>263</v>
      </c>
      <c r="X23" s="1"/>
    </row>
    <row r="24" spans="1:24" x14ac:dyDescent="0.25">
      <c r="A24" s="5" t="s">
        <v>9</v>
      </c>
      <c r="B24" s="38" t="s">
        <v>270</v>
      </c>
      <c r="C24" s="4" t="s">
        <v>58</v>
      </c>
      <c r="D24" s="16"/>
      <c r="E24" s="14"/>
      <c r="F24" s="14"/>
      <c r="G24" s="12" t="s">
        <v>0</v>
      </c>
      <c r="H24" s="14"/>
      <c r="I24" s="12" t="s">
        <v>0</v>
      </c>
      <c r="J24" s="14"/>
      <c r="K24" s="12" t="s">
        <v>0</v>
      </c>
      <c r="L24" s="14"/>
      <c r="M24" s="12" t="s">
        <v>0</v>
      </c>
      <c r="N24" s="14"/>
      <c r="O24" s="14" t="s">
        <v>0</v>
      </c>
      <c r="P24" s="14"/>
      <c r="Q24" s="12" t="s">
        <v>0</v>
      </c>
      <c r="R24" s="15"/>
      <c r="S24" s="1"/>
      <c r="T24" s="1"/>
      <c r="U24" s="1" t="str">
        <f t="shared" si="0"/>
        <v>"blue"</v>
      </c>
      <c r="V24" s="1" t="s">
        <v>263</v>
      </c>
      <c r="X24" s="1"/>
    </row>
    <row r="25" spans="1:24" x14ac:dyDescent="0.25">
      <c r="A25" s="5" t="s">
        <v>10</v>
      </c>
      <c r="B25" s="38" t="s">
        <v>270</v>
      </c>
      <c r="C25" s="4" t="s">
        <v>59</v>
      </c>
      <c r="D25" s="16"/>
      <c r="E25" s="14"/>
      <c r="F25" s="14"/>
      <c r="G25" s="12" t="s">
        <v>0</v>
      </c>
      <c r="H25" s="14"/>
      <c r="I25" s="12" t="s">
        <v>0</v>
      </c>
      <c r="J25" s="14"/>
      <c r="K25" s="12" t="s">
        <v>0</v>
      </c>
      <c r="L25" s="14"/>
      <c r="M25" s="12" t="s">
        <v>0</v>
      </c>
      <c r="N25" s="14"/>
      <c r="O25" s="14" t="s">
        <v>0</v>
      </c>
      <c r="P25" s="14"/>
      <c r="Q25" s="12" t="s">
        <v>0</v>
      </c>
      <c r="R25" s="15"/>
      <c r="S25" s="1"/>
      <c r="T25" s="1"/>
      <c r="U25" s="1" t="str">
        <f t="shared" si="0"/>
        <v>"happy"</v>
      </c>
      <c r="V25" s="1" t="s">
        <v>263</v>
      </c>
      <c r="X25" s="1"/>
    </row>
    <row r="26" spans="1:24" x14ac:dyDescent="0.25">
      <c r="A26" s="5" t="s">
        <v>11</v>
      </c>
      <c r="B26" s="38" t="s">
        <v>270</v>
      </c>
      <c r="C26" s="4" t="s">
        <v>60</v>
      </c>
      <c r="D26" s="16"/>
      <c r="E26" s="14"/>
      <c r="F26" s="14"/>
      <c r="G26" s="12" t="s">
        <v>0</v>
      </c>
      <c r="H26" s="14"/>
      <c r="I26" s="12" t="s">
        <v>0</v>
      </c>
      <c r="J26" s="14"/>
      <c r="K26" s="12" t="s">
        <v>0</v>
      </c>
      <c r="L26" s="14"/>
      <c r="M26" s="12" t="s">
        <v>0</v>
      </c>
      <c r="N26" s="14"/>
      <c r="O26" s="14" t="s">
        <v>0</v>
      </c>
      <c r="P26" s="14"/>
      <c r="Q26" s="12" t="s">
        <v>0</v>
      </c>
      <c r="R26" s="15"/>
      <c r="S26" s="1"/>
      <c r="T26" s="1"/>
      <c r="U26" s="1" t="str">
        <f t="shared" si="0"/>
        <v>"depressed"</v>
      </c>
      <c r="V26" s="1" t="s">
        <v>263</v>
      </c>
      <c r="X26" s="1"/>
    </row>
    <row r="27" spans="1:24" x14ac:dyDescent="0.25">
      <c r="A27" s="5" t="s">
        <v>12</v>
      </c>
      <c r="B27" s="38" t="s">
        <v>270</v>
      </c>
      <c r="C27" s="4" t="s">
        <v>61</v>
      </c>
      <c r="D27" s="17"/>
      <c r="E27" s="18"/>
      <c r="F27" s="18"/>
      <c r="G27" s="31" t="s">
        <v>0</v>
      </c>
      <c r="H27" s="18"/>
      <c r="I27" s="31" t="s">
        <v>0</v>
      </c>
      <c r="J27" s="18"/>
      <c r="K27" s="31" t="s">
        <v>0</v>
      </c>
      <c r="L27" s="18"/>
      <c r="M27" s="31" t="s">
        <v>0</v>
      </c>
      <c r="N27" s="18"/>
      <c r="O27" s="18" t="s">
        <v>0</v>
      </c>
      <c r="P27" s="18"/>
      <c r="Q27" s="31" t="s">
        <v>0</v>
      </c>
      <c r="R27" s="19"/>
      <c r="S27" s="1"/>
      <c r="T27" s="1"/>
      <c r="U27" s="1" t="str">
        <f t="shared" si="0"/>
        <v>"nervous"</v>
      </c>
      <c r="V27" s="1" t="s">
        <v>263</v>
      </c>
      <c r="X27" s="1"/>
    </row>
    <row r="28" spans="1:24" x14ac:dyDescent="0.25">
      <c r="A28" s="5" t="s">
        <v>2</v>
      </c>
      <c r="B28" s="2" t="s">
        <v>272</v>
      </c>
      <c r="C28" s="4" t="s">
        <v>52</v>
      </c>
      <c r="D28" s="16"/>
      <c r="E28" s="14"/>
      <c r="F28" s="14"/>
      <c r="G28" s="14"/>
      <c r="H28" s="14"/>
      <c r="I28" s="12" t="s">
        <v>0</v>
      </c>
      <c r="J28" s="14"/>
      <c r="K28" s="14"/>
      <c r="L28" s="14"/>
      <c r="M28" s="14"/>
      <c r="N28" s="12" t="s">
        <v>0</v>
      </c>
      <c r="O28" s="12" t="s">
        <v>0</v>
      </c>
      <c r="P28" s="12" t="s">
        <v>0</v>
      </c>
      <c r="Q28" s="12" t="s">
        <v>0</v>
      </c>
      <c r="R28" s="13" t="s">
        <v>0</v>
      </c>
      <c r="S28" s="1"/>
      <c r="T28" s="1"/>
      <c r="U28" s="1" t="str">
        <f t="shared" si="0"/>
        <v>"tv"</v>
      </c>
      <c r="V28" s="1" t="s">
        <v>263</v>
      </c>
      <c r="X28" s="1"/>
    </row>
    <row r="29" spans="1:24" x14ac:dyDescent="0.25">
      <c r="A29" s="5" t="s">
        <v>1</v>
      </c>
      <c r="B29" s="2" t="s">
        <v>272</v>
      </c>
      <c r="C29" s="4" t="s">
        <v>50</v>
      </c>
      <c r="D29" s="16"/>
      <c r="E29" s="14"/>
      <c r="F29" s="14"/>
      <c r="G29" s="14"/>
      <c r="H29" s="14"/>
      <c r="I29" s="12" t="s">
        <v>0</v>
      </c>
      <c r="J29" s="14"/>
      <c r="K29" s="14"/>
      <c r="L29" s="14"/>
      <c r="M29" s="14"/>
      <c r="N29" s="12" t="s">
        <v>0</v>
      </c>
      <c r="O29" s="12" t="s">
        <v>0</v>
      </c>
      <c r="P29" s="12" t="s">
        <v>0</v>
      </c>
      <c r="Q29" s="12" t="s">
        <v>0</v>
      </c>
      <c r="R29" s="13" t="s">
        <v>0</v>
      </c>
      <c r="S29" s="1"/>
      <c r="T29" s="1"/>
      <c r="U29" s="1" t="str">
        <f t="shared" si="0"/>
        <v>"computer"</v>
      </c>
      <c r="V29" s="1" t="s">
        <v>263</v>
      </c>
      <c r="X29" s="1"/>
    </row>
    <row r="30" spans="1:24" x14ac:dyDescent="0.25">
      <c r="A30" s="5" t="s">
        <v>53</v>
      </c>
      <c r="B30" s="2" t="s">
        <v>34</v>
      </c>
      <c r="C30" s="4" t="s">
        <v>51</v>
      </c>
      <c r="D30" s="30"/>
      <c r="E30" s="31"/>
      <c r="F30" s="31"/>
      <c r="G30" s="31"/>
      <c r="H30" s="31"/>
      <c r="I30" s="31" t="s">
        <v>0</v>
      </c>
      <c r="J30" s="31" t="s">
        <v>0</v>
      </c>
      <c r="K30" s="31" t="s">
        <v>0</v>
      </c>
      <c r="L30" s="31" t="s">
        <v>0</v>
      </c>
      <c r="M30" s="31" t="s">
        <v>0</v>
      </c>
      <c r="N30" s="31" t="s">
        <v>0</v>
      </c>
      <c r="O30" s="31" t="s">
        <v>0</v>
      </c>
      <c r="P30" s="31" t="s">
        <v>0</v>
      </c>
      <c r="Q30" s="31" t="s">
        <v>0</v>
      </c>
      <c r="R30" s="32" t="s">
        <v>0</v>
      </c>
      <c r="S30" s="1"/>
      <c r="T30" s="1"/>
      <c r="U30" s="1" t="str">
        <f t="shared" si="0"/>
        <v>"internet"</v>
      </c>
      <c r="V30" s="1" t="s">
        <v>263</v>
      </c>
      <c r="X30" s="1"/>
    </row>
    <row r="31" spans="1:24" x14ac:dyDescent="0.25">
      <c r="D31" s="2">
        <v>1997</v>
      </c>
      <c r="E31" s="2">
        <v>1998</v>
      </c>
      <c r="F31" s="2">
        <v>1999</v>
      </c>
      <c r="G31" s="2">
        <v>2000</v>
      </c>
      <c r="H31" s="2">
        <v>2001</v>
      </c>
      <c r="I31" s="2">
        <v>2002</v>
      </c>
      <c r="J31" s="2">
        <v>2003</v>
      </c>
      <c r="K31" s="2">
        <v>2004</v>
      </c>
      <c r="L31" s="2">
        <v>2005</v>
      </c>
      <c r="M31" s="2">
        <v>2006</v>
      </c>
      <c r="N31" s="2">
        <v>2007</v>
      </c>
      <c r="O31" s="2">
        <v>2008</v>
      </c>
      <c r="P31" s="2">
        <v>2009</v>
      </c>
      <c r="Q31" s="2">
        <v>2010</v>
      </c>
      <c r="R31" s="2">
        <v>2011</v>
      </c>
      <c r="S31" s="1"/>
      <c r="T31" s="1"/>
      <c r="X31" s="1"/>
    </row>
    <row r="32" spans="1:24" x14ac:dyDescent="0.25">
      <c r="S32" s="1"/>
      <c r="T32" s="1"/>
      <c r="X32" s="1"/>
    </row>
    <row r="33" spans="1:24" x14ac:dyDescent="0.25">
      <c r="A33" s="28"/>
      <c r="B33" s="25"/>
      <c r="C33" s="2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X33" s="1"/>
    </row>
    <row r="34" spans="1:24" x14ac:dyDescent="0.25">
      <c r="A34" s="5"/>
      <c r="I34" s="6"/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S37" s="1"/>
      <c r="T37" s="1"/>
      <c r="X37" s="1"/>
    </row>
    <row r="38" spans="1:24" x14ac:dyDescent="0.25">
      <c r="S38" s="1"/>
      <c r="T38" s="1"/>
      <c r="X38" s="1"/>
    </row>
    <row r="39" spans="1:24" x14ac:dyDescent="0.25"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1" spans="1:24" x14ac:dyDescent="0.25">
      <c r="A41" s="5"/>
      <c r="I41" s="6"/>
      <c r="S41" s="1"/>
      <c r="T41" s="1"/>
      <c r="X41" s="1"/>
    </row>
    <row r="43" spans="1:24" ht="15" customHeight="1" x14ac:dyDescent="0.25">
      <c r="A43" s="5"/>
      <c r="M43" s="6"/>
      <c r="S43" s="1"/>
      <c r="T43" s="1"/>
      <c r="X43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2" spans="1:24" x14ac:dyDescent="0.25">
      <c r="A52" s="5"/>
      <c r="M52" s="6"/>
      <c r="S52" s="1"/>
      <c r="T52" s="1"/>
      <c r="X52" s="1"/>
    </row>
    <row r="54" spans="1:24" ht="15" customHeight="1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A57" s="5"/>
      <c r="N57" s="6"/>
      <c r="S57" s="1"/>
      <c r="T57" s="1"/>
      <c r="X57" s="1"/>
    </row>
    <row r="58" spans="1:24" x14ac:dyDescent="0.25">
      <c r="S58" s="1"/>
      <c r="T58" s="1"/>
      <c r="X58" s="1"/>
    </row>
    <row r="59" spans="1:24" x14ac:dyDescent="0.25">
      <c r="S59" s="1"/>
      <c r="T59" s="1"/>
      <c r="X59" s="1"/>
    </row>
  </sheetData>
  <conditionalFormatting sqref="D54:R57 D34:R34 D43:R43 B11:C12 B14:C14 D40:R41 N47:R51 D47:L51 M47:M52">
    <cfRule type="containsText" dxfId="5" priority="2" operator="containsText" text="x">
      <formula>NOT(ISERROR(SEARCH("x",B11)))</formula>
    </cfRule>
  </conditionalFormatting>
  <conditionalFormatting sqref="D2:R30">
    <cfRule type="containsText" dxfId="4" priority="1" operator="containsText" text="x">
      <formula>NOT(ISERROR(SEARCH("x",D2)))</formula>
    </cfRule>
  </conditionalFormatting>
  <hyperlinks>
    <hyperlink ref="A1" r:id="rId1" display="https://www.nlsinfo.org/investigator/pages/search.jsp"/>
  </hyperlinks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5"/>
  <sheetViews>
    <sheetView workbookViewId="0">
      <selection activeCell="F6" sqref="F6"/>
    </sheetView>
  </sheetViews>
  <sheetFormatPr defaultRowHeight="15" x14ac:dyDescent="0.25"/>
  <cols>
    <col min="1" max="1" width="4" style="62" customWidth="1"/>
    <col min="2" max="2" width="9.140625" style="62"/>
    <col min="3" max="3" width="47.42578125" style="62" bestFit="1" customWidth="1"/>
    <col min="4" max="4" width="8.42578125" style="62" customWidth="1"/>
    <col min="5" max="5" width="11.5703125" style="63" customWidth="1"/>
    <col min="6" max="6" width="36.5703125" customWidth="1"/>
  </cols>
  <sheetData>
    <row r="1" spans="1:15" x14ac:dyDescent="0.25">
      <c r="A1" s="83" t="s">
        <v>367</v>
      </c>
      <c r="B1" s="83"/>
      <c r="C1" s="83"/>
      <c r="D1" s="83"/>
      <c r="E1" s="64" t="s">
        <v>368</v>
      </c>
    </row>
    <row r="2" spans="1:15" x14ac:dyDescent="0.25">
      <c r="B2" s="62" t="s">
        <v>350</v>
      </c>
      <c r="C2" s="62" t="s">
        <v>354</v>
      </c>
      <c r="D2" s="62" t="s">
        <v>264</v>
      </c>
      <c r="E2" s="63" t="s">
        <v>261</v>
      </c>
      <c r="F2" t="s">
        <v>265</v>
      </c>
      <c r="H2" t="s">
        <v>341</v>
      </c>
      <c r="N2" t="s">
        <v>266</v>
      </c>
    </row>
    <row r="3" spans="1:15" x14ac:dyDescent="0.25">
      <c r="A3" s="62">
        <v>1</v>
      </c>
      <c r="B3" s="62" t="s">
        <v>94</v>
      </c>
      <c r="C3" s="62" t="s">
        <v>63</v>
      </c>
      <c r="D3" s="62" t="str">
        <f t="shared" ref="D3:D34" si="0">RIGHT(C3,4)</f>
        <v>1997</v>
      </c>
      <c r="E3" s="63" t="s">
        <v>262</v>
      </c>
      <c r="F3" t="str">
        <f t="shared" ref="F3:F45" si="1">CONCATENATE($N$3,B3,$N$3,"=",$N$3,E3,"_",D3,$N$3,$O$3)</f>
        <v>"R0323900"="famrel_1997",</v>
      </c>
      <c r="N3" t="s">
        <v>13</v>
      </c>
      <c r="O3" t="s">
        <v>263</v>
      </c>
    </row>
    <row r="4" spans="1:15" x14ac:dyDescent="0.25">
      <c r="A4" s="62">
        <v>2</v>
      </c>
      <c r="B4" s="62" t="s">
        <v>104</v>
      </c>
      <c r="C4" s="62" t="s">
        <v>64</v>
      </c>
      <c r="D4" s="62" t="str">
        <f t="shared" si="0"/>
        <v>1998</v>
      </c>
      <c r="E4" s="63" t="s">
        <v>262</v>
      </c>
      <c r="F4" t="str">
        <f t="shared" si="1"/>
        <v>"R2165200"="famrel_1998",</v>
      </c>
    </row>
    <row r="5" spans="1:15" x14ac:dyDescent="0.25">
      <c r="A5" s="62">
        <v>3</v>
      </c>
      <c r="B5" s="62" t="s">
        <v>105</v>
      </c>
      <c r="C5" s="62" t="s">
        <v>65</v>
      </c>
      <c r="D5" s="62" t="str">
        <f t="shared" si="0"/>
        <v>1999</v>
      </c>
      <c r="E5" s="63" t="s">
        <v>262</v>
      </c>
      <c r="F5" t="str">
        <f t="shared" si="1"/>
        <v>"R3483100"="famrel_1999",</v>
      </c>
    </row>
    <row r="6" spans="1:15" x14ac:dyDescent="0.25">
      <c r="A6" s="62">
        <v>4</v>
      </c>
      <c r="B6" s="62" t="s">
        <v>106</v>
      </c>
      <c r="C6" s="62" t="s">
        <v>66</v>
      </c>
      <c r="D6" s="62" t="str">
        <f t="shared" si="0"/>
        <v>2000</v>
      </c>
      <c r="E6" s="63" t="s">
        <v>262</v>
      </c>
      <c r="F6" t="str">
        <f t="shared" si="1"/>
        <v>"R4881300"="famrel_2000",</v>
      </c>
    </row>
    <row r="7" spans="1:15" x14ac:dyDescent="0.25">
      <c r="A7" s="62">
        <v>5</v>
      </c>
      <c r="B7" s="62" t="s">
        <v>127</v>
      </c>
      <c r="C7" s="62" t="s">
        <v>128</v>
      </c>
      <c r="D7" s="62" t="str">
        <f t="shared" si="0"/>
        <v>2003</v>
      </c>
      <c r="E7" s="63" t="s">
        <v>51</v>
      </c>
      <c r="F7" t="str">
        <f t="shared" si="1"/>
        <v>"S2977900"="internet_2003",</v>
      </c>
    </row>
    <row r="8" spans="1:15" x14ac:dyDescent="0.25">
      <c r="A8" s="62">
        <v>6</v>
      </c>
      <c r="B8" s="62" t="s">
        <v>130</v>
      </c>
      <c r="C8" s="62" t="s">
        <v>131</v>
      </c>
      <c r="D8" s="62" t="str">
        <f t="shared" si="0"/>
        <v>2004</v>
      </c>
      <c r="E8" s="63" t="s">
        <v>51</v>
      </c>
      <c r="F8" t="str">
        <f t="shared" si="1"/>
        <v>"S4676700"="internet_2004",</v>
      </c>
    </row>
    <row r="9" spans="1:15" x14ac:dyDescent="0.25">
      <c r="A9" s="62">
        <v>7</v>
      </c>
      <c r="B9" s="62" t="s">
        <v>141</v>
      </c>
      <c r="C9" s="62" t="s">
        <v>142</v>
      </c>
      <c r="D9" s="62" t="str">
        <f t="shared" si="0"/>
        <v>2005</v>
      </c>
      <c r="E9" s="63" t="s">
        <v>51</v>
      </c>
      <c r="F9" t="str">
        <f t="shared" si="1"/>
        <v>"S6308900"="internet_2005",</v>
      </c>
    </row>
    <row r="10" spans="1:15" x14ac:dyDescent="0.25">
      <c r="A10" s="62">
        <v>8</v>
      </c>
      <c r="B10" s="62" t="s">
        <v>155</v>
      </c>
      <c r="C10" s="62" t="s">
        <v>156</v>
      </c>
      <c r="D10" s="62" t="str">
        <f t="shared" si="0"/>
        <v>2006</v>
      </c>
      <c r="E10" s="63" t="s">
        <v>51</v>
      </c>
      <c r="F10" t="str">
        <f t="shared" si="1"/>
        <v>"S8329800"="internet_2006",</v>
      </c>
    </row>
    <row r="11" spans="1:15" x14ac:dyDescent="0.25">
      <c r="A11" s="62">
        <v>9</v>
      </c>
      <c r="B11" s="62" t="s">
        <v>169</v>
      </c>
      <c r="C11" s="62" t="s">
        <v>170</v>
      </c>
      <c r="D11" s="62" t="str">
        <f t="shared" si="0"/>
        <v>2007</v>
      </c>
      <c r="E11" s="63" t="s">
        <v>51</v>
      </c>
      <c r="F11" t="str">
        <f t="shared" si="1"/>
        <v>"T0737600"="internet_2007",</v>
      </c>
    </row>
    <row r="12" spans="1:15" x14ac:dyDescent="0.25">
      <c r="A12" s="62">
        <v>10</v>
      </c>
      <c r="B12" s="62" t="s">
        <v>181</v>
      </c>
      <c r="C12" s="62" t="s">
        <v>182</v>
      </c>
      <c r="D12" s="62" t="str">
        <f t="shared" si="0"/>
        <v>2008</v>
      </c>
      <c r="E12" s="63" t="s">
        <v>51</v>
      </c>
      <c r="F12" t="str">
        <f t="shared" si="1"/>
        <v>"T2779700"="internet_2008",</v>
      </c>
    </row>
    <row r="13" spans="1:15" x14ac:dyDescent="0.25">
      <c r="A13" s="62">
        <v>11</v>
      </c>
      <c r="B13" s="62" t="s">
        <v>211</v>
      </c>
      <c r="C13" s="62" t="s">
        <v>212</v>
      </c>
      <c r="D13" s="62" t="str">
        <f t="shared" si="0"/>
        <v>2009</v>
      </c>
      <c r="E13" s="63" t="s">
        <v>51</v>
      </c>
      <c r="F13" t="str">
        <f t="shared" si="1"/>
        <v>"T4494400"="internet_2009",</v>
      </c>
    </row>
    <row r="14" spans="1:15" x14ac:dyDescent="0.25">
      <c r="A14" s="62">
        <v>12</v>
      </c>
      <c r="B14" s="62" t="s">
        <v>219</v>
      </c>
      <c r="C14" s="62" t="s">
        <v>220</v>
      </c>
      <c r="D14" s="62" t="str">
        <f t="shared" si="0"/>
        <v>2010</v>
      </c>
      <c r="E14" s="63" t="s">
        <v>51</v>
      </c>
      <c r="F14" t="str">
        <f t="shared" si="1"/>
        <v>"T6141400"="internet_2010",</v>
      </c>
    </row>
    <row r="15" spans="1:15" x14ac:dyDescent="0.25">
      <c r="A15" s="62">
        <v>13</v>
      </c>
      <c r="B15" s="62" t="s">
        <v>241</v>
      </c>
      <c r="C15" s="62" t="s">
        <v>242</v>
      </c>
      <c r="D15" s="62" t="str">
        <f t="shared" si="0"/>
        <v>2011</v>
      </c>
      <c r="E15" s="63" t="s">
        <v>51</v>
      </c>
      <c r="F15" t="str">
        <f t="shared" si="1"/>
        <v>"T7635300"="internet_2011",</v>
      </c>
    </row>
    <row r="16" spans="1:15" x14ac:dyDescent="0.25">
      <c r="A16" s="62">
        <v>14</v>
      </c>
      <c r="B16" s="62" t="s">
        <v>277</v>
      </c>
      <c r="C16" s="62" t="s">
        <v>278</v>
      </c>
      <c r="D16" s="62" t="str">
        <f t="shared" si="0"/>
        <v>1997</v>
      </c>
      <c r="E16" s="63" t="s">
        <v>24</v>
      </c>
      <c r="F16" t="str">
        <f t="shared" si="1"/>
        <v>"R1193900"="agemon_1997",</v>
      </c>
    </row>
    <row r="17" spans="1:6" x14ac:dyDescent="0.25">
      <c r="A17" s="62">
        <v>15</v>
      </c>
      <c r="B17" s="62" t="s">
        <v>281</v>
      </c>
      <c r="C17" s="62" t="s">
        <v>282</v>
      </c>
      <c r="D17" s="62" t="str">
        <f t="shared" si="0"/>
        <v>1998</v>
      </c>
      <c r="E17" s="63" t="s">
        <v>24</v>
      </c>
      <c r="F17" t="str">
        <f t="shared" si="1"/>
        <v>"R2553400"="agemon_1998",</v>
      </c>
    </row>
    <row r="18" spans="1:6" x14ac:dyDescent="0.25">
      <c r="A18" s="62">
        <v>16</v>
      </c>
      <c r="B18" s="62" t="s">
        <v>285</v>
      </c>
      <c r="C18" s="62" t="s">
        <v>286</v>
      </c>
      <c r="D18" s="62" t="str">
        <f t="shared" si="0"/>
        <v>1999</v>
      </c>
      <c r="E18" s="63" t="s">
        <v>24</v>
      </c>
      <c r="F18" t="str">
        <f t="shared" si="1"/>
        <v>"R3876200"="agemon_1999",</v>
      </c>
    </row>
    <row r="19" spans="1:6" x14ac:dyDescent="0.25">
      <c r="A19" s="62">
        <v>17</v>
      </c>
      <c r="B19" s="62" t="s">
        <v>289</v>
      </c>
      <c r="C19" s="62" t="s">
        <v>290</v>
      </c>
      <c r="D19" s="62" t="str">
        <f t="shared" si="0"/>
        <v>2000</v>
      </c>
      <c r="E19" s="63" t="s">
        <v>24</v>
      </c>
      <c r="F19" t="str">
        <f t="shared" si="1"/>
        <v>"R5453600"="agemon_2000",</v>
      </c>
    </row>
    <row r="20" spans="1:6" x14ac:dyDescent="0.25">
      <c r="A20" s="62">
        <v>18</v>
      </c>
      <c r="B20" s="62" t="s">
        <v>293</v>
      </c>
      <c r="C20" s="62" t="s">
        <v>294</v>
      </c>
      <c r="D20" s="62" t="str">
        <f t="shared" si="0"/>
        <v>2001</v>
      </c>
      <c r="E20" s="63" t="s">
        <v>24</v>
      </c>
      <c r="F20" t="str">
        <f t="shared" si="1"/>
        <v>"R7215900"="agemon_2001",</v>
      </c>
    </row>
    <row r="21" spans="1:6" x14ac:dyDescent="0.25">
      <c r="A21" s="62">
        <v>19</v>
      </c>
      <c r="B21" s="62" t="s">
        <v>297</v>
      </c>
      <c r="C21" s="62" t="s">
        <v>298</v>
      </c>
      <c r="D21" s="62" t="str">
        <f t="shared" si="0"/>
        <v>2002</v>
      </c>
      <c r="E21" s="63" t="s">
        <v>24</v>
      </c>
      <c r="F21" t="str">
        <f t="shared" si="1"/>
        <v>"S1531300"="agemon_2002",</v>
      </c>
    </row>
    <row r="22" spans="1:6" x14ac:dyDescent="0.25">
      <c r="A22" s="62">
        <v>20</v>
      </c>
      <c r="B22" s="62" t="s">
        <v>301</v>
      </c>
      <c r="C22" s="62" t="s">
        <v>302</v>
      </c>
      <c r="D22" s="62" t="str">
        <f t="shared" si="0"/>
        <v>2003</v>
      </c>
      <c r="E22" s="63" t="s">
        <v>24</v>
      </c>
      <c r="F22" t="str">
        <f t="shared" si="1"/>
        <v>"S2000900"="agemon_2003",</v>
      </c>
    </row>
    <row r="23" spans="1:6" x14ac:dyDescent="0.25">
      <c r="A23" s="62">
        <v>21</v>
      </c>
      <c r="B23" s="62" t="s">
        <v>305</v>
      </c>
      <c r="C23" s="62" t="s">
        <v>306</v>
      </c>
      <c r="D23" s="62" t="str">
        <f t="shared" si="0"/>
        <v>2004</v>
      </c>
      <c r="E23" s="63" t="s">
        <v>24</v>
      </c>
      <c r="F23" t="str">
        <f t="shared" si="1"/>
        <v>"S3801000"="agemon_2004",</v>
      </c>
    </row>
    <row r="24" spans="1:6" x14ac:dyDescent="0.25">
      <c r="A24" s="62">
        <v>22</v>
      </c>
      <c r="B24" s="62" t="s">
        <v>309</v>
      </c>
      <c r="C24" s="62" t="s">
        <v>310</v>
      </c>
      <c r="D24" s="62" t="str">
        <f t="shared" si="0"/>
        <v>2005</v>
      </c>
      <c r="E24" s="63" t="s">
        <v>24</v>
      </c>
      <c r="F24" t="str">
        <f t="shared" si="1"/>
        <v>"S5400900"="agemon_2005",</v>
      </c>
    </row>
    <row r="25" spans="1:6" x14ac:dyDescent="0.25">
      <c r="A25" s="62">
        <v>23</v>
      </c>
      <c r="B25" s="62" t="s">
        <v>313</v>
      </c>
      <c r="C25" s="62" t="s">
        <v>314</v>
      </c>
      <c r="D25" s="62" t="str">
        <f t="shared" si="0"/>
        <v>2006</v>
      </c>
      <c r="E25" s="63" t="s">
        <v>24</v>
      </c>
      <c r="F25" t="str">
        <f t="shared" si="1"/>
        <v>"S7501100"="agemon_2006",</v>
      </c>
    </row>
    <row r="26" spans="1:6" x14ac:dyDescent="0.25">
      <c r="A26" s="62">
        <v>24</v>
      </c>
      <c r="B26" s="62" t="s">
        <v>317</v>
      </c>
      <c r="C26" s="62" t="s">
        <v>318</v>
      </c>
      <c r="D26" s="62" t="str">
        <f t="shared" si="0"/>
        <v>2007</v>
      </c>
      <c r="E26" s="63" t="s">
        <v>24</v>
      </c>
      <c r="F26" t="str">
        <f t="shared" si="1"/>
        <v>"T0008400"="agemon_2007",</v>
      </c>
    </row>
    <row r="27" spans="1:6" x14ac:dyDescent="0.25">
      <c r="A27" s="62">
        <v>25</v>
      </c>
      <c r="B27" s="62" t="s">
        <v>321</v>
      </c>
      <c r="C27" s="62" t="s">
        <v>322</v>
      </c>
      <c r="D27" s="62" t="str">
        <f t="shared" si="0"/>
        <v>2008</v>
      </c>
      <c r="E27" s="63" t="s">
        <v>24</v>
      </c>
      <c r="F27" t="str">
        <f t="shared" si="1"/>
        <v>"T2011000"="agemon_2008",</v>
      </c>
    </row>
    <row r="28" spans="1:6" x14ac:dyDescent="0.25">
      <c r="A28" s="62">
        <v>26</v>
      </c>
      <c r="B28" s="62" t="s">
        <v>325</v>
      </c>
      <c r="C28" s="62" t="s">
        <v>326</v>
      </c>
      <c r="D28" s="62" t="str">
        <f t="shared" si="0"/>
        <v>2009</v>
      </c>
      <c r="E28" s="63" t="s">
        <v>24</v>
      </c>
      <c r="F28" t="str">
        <f t="shared" si="1"/>
        <v>"T3601400"="agemon_2009",</v>
      </c>
    </row>
    <row r="29" spans="1:6" x14ac:dyDescent="0.25">
      <c r="A29" s="62">
        <v>27</v>
      </c>
      <c r="B29" s="62" t="s">
        <v>329</v>
      </c>
      <c r="C29" s="62" t="s">
        <v>330</v>
      </c>
      <c r="D29" s="62" t="str">
        <f t="shared" si="0"/>
        <v>2010</v>
      </c>
      <c r="E29" s="63" t="s">
        <v>24</v>
      </c>
      <c r="F29" t="str">
        <f t="shared" si="1"/>
        <v>"T5201300"="agemon_2010",</v>
      </c>
    </row>
    <row r="30" spans="1:6" x14ac:dyDescent="0.25">
      <c r="A30" s="62">
        <v>28</v>
      </c>
      <c r="B30" s="62" t="s">
        <v>333</v>
      </c>
      <c r="C30" s="62" t="s">
        <v>334</v>
      </c>
      <c r="D30" s="62" t="str">
        <f t="shared" si="0"/>
        <v>2011</v>
      </c>
      <c r="E30" s="63" t="s">
        <v>24</v>
      </c>
      <c r="F30" t="str">
        <f t="shared" si="1"/>
        <v>"T6651200"="agemon_2011",</v>
      </c>
    </row>
    <row r="31" spans="1:6" x14ac:dyDescent="0.25">
      <c r="A31" s="62">
        <v>29</v>
      </c>
      <c r="B31" s="62" t="s">
        <v>279</v>
      </c>
      <c r="C31" s="62" t="s">
        <v>280</v>
      </c>
      <c r="D31" s="62" t="str">
        <f t="shared" si="0"/>
        <v>1997</v>
      </c>
      <c r="E31" s="63" t="s">
        <v>25</v>
      </c>
      <c r="F31" t="str">
        <f t="shared" si="1"/>
        <v>"R1194100"="ageyear_1997",</v>
      </c>
    </row>
    <row r="32" spans="1:6" x14ac:dyDescent="0.25">
      <c r="A32" s="62">
        <v>30</v>
      </c>
      <c r="B32" s="62" t="s">
        <v>283</v>
      </c>
      <c r="C32" s="62" t="s">
        <v>284</v>
      </c>
      <c r="D32" s="62" t="str">
        <f t="shared" si="0"/>
        <v>1998</v>
      </c>
      <c r="E32" s="63" t="s">
        <v>25</v>
      </c>
      <c r="F32" t="str">
        <f t="shared" si="1"/>
        <v>"R2553500"="ageyear_1998",</v>
      </c>
    </row>
    <row r="33" spans="1:7" x14ac:dyDescent="0.25">
      <c r="A33" s="62">
        <v>31</v>
      </c>
      <c r="B33" s="62" t="s">
        <v>287</v>
      </c>
      <c r="C33" s="62" t="s">
        <v>288</v>
      </c>
      <c r="D33" s="62" t="str">
        <f t="shared" si="0"/>
        <v>1999</v>
      </c>
      <c r="E33" s="63" t="s">
        <v>25</v>
      </c>
      <c r="F33" t="str">
        <f t="shared" si="1"/>
        <v>"R3876300"="ageyear_1999",</v>
      </c>
    </row>
    <row r="34" spans="1:7" x14ac:dyDescent="0.25">
      <c r="A34" s="62">
        <v>32</v>
      </c>
      <c r="B34" s="62" t="s">
        <v>291</v>
      </c>
      <c r="C34" s="62" t="s">
        <v>292</v>
      </c>
      <c r="D34" s="62" t="str">
        <f t="shared" si="0"/>
        <v>2000</v>
      </c>
      <c r="E34" s="63" t="s">
        <v>25</v>
      </c>
      <c r="F34" t="str">
        <f t="shared" si="1"/>
        <v>"R5453700"="ageyear_2000",</v>
      </c>
    </row>
    <row r="35" spans="1:7" x14ac:dyDescent="0.25">
      <c r="A35" s="62">
        <v>33</v>
      </c>
      <c r="B35" s="62" t="s">
        <v>295</v>
      </c>
      <c r="C35" s="62" t="s">
        <v>296</v>
      </c>
      <c r="D35" s="62" t="str">
        <f t="shared" ref="D35:D66" si="2">RIGHT(C35,4)</f>
        <v>2001</v>
      </c>
      <c r="E35" s="63" t="s">
        <v>25</v>
      </c>
      <c r="F35" t="str">
        <f t="shared" si="1"/>
        <v>"R7216000"="ageyear_2001",</v>
      </c>
    </row>
    <row r="36" spans="1:7" x14ac:dyDescent="0.25">
      <c r="A36" s="62">
        <v>34</v>
      </c>
      <c r="B36" s="62" t="s">
        <v>299</v>
      </c>
      <c r="C36" s="62" t="s">
        <v>300</v>
      </c>
      <c r="D36" s="62" t="str">
        <f t="shared" si="2"/>
        <v>2002</v>
      </c>
      <c r="E36" s="63" t="s">
        <v>25</v>
      </c>
      <c r="F36" t="str">
        <f t="shared" si="1"/>
        <v>"S1531400"="ageyear_2002",</v>
      </c>
    </row>
    <row r="37" spans="1:7" x14ac:dyDescent="0.25">
      <c r="A37" s="62">
        <v>35</v>
      </c>
      <c r="B37" s="62" t="s">
        <v>303</v>
      </c>
      <c r="C37" s="62" t="s">
        <v>304</v>
      </c>
      <c r="D37" s="62" t="str">
        <f t="shared" si="2"/>
        <v>2003</v>
      </c>
      <c r="E37" s="63" t="s">
        <v>25</v>
      </c>
      <c r="F37" t="str">
        <f t="shared" si="1"/>
        <v>"S2001000"="ageyear_2003",</v>
      </c>
    </row>
    <row r="38" spans="1:7" x14ac:dyDescent="0.25">
      <c r="A38" s="62">
        <v>36</v>
      </c>
      <c r="B38" s="62" t="s">
        <v>307</v>
      </c>
      <c r="C38" s="62" t="s">
        <v>308</v>
      </c>
      <c r="D38" s="62" t="str">
        <f t="shared" si="2"/>
        <v>2004</v>
      </c>
      <c r="E38" s="63" t="s">
        <v>25</v>
      </c>
      <c r="F38" t="str">
        <f t="shared" si="1"/>
        <v>"S3801100"="ageyear_2004",</v>
      </c>
    </row>
    <row r="39" spans="1:7" x14ac:dyDescent="0.25">
      <c r="A39" s="62">
        <v>37</v>
      </c>
      <c r="B39" s="62" t="s">
        <v>311</v>
      </c>
      <c r="C39" s="62" t="s">
        <v>312</v>
      </c>
      <c r="D39" s="62" t="str">
        <f t="shared" si="2"/>
        <v>2005</v>
      </c>
      <c r="E39" s="63" t="s">
        <v>25</v>
      </c>
      <c r="F39" t="str">
        <f t="shared" si="1"/>
        <v>"S5401000"="ageyear_2005",</v>
      </c>
    </row>
    <row r="40" spans="1:7" x14ac:dyDescent="0.25">
      <c r="A40" s="62">
        <v>38</v>
      </c>
      <c r="B40" s="62" t="s">
        <v>315</v>
      </c>
      <c r="C40" s="62" t="s">
        <v>316</v>
      </c>
      <c r="D40" s="62" t="str">
        <f t="shared" si="2"/>
        <v>2006</v>
      </c>
      <c r="E40" s="63" t="s">
        <v>25</v>
      </c>
      <c r="F40" t="str">
        <f t="shared" si="1"/>
        <v>"S7501200"="ageyear_2006",</v>
      </c>
    </row>
    <row r="41" spans="1:7" x14ac:dyDescent="0.25">
      <c r="A41" s="62">
        <v>39</v>
      </c>
      <c r="B41" s="62" t="s">
        <v>319</v>
      </c>
      <c r="C41" s="62" t="s">
        <v>320</v>
      </c>
      <c r="D41" s="62" t="str">
        <f t="shared" si="2"/>
        <v>2007</v>
      </c>
      <c r="E41" s="63" t="s">
        <v>25</v>
      </c>
      <c r="F41" t="str">
        <f t="shared" si="1"/>
        <v>"T0008500"="ageyear_2007",</v>
      </c>
    </row>
    <row r="42" spans="1:7" x14ac:dyDescent="0.25">
      <c r="A42" s="62">
        <v>40</v>
      </c>
      <c r="B42" s="62" t="s">
        <v>323</v>
      </c>
      <c r="C42" s="62" t="s">
        <v>324</v>
      </c>
      <c r="D42" s="62" t="str">
        <f t="shared" si="2"/>
        <v>2008</v>
      </c>
      <c r="E42" s="63" t="s">
        <v>25</v>
      </c>
      <c r="F42" t="str">
        <f t="shared" si="1"/>
        <v>"T2011100"="ageyear_2008",</v>
      </c>
    </row>
    <row r="43" spans="1:7" x14ac:dyDescent="0.25">
      <c r="A43" s="62">
        <v>41</v>
      </c>
      <c r="B43" s="62" t="s">
        <v>327</v>
      </c>
      <c r="C43" s="62" t="s">
        <v>328</v>
      </c>
      <c r="D43" s="62" t="str">
        <f t="shared" si="2"/>
        <v>2009</v>
      </c>
      <c r="E43" s="63" t="s">
        <v>25</v>
      </c>
      <c r="F43" t="str">
        <f t="shared" si="1"/>
        <v>"T3601500"="ageyear_2009",</v>
      </c>
    </row>
    <row r="44" spans="1:7" x14ac:dyDescent="0.25">
      <c r="A44" s="62">
        <v>42</v>
      </c>
      <c r="B44" s="62" t="s">
        <v>331</v>
      </c>
      <c r="C44" s="62" t="s">
        <v>332</v>
      </c>
      <c r="D44" s="62" t="str">
        <f t="shared" si="2"/>
        <v>2010</v>
      </c>
      <c r="E44" s="63" t="s">
        <v>25</v>
      </c>
      <c r="F44" t="str">
        <f t="shared" si="1"/>
        <v>"T5201400"="ageyear_2010",</v>
      </c>
    </row>
    <row r="45" spans="1:7" x14ac:dyDescent="0.25">
      <c r="A45" s="62">
        <v>43</v>
      </c>
      <c r="B45" s="62" t="s">
        <v>335</v>
      </c>
      <c r="C45" s="62" t="s">
        <v>336</v>
      </c>
      <c r="D45" s="62" t="str">
        <f t="shared" si="2"/>
        <v>2011</v>
      </c>
      <c r="E45" s="63" t="s">
        <v>25</v>
      </c>
      <c r="F45" t="str">
        <f t="shared" si="1"/>
        <v>"T6651300"="ageyear_2011",</v>
      </c>
    </row>
    <row r="46" spans="1:7" x14ac:dyDescent="0.25">
      <c r="A46" s="62">
        <v>44</v>
      </c>
      <c r="B46" s="62" t="s">
        <v>100</v>
      </c>
      <c r="C46" s="62" t="s">
        <v>101</v>
      </c>
      <c r="D46" s="62" t="str">
        <f t="shared" si="2"/>
        <v>1997</v>
      </c>
      <c r="E46" s="63" t="s">
        <v>339</v>
      </c>
      <c r="F46" t="str">
        <f>CONCATENATE($N$3,B46,$N$3,"=",$N$3,E46,$N$3,$O$3)</f>
        <v>"R1235800"="sample",</v>
      </c>
      <c r="G46" t="s">
        <v>349</v>
      </c>
    </row>
    <row r="47" spans="1:7" x14ac:dyDescent="0.25">
      <c r="A47" s="62">
        <v>45</v>
      </c>
      <c r="B47" s="62" t="s">
        <v>118</v>
      </c>
      <c r="C47" s="62" t="s">
        <v>78</v>
      </c>
      <c r="D47" s="62" t="str">
        <f t="shared" si="2"/>
        <v>2002</v>
      </c>
      <c r="E47" s="63" t="s">
        <v>39</v>
      </c>
      <c r="F47" t="str">
        <f t="shared" ref="F47:F80" si="3">CONCATENATE($N$3,B47,$N$3,"=",$N$3,E47,"_",D47,$N$3,$O$3)</f>
        <v>"S0919700"="todo_2002",</v>
      </c>
    </row>
    <row r="48" spans="1:7" x14ac:dyDescent="0.25">
      <c r="A48" s="62">
        <v>46</v>
      </c>
      <c r="B48" s="62" t="s">
        <v>151</v>
      </c>
      <c r="C48" s="62" t="s">
        <v>152</v>
      </c>
      <c r="D48" s="62" t="str">
        <f t="shared" si="2"/>
        <v>2005</v>
      </c>
      <c r="E48" s="63" t="s">
        <v>39</v>
      </c>
      <c r="F48" t="str">
        <f t="shared" si="3"/>
        <v>"S6317100"="todo_2005",</v>
      </c>
    </row>
    <row r="49" spans="1:6" x14ac:dyDescent="0.25">
      <c r="A49" s="62">
        <v>47</v>
      </c>
      <c r="B49" s="62" t="s">
        <v>191</v>
      </c>
      <c r="C49" s="62" t="s">
        <v>192</v>
      </c>
      <c r="D49" s="62" t="str">
        <f t="shared" si="2"/>
        <v>2008</v>
      </c>
      <c r="E49" s="63" t="s">
        <v>39</v>
      </c>
      <c r="F49" t="str">
        <f t="shared" si="3"/>
        <v>"T2782200"="todo_2008",</v>
      </c>
    </row>
    <row r="50" spans="1:6" x14ac:dyDescent="0.25">
      <c r="A50" s="62">
        <v>48</v>
      </c>
      <c r="B50" s="62" t="s">
        <v>251</v>
      </c>
      <c r="C50" s="62" t="s">
        <v>252</v>
      </c>
      <c r="D50" s="62" t="str">
        <f t="shared" si="2"/>
        <v>2011</v>
      </c>
      <c r="E50" s="63" t="s">
        <v>39</v>
      </c>
      <c r="F50" t="str">
        <f t="shared" si="3"/>
        <v>"T7637800"="todo_2011",</v>
      </c>
    </row>
    <row r="51" spans="1:6" x14ac:dyDescent="0.25">
      <c r="A51" s="62">
        <v>49</v>
      </c>
      <c r="B51" s="62" t="s">
        <v>111</v>
      </c>
      <c r="C51" s="62" t="s">
        <v>71</v>
      </c>
      <c r="D51" s="62" t="str">
        <f t="shared" si="2"/>
        <v>2000</v>
      </c>
      <c r="E51" s="63" t="s">
        <v>59</v>
      </c>
      <c r="F51" t="str">
        <f t="shared" si="3"/>
        <v>"R4893900"="happy_2000",</v>
      </c>
    </row>
    <row r="52" spans="1:6" x14ac:dyDescent="0.25">
      <c r="A52" s="62">
        <v>50</v>
      </c>
      <c r="B52" s="62" t="s">
        <v>123</v>
      </c>
      <c r="C52" s="62" t="s">
        <v>83</v>
      </c>
      <c r="D52" s="62" t="str">
        <f t="shared" si="2"/>
        <v>2002</v>
      </c>
      <c r="E52" s="63" t="s">
        <v>59</v>
      </c>
      <c r="F52" t="str">
        <f t="shared" si="3"/>
        <v>"S0921100"="happy_2002",</v>
      </c>
    </row>
    <row r="53" spans="1:6" x14ac:dyDescent="0.25">
      <c r="A53" s="62">
        <v>51</v>
      </c>
      <c r="B53" s="62" t="s">
        <v>136</v>
      </c>
      <c r="C53" s="62" t="s">
        <v>92</v>
      </c>
      <c r="D53" s="62" t="str">
        <f t="shared" si="2"/>
        <v>2004</v>
      </c>
      <c r="E53" s="63" t="s">
        <v>59</v>
      </c>
      <c r="F53" t="str">
        <f t="shared" si="3"/>
        <v>"S4682200"="happy_2004",</v>
      </c>
    </row>
    <row r="54" spans="1:6" x14ac:dyDescent="0.25">
      <c r="A54" s="62">
        <v>52</v>
      </c>
      <c r="B54" s="62" t="s">
        <v>165</v>
      </c>
      <c r="C54" s="62" t="s">
        <v>166</v>
      </c>
      <c r="D54" s="62" t="str">
        <f t="shared" si="2"/>
        <v>2006</v>
      </c>
      <c r="E54" s="63" t="s">
        <v>59</v>
      </c>
      <c r="F54" t="str">
        <f t="shared" si="3"/>
        <v>"S8332600"="happy_2006",</v>
      </c>
    </row>
    <row r="55" spans="1:6" x14ac:dyDescent="0.25">
      <c r="A55" s="62">
        <v>53</v>
      </c>
      <c r="B55" s="62" t="s">
        <v>203</v>
      </c>
      <c r="C55" s="62" t="s">
        <v>204</v>
      </c>
      <c r="D55" s="62" t="str">
        <f t="shared" si="2"/>
        <v>2008</v>
      </c>
      <c r="E55" s="63" t="s">
        <v>59</v>
      </c>
      <c r="F55" t="str">
        <f t="shared" si="3"/>
        <v>"T2782900"="happy_2008",</v>
      </c>
    </row>
    <row r="56" spans="1:6" x14ac:dyDescent="0.25">
      <c r="A56" s="62">
        <v>54</v>
      </c>
      <c r="B56" s="62" t="s">
        <v>229</v>
      </c>
      <c r="C56" s="62" t="s">
        <v>230</v>
      </c>
      <c r="D56" s="62" t="str">
        <f t="shared" si="2"/>
        <v>2010</v>
      </c>
      <c r="E56" s="63" t="s">
        <v>59</v>
      </c>
      <c r="F56" t="str">
        <f t="shared" si="3"/>
        <v>"T6144000"="happy_2010",</v>
      </c>
    </row>
    <row r="57" spans="1:6" x14ac:dyDescent="0.25">
      <c r="A57" s="62">
        <v>55</v>
      </c>
      <c r="B57" s="62" t="s">
        <v>108</v>
      </c>
      <c r="C57" s="62" t="s">
        <v>68</v>
      </c>
      <c r="D57" s="62" t="str">
        <f t="shared" si="2"/>
        <v>2000</v>
      </c>
      <c r="E57" s="63" t="s">
        <v>61</v>
      </c>
      <c r="F57" t="str">
        <f t="shared" si="3"/>
        <v>"R4893600"="nervous_2000",</v>
      </c>
    </row>
    <row r="58" spans="1:6" x14ac:dyDescent="0.25">
      <c r="A58" s="62">
        <v>56</v>
      </c>
      <c r="B58" s="62" t="s">
        <v>120</v>
      </c>
      <c r="C58" s="62" t="s">
        <v>80</v>
      </c>
      <c r="D58" s="62" t="str">
        <f t="shared" si="2"/>
        <v>2002</v>
      </c>
      <c r="E58" s="63" t="s">
        <v>61</v>
      </c>
      <c r="F58" t="str">
        <f t="shared" si="3"/>
        <v>"S0920800"="nervous_2002",</v>
      </c>
    </row>
    <row r="59" spans="1:6" x14ac:dyDescent="0.25">
      <c r="A59" s="62">
        <v>57</v>
      </c>
      <c r="B59" s="62" t="s">
        <v>133</v>
      </c>
      <c r="C59" s="62" t="s">
        <v>89</v>
      </c>
      <c r="D59" s="62" t="str">
        <f t="shared" si="2"/>
        <v>2004</v>
      </c>
      <c r="E59" s="63" t="s">
        <v>61</v>
      </c>
      <c r="F59" t="str">
        <f t="shared" si="3"/>
        <v>"S4681900"="nervous_2004",</v>
      </c>
    </row>
    <row r="60" spans="1:6" x14ac:dyDescent="0.25">
      <c r="A60" s="62">
        <v>58</v>
      </c>
      <c r="B60" s="62" t="s">
        <v>159</v>
      </c>
      <c r="C60" s="62" t="s">
        <v>160</v>
      </c>
      <c r="D60" s="62" t="str">
        <f t="shared" si="2"/>
        <v>2006</v>
      </c>
      <c r="E60" s="63" t="s">
        <v>61</v>
      </c>
      <c r="F60" t="str">
        <f t="shared" si="3"/>
        <v>"S8332300"="nervous_2006",</v>
      </c>
    </row>
    <row r="61" spans="1:6" x14ac:dyDescent="0.25">
      <c r="A61" s="62">
        <v>59</v>
      </c>
      <c r="B61" s="62" t="s">
        <v>197</v>
      </c>
      <c r="C61" s="62" t="s">
        <v>198</v>
      </c>
      <c r="D61" s="62" t="str">
        <f t="shared" si="2"/>
        <v>2008</v>
      </c>
      <c r="E61" s="63" t="s">
        <v>61</v>
      </c>
      <c r="F61" t="str">
        <f t="shared" si="3"/>
        <v>"T2782600"="nervous_2008",</v>
      </c>
    </row>
    <row r="62" spans="1:6" x14ac:dyDescent="0.25">
      <c r="A62" s="62">
        <v>60</v>
      </c>
      <c r="B62" s="62" t="s">
        <v>223</v>
      </c>
      <c r="C62" s="62" t="s">
        <v>224</v>
      </c>
      <c r="D62" s="62" t="str">
        <f t="shared" si="2"/>
        <v>2010</v>
      </c>
      <c r="E62" s="63" t="s">
        <v>61</v>
      </c>
      <c r="F62" t="str">
        <f t="shared" si="3"/>
        <v>"T6143700"="nervous_2010",</v>
      </c>
    </row>
    <row r="63" spans="1:6" x14ac:dyDescent="0.25">
      <c r="A63" s="62">
        <v>61</v>
      </c>
      <c r="B63" s="62" t="s">
        <v>109</v>
      </c>
      <c r="C63" s="62" t="s">
        <v>69</v>
      </c>
      <c r="D63" s="62" t="str">
        <f t="shared" si="2"/>
        <v>2000</v>
      </c>
      <c r="E63" s="63" t="s">
        <v>340</v>
      </c>
      <c r="F63" t="str">
        <f t="shared" si="3"/>
        <v>"R4893700"="calm_2000",</v>
      </c>
    </row>
    <row r="64" spans="1:6" x14ac:dyDescent="0.25">
      <c r="A64" s="62">
        <v>62</v>
      </c>
      <c r="B64" s="62" t="s">
        <v>121</v>
      </c>
      <c r="C64" s="62" t="s">
        <v>81</v>
      </c>
      <c r="D64" s="62" t="str">
        <f t="shared" si="2"/>
        <v>2002</v>
      </c>
      <c r="E64" s="63" t="s">
        <v>340</v>
      </c>
      <c r="F64" t="str">
        <f t="shared" si="3"/>
        <v>"S0920900"="calm_2002",</v>
      </c>
    </row>
    <row r="65" spans="1:6" x14ac:dyDescent="0.25">
      <c r="A65" s="62">
        <v>63</v>
      </c>
      <c r="B65" s="62" t="s">
        <v>134</v>
      </c>
      <c r="C65" s="62" t="s">
        <v>90</v>
      </c>
      <c r="D65" s="62" t="str">
        <f t="shared" si="2"/>
        <v>2004</v>
      </c>
      <c r="E65" s="63" t="s">
        <v>340</v>
      </c>
      <c r="F65" t="str">
        <f t="shared" si="3"/>
        <v>"S4682000"="calm_2004",</v>
      </c>
    </row>
    <row r="66" spans="1:6" x14ac:dyDescent="0.25">
      <c r="A66" s="62">
        <v>64</v>
      </c>
      <c r="B66" s="62" t="s">
        <v>161</v>
      </c>
      <c r="C66" s="62" t="s">
        <v>162</v>
      </c>
      <c r="D66" s="62" t="str">
        <f t="shared" si="2"/>
        <v>2006</v>
      </c>
      <c r="E66" s="63" t="s">
        <v>340</v>
      </c>
      <c r="F66" t="str">
        <f t="shared" si="3"/>
        <v>"S8332400"="calm_2006",</v>
      </c>
    </row>
    <row r="67" spans="1:6" x14ac:dyDescent="0.25">
      <c r="A67" s="62">
        <v>65</v>
      </c>
      <c r="B67" s="62" t="s">
        <v>199</v>
      </c>
      <c r="C67" s="62" t="s">
        <v>200</v>
      </c>
      <c r="D67" s="62" t="str">
        <f t="shared" ref="D67:D98" si="4">RIGHT(C67,4)</f>
        <v>2008</v>
      </c>
      <c r="E67" s="63" t="s">
        <v>340</v>
      </c>
      <c r="F67" t="str">
        <f t="shared" si="3"/>
        <v>"T2782700"="calm_2008",</v>
      </c>
    </row>
    <row r="68" spans="1:6" x14ac:dyDescent="0.25">
      <c r="A68" s="62">
        <v>66</v>
      </c>
      <c r="B68" s="62" t="s">
        <v>225</v>
      </c>
      <c r="C68" s="62" t="s">
        <v>226</v>
      </c>
      <c r="D68" s="62" t="str">
        <f t="shared" si="4"/>
        <v>2010</v>
      </c>
      <c r="E68" s="63" t="s">
        <v>340</v>
      </c>
      <c r="F68" t="str">
        <f t="shared" si="3"/>
        <v>"T6143800"="calm_2010",</v>
      </c>
    </row>
    <row r="69" spans="1:6" x14ac:dyDescent="0.25">
      <c r="A69" s="62">
        <v>67</v>
      </c>
      <c r="B69" s="62" t="s">
        <v>112</v>
      </c>
      <c r="C69" s="62" t="s">
        <v>72</v>
      </c>
      <c r="D69" s="62" t="str">
        <f t="shared" si="4"/>
        <v>2000</v>
      </c>
      <c r="E69" s="63" t="s">
        <v>60</v>
      </c>
      <c r="F69" t="str">
        <f t="shared" si="3"/>
        <v>"R4894000"="depressed_2000",</v>
      </c>
    </row>
    <row r="70" spans="1:6" x14ac:dyDescent="0.25">
      <c r="A70" s="62">
        <v>68</v>
      </c>
      <c r="B70" s="62" t="s">
        <v>124</v>
      </c>
      <c r="C70" s="62" t="s">
        <v>84</v>
      </c>
      <c r="D70" s="62" t="str">
        <f t="shared" si="4"/>
        <v>2002</v>
      </c>
      <c r="E70" s="63" t="s">
        <v>60</v>
      </c>
      <c r="F70" t="str">
        <f t="shared" si="3"/>
        <v>"S0921200"="depressed_2002",</v>
      </c>
    </row>
    <row r="71" spans="1:6" x14ac:dyDescent="0.25">
      <c r="A71" s="62">
        <v>69</v>
      </c>
      <c r="B71" s="62" t="s">
        <v>137</v>
      </c>
      <c r="C71" s="62" t="s">
        <v>138</v>
      </c>
      <c r="D71" s="62" t="str">
        <f t="shared" si="4"/>
        <v>2004</v>
      </c>
      <c r="E71" s="63" t="s">
        <v>60</v>
      </c>
      <c r="F71" t="str">
        <f t="shared" si="3"/>
        <v>"S4682300"="depressed_2004",</v>
      </c>
    </row>
    <row r="72" spans="1:6" x14ac:dyDescent="0.25">
      <c r="A72" s="62">
        <v>70</v>
      </c>
      <c r="B72" s="62" t="s">
        <v>167</v>
      </c>
      <c r="C72" s="62" t="s">
        <v>168</v>
      </c>
      <c r="D72" s="62" t="str">
        <f t="shared" si="4"/>
        <v>2006</v>
      </c>
      <c r="E72" s="63" t="s">
        <v>60</v>
      </c>
      <c r="F72" t="str">
        <f t="shared" si="3"/>
        <v>"S8332700"="depressed_2006",</v>
      </c>
    </row>
    <row r="73" spans="1:6" x14ac:dyDescent="0.25">
      <c r="A73" s="62">
        <v>71</v>
      </c>
      <c r="B73" s="62" t="s">
        <v>205</v>
      </c>
      <c r="C73" s="62" t="s">
        <v>206</v>
      </c>
      <c r="D73" s="62" t="str">
        <f t="shared" si="4"/>
        <v>2008</v>
      </c>
      <c r="E73" s="63" t="s">
        <v>60</v>
      </c>
      <c r="F73" t="str">
        <f t="shared" si="3"/>
        <v>"T2783000"="depressed_2008",</v>
      </c>
    </row>
    <row r="74" spans="1:6" x14ac:dyDescent="0.25">
      <c r="A74" s="62">
        <v>72</v>
      </c>
      <c r="B74" s="62" t="s">
        <v>231</v>
      </c>
      <c r="C74" s="62" t="s">
        <v>232</v>
      </c>
      <c r="D74" s="62" t="str">
        <f t="shared" si="4"/>
        <v>2010</v>
      </c>
      <c r="E74" s="63" t="s">
        <v>60</v>
      </c>
      <c r="F74" t="str">
        <f t="shared" si="3"/>
        <v>"T6144100"="depressed_2010",</v>
      </c>
    </row>
    <row r="75" spans="1:6" x14ac:dyDescent="0.25">
      <c r="A75" s="62">
        <v>73</v>
      </c>
      <c r="B75" s="62" t="s">
        <v>110</v>
      </c>
      <c r="C75" s="62" t="s">
        <v>70</v>
      </c>
      <c r="D75" s="62" t="str">
        <f t="shared" si="4"/>
        <v>2000</v>
      </c>
      <c r="E75" s="63" t="s">
        <v>58</v>
      </c>
      <c r="F75" t="str">
        <f t="shared" si="3"/>
        <v>"R4893800"="blue_2000",</v>
      </c>
    </row>
    <row r="76" spans="1:6" x14ac:dyDescent="0.25">
      <c r="A76" s="62">
        <v>74</v>
      </c>
      <c r="B76" s="62" t="s">
        <v>122</v>
      </c>
      <c r="C76" s="62" t="s">
        <v>82</v>
      </c>
      <c r="D76" s="62" t="str">
        <f t="shared" si="4"/>
        <v>2002</v>
      </c>
      <c r="E76" s="63" t="s">
        <v>58</v>
      </c>
      <c r="F76" t="str">
        <f t="shared" si="3"/>
        <v>"S0921000"="blue_2002",</v>
      </c>
    </row>
    <row r="77" spans="1:6" x14ac:dyDescent="0.25">
      <c r="A77" s="62">
        <v>75</v>
      </c>
      <c r="B77" s="62" t="s">
        <v>135</v>
      </c>
      <c r="C77" s="62" t="s">
        <v>91</v>
      </c>
      <c r="D77" s="62" t="str">
        <f t="shared" si="4"/>
        <v>2004</v>
      </c>
      <c r="E77" s="63" t="s">
        <v>58</v>
      </c>
      <c r="F77" t="str">
        <f t="shared" si="3"/>
        <v>"S4682100"="blue_2004",</v>
      </c>
    </row>
    <row r="78" spans="1:6" x14ac:dyDescent="0.25">
      <c r="A78" s="62">
        <v>76</v>
      </c>
      <c r="B78" s="62" t="s">
        <v>163</v>
      </c>
      <c r="C78" s="62" t="s">
        <v>164</v>
      </c>
      <c r="D78" s="62" t="str">
        <f t="shared" si="4"/>
        <v>2006</v>
      </c>
      <c r="E78" s="63" t="s">
        <v>58</v>
      </c>
      <c r="F78" t="str">
        <f t="shared" si="3"/>
        <v>"S8332500"="blue_2006",</v>
      </c>
    </row>
    <row r="79" spans="1:6" x14ac:dyDescent="0.25">
      <c r="A79" s="62">
        <v>77</v>
      </c>
      <c r="B79" s="62" t="s">
        <v>201</v>
      </c>
      <c r="C79" s="62" t="s">
        <v>202</v>
      </c>
      <c r="D79" s="62" t="str">
        <f t="shared" si="4"/>
        <v>2008</v>
      </c>
      <c r="E79" s="63" t="s">
        <v>58</v>
      </c>
      <c r="F79" t="str">
        <f t="shared" si="3"/>
        <v>"T2782800"="blue_2008",</v>
      </c>
    </row>
    <row r="80" spans="1:6" x14ac:dyDescent="0.25">
      <c r="A80" s="62">
        <v>78</v>
      </c>
      <c r="B80" s="62" t="s">
        <v>227</v>
      </c>
      <c r="C80" s="62" t="s">
        <v>228</v>
      </c>
      <c r="D80" s="62" t="str">
        <f t="shared" si="4"/>
        <v>2010</v>
      </c>
      <c r="E80" s="63" t="s">
        <v>58</v>
      </c>
      <c r="F80" t="str">
        <f t="shared" si="3"/>
        <v>"T6143900"="blue_2010",</v>
      </c>
    </row>
    <row r="81" spans="1:7" x14ac:dyDescent="0.25">
      <c r="A81" s="62">
        <v>79</v>
      </c>
      <c r="B81" s="62" t="s">
        <v>275</v>
      </c>
      <c r="C81" s="62" t="s">
        <v>276</v>
      </c>
      <c r="D81" s="62" t="str">
        <f t="shared" si="4"/>
        <v>1997</v>
      </c>
      <c r="E81" s="63" t="s">
        <v>54</v>
      </c>
      <c r="F81" t="str">
        <f>CONCATENATE($N$3,B81,$N$3,"=",$N$3,E81,$N$3,$O$3)</f>
        <v>"R0552400"="attendPR",</v>
      </c>
      <c r="G81" t="s">
        <v>349</v>
      </c>
    </row>
    <row r="82" spans="1:7" x14ac:dyDescent="0.25">
      <c r="A82" s="62">
        <v>80</v>
      </c>
      <c r="B82" s="62" t="s">
        <v>107</v>
      </c>
      <c r="C82" s="62" t="s">
        <v>67</v>
      </c>
      <c r="D82" s="62" t="str">
        <f t="shared" si="4"/>
        <v>2000</v>
      </c>
      <c r="E82" s="63" t="s">
        <v>26</v>
      </c>
      <c r="F82" t="str">
        <f t="shared" ref="F82:F104" si="5">CONCATENATE($N$3,B82,$N$3,"=",$N$3,E82,"_",D82,$N$3,$O$3)</f>
        <v>"R4893400"="attend_2000",</v>
      </c>
    </row>
    <row r="83" spans="1:7" x14ac:dyDescent="0.25">
      <c r="A83" s="62">
        <v>81</v>
      </c>
      <c r="B83" s="62" t="s">
        <v>113</v>
      </c>
      <c r="C83" s="62" t="s">
        <v>73</v>
      </c>
      <c r="D83" s="62" t="str">
        <f t="shared" si="4"/>
        <v>2001</v>
      </c>
      <c r="E83" s="63" t="s">
        <v>26</v>
      </c>
      <c r="F83" t="str">
        <f t="shared" si="5"/>
        <v>"R6520100"="attend_2001",</v>
      </c>
    </row>
    <row r="84" spans="1:7" x14ac:dyDescent="0.25">
      <c r="A84" s="62">
        <v>82</v>
      </c>
      <c r="B84" s="62" t="s">
        <v>114</v>
      </c>
      <c r="C84" s="62" t="s">
        <v>74</v>
      </c>
      <c r="D84" s="62" t="str">
        <f t="shared" si="4"/>
        <v>2002</v>
      </c>
      <c r="E84" s="63" t="s">
        <v>26</v>
      </c>
      <c r="F84" t="str">
        <f t="shared" si="5"/>
        <v>"S0919300"="attend_2002",</v>
      </c>
    </row>
    <row r="85" spans="1:7" x14ac:dyDescent="0.25">
      <c r="A85" s="62">
        <v>83</v>
      </c>
      <c r="B85" s="62" t="s">
        <v>129</v>
      </c>
      <c r="C85" s="62" t="s">
        <v>87</v>
      </c>
      <c r="D85" s="62" t="str">
        <f t="shared" si="4"/>
        <v>2003</v>
      </c>
      <c r="E85" s="63" t="s">
        <v>26</v>
      </c>
      <c r="F85" t="str">
        <f t="shared" si="5"/>
        <v>"S2987800"="attend_2003",</v>
      </c>
    </row>
    <row r="86" spans="1:7" x14ac:dyDescent="0.25">
      <c r="A86" s="62">
        <v>84</v>
      </c>
      <c r="B86" s="62" t="s">
        <v>132</v>
      </c>
      <c r="C86" s="62" t="s">
        <v>88</v>
      </c>
      <c r="D86" s="62" t="str">
        <f t="shared" si="4"/>
        <v>2004</v>
      </c>
      <c r="E86" s="63" t="s">
        <v>26</v>
      </c>
      <c r="F86" t="str">
        <f t="shared" si="5"/>
        <v>"S4681700"="attend_2004",</v>
      </c>
    </row>
    <row r="87" spans="1:7" x14ac:dyDescent="0.25">
      <c r="A87" s="62">
        <v>85</v>
      </c>
      <c r="B87" s="62" t="s">
        <v>143</v>
      </c>
      <c r="C87" s="62" t="s">
        <v>144</v>
      </c>
      <c r="D87" s="62" t="str">
        <f t="shared" si="4"/>
        <v>2005</v>
      </c>
      <c r="E87" s="63" t="s">
        <v>26</v>
      </c>
      <c r="F87" t="str">
        <f t="shared" si="5"/>
        <v>"S6316700"="attend_2005",</v>
      </c>
    </row>
    <row r="88" spans="1:7" x14ac:dyDescent="0.25">
      <c r="A88" s="62">
        <v>86</v>
      </c>
      <c r="B88" s="62" t="s">
        <v>157</v>
      </c>
      <c r="C88" s="62" t="s">
        <v>158</v>
      </c>
      <c r="D88" s="62" t="str">
        <f t="shared" si="4"/>
        <v>2006</v>
      </c>
      <c r="E88" s="63" t="s">
        <v>26</v>
      </c>
      <c r="F88" t="str">
        <f t="shared" si="5"/>
        <v>"S8331500"="attend_2006",</v>
      </c>
    </row>
    <row r="89" spans="1:7" x14ac:dyDescent="0.25">
      <c r="A89" s="62">
        <v>87</v>
      </c>
      <c r="B89" s="62" t="s">
        <v>171</v>
      </c>
      <c r="C89" s="62" t="s">
        <v>172</v>
      </c>
      <c r="D89" s="62" t="str">
        <f t="shared" si="4"/>
        <v>2007</v>
      </c>
      <c r="E89" s="63" t="s">
        <v>26</v>
      </c>
      <c r="F89" t="str">
        <f t="shared" si="5"/>
        <v>"T0739400"="attend_2007",</v>
      </c>
    </row>
    <row r="90" spans="1:7" x14ac:dyDescent="0.25">
      <c r="A90" s="62">
        <v>88</v>
      </c>
      <c r="B90" s="62" t="s">
        <v>183</v>
      </c>
      <c r="C90" s="62" t="s">
        <v>184</v>
      </c>
      <c r="D90" s="62" t="str">
        <f t="shared" si="4"/>
        <v>2008</v>
      </c>
      <c r="E90" s="63" t="s">
        <v>26</v>
      </c>
      <c r="F90" t="str">
        <f t="shared" si="5"/>
        <v>"T2781700"="attend_2008",</v>
      </c>
    </row>
    <row r="91" spans="1:7" x14ac:dyDescent="0.25">
      <c r="A91" s="62">
        <v>89</v>
      </c>
      <c r="B91" s="62" t="s">
        <v>213</v>
      </c>
      <c r="C91" s="62" t="s">
        <v>214</v>
      </c>
      <c r="D91" s="62" t="str">
        <f t="shared" si="4"/>
        <v>2009</v>
      </c>
      <c r="E91" s="63" t="s">
        <v>26</v>
      </c>
      <c r="F91" t="str">
        <f t="shared" si="5"/>
        <v>"T4495000"="attend_2009",</v>
      </c>
    </row>
    <row r="92" spans="1:7" x14ac:dyDescent="0.25">
      <c r="A92" s="62">
        <v>90</v>
      </c>
      <c r="B92" s="62" t="s">
        <v>221</v>
      </c>
      <c r="C92" s="62" t="s">
        <v>222</v>
      </c>
      <c r="D92" s="62" t="str">
        <f t="shared" si="4"/>
        <v>2010</v>
      </c>
      <c r="E92" s="63" t="s">
        <v>26</v>
      </c>
      <c r="F92" t="str">
        <f t="shared" si="5"/>
        <v>"T6143400"="attend_2010",</v>
      </c>
    </row>
    <row r="93" spans="1:7" x14ac:dyDescent="0.25">
      <c r="A93" s="62">
        <v>91</v>
      </c>
      <c r="B93" s="62" t="s">
        <v>243</v>
      </c>
      <c r="C93" s="62" t="s">
        <v>244</v>
      </c>
      <c r="D93" s="62" t="str">
        <f t="shared" si="4"/>
        <v>2011</v>
      </c>
      <c r="E93" s="63" t="s">
        <v>26</v>
      </c>
      <c r="F93" t="str">
        <f t="shared" si="5"/>
        <v>"T7637300"="attend_2011",</v>
      </c>
    </row>
    <row r="94" spans="1:7" x14ac:dyDescent="0.25">
      <c r="A94" s="62">
        <v>92</v>
      </c>
      <c r="B94" s="62" t="s">
        <v>125</v>
      </c>
      <c r="C94" s="62" t="s">
        <v>85</v>
      </c>
      <c r="D94" s="62" t="str">
        <f t="shared" si="4"/>
        <v>2002</v>
      </c>
      <c r="E94" s="63" t="s">
        <v>50</v>
      </c>
      <c r="F94" t="str">
        <f t="shared" si="5"/>
        <v>"S1225400"="computer_2002",</v>
      </c>
    </row>
    <row r="95" spans="1:7" x14ac:dyDescent="0.25">
      <c r="A95" s="62">
        <v>93</v>
      </c>
      <c r="B95" s="62" t="s">
        <v>173</v>
      </c>
      <c r="C95" s="62" t="s">
        <v>174</v>
      </c>
      <c r="D95" s="62" t="str">
        <f t="shared" si="4"/>
        <v>2007</v>
      </c>
      <c r="E95" s="63" t="s">
        <v>50</v>
      </c>
      <c r="F95" t="str">
        <f t="shared" si="5"/>
        <v>"T1049900"="computer_2007",</v>
      </c>
    </row>
    <row r="96" spans="1:7" x14ac:dyDescent="0.25">
      <c r="A96" s="62">
        <v>94</v>
      </c>
      <c r="B96" s="62" t="s">
        <v>207</v>
      </c>
      <c r="C96" s="62" t="s">
        <v>208</v>
      </c>
      <c r="D96" s="62" t="str">
        <f t="shared" si="4"/>
        <v>2008</v>
      </c>
      <c r="E96" s="63" t="s">
        <v>50</v>
      </c>
      <c r="F96" t="str">
        <f t="shared" si="5"/>
        <v>"T3145100"="computer_2008",</v>
      </c>
    </row>
    <row r="97" spans="1:7" x14ac:dyDescent="0.25">
      <c r="A97" s="62">
        <v>95</v>
      </c>
      <c r="B97" s="62" t="s">
        <v>215</v>
      </c>
      <c r="C97" s="62" t="s">
        <v>216</v>
      </c>
      <c r="D97" s="62" t="str">
        <f t="shared" si="4"/>
        <v>2009</v>
      </c>
      <c r="E97" s="63" t="s">
        <v>50</v>
      </c>
      <c r="F97" t="str">
        <f t="shared" si="5"/>
        <v>"T4565400"="computer_2009",</v>
      </c>
    </row>
    <row r="98" spans="1:7" x14ac:dyDescent="0.25">
      <c r="A98" s="62">
        <v>96</v>
      </c>
      <c r="B98" s="62" t="s">
        <v>233</v>
      </c>
      <c r="C98" s="62" t="s">
        <v>234</v>
      </c>
      <c r="D98" s="62" t="str">
        <f t="shared" si="4"/>
        <v>2010</v>
      </c>
      <c r="E98" s="63" t="s">
        <v>50</v>
      </c>
      <c r="F98" t="str">
        <f t="shared" si="5"/>
        <v>"T6209600"="computer_2010",</v>
      </c>
    </row>
    <row r="99" spans="1:7" x14ac:dyDescent="0.25">
      <c r="A99" s="62">
        <v>97</v>
      </c>
      <c r="B99" s="62" t="s">
        <v>257</v>
      </c>
      <c r="C99" s="62" t="s">
        <v>258</v>
      </c>
      <c r="D99" s="62" t="str">
        <f t="shared" ref="D99:D130" si="6">RIGHT(C99,4)</f>
        <v>2011</v>
      </c>
      <c r="E99" s="63" t="s">
        <v>50</v>
      </c>
      <c r="F99" t="str">
        <f t="shared" si="5"/>
        <v>"T7707000"="computer_2011",</v>
      </c>
    </row>
    <row r="100" spans="1:7" x14ac:dyDescent="0.25">
      <c r="A100" s="62">
        <v>98</v>
      </c>
      <c r="B100" s="62" t="s">
        <v>126</v>
      </c>
      <c r="C100" s="62" t="s">
        <v>86</v>
      </c>
      <c r="D100" s="62" t="str">
        <f t="shared" si="6"/>
        <v>2002</v>
      </c>
      <c r="E100" s="63" t="s">
        <v>52</v>
      </c>
      <c r="F100" t="str">
        <f t="shared" si="5"/>
        <v>"S1225500"="tv_2002",</v>
      </c>
    </row>
    <row r="101" spans="1:7" x14ac:dyDescent="0.25">
      <c r="A101" s="62">
        <v>99</v>
      </c>
      <c r="B101" s="62" t="s">
        <v>175</v>
      </c>
      <c r="C101" s="62" t="s">
        <v>176</v>
      </c>
      <c r="D101" s="62" t="str">
        <f t="shared" si="6"/>
        <v>2007</v>
      </c>
      <c r="E101" s="63" t="s">
        <v>52</v>
      </c>
      <c r="F101" t="str">
        <f t="shared" si="5"/>
        <v>"T1050000"="tv_2007",</v>
      </c>
    </row>
    <row r="102" spans="1:7" x14ac:dyDescent="0.25">
      <c r="A102" s="62">
        <v>100</v>
      </c>
      <c r="B102" s="62" t="s">
        <v>209</v>
      </c>
      <c r="C102" s="62" t="s">
        <v>210</v>
      </c>
      <c r="D102" s="62" t="str">
        <f t="shared" si="6"/>
        <v>2008</v>
      </c>
      <c r="E102" s="63" t="s">
        <v>52</v>
      </c>
      <c r="F102" t="str">
        <f t="shared" si="5"/>
        <v>"T3145200"="tv_2008",</v>
      </c>
    </row>
    <row r="103" spans="1:7" x14ac:dyDescent="0.25">
      <c r="A103" s="62">
        <v>101</v>
      </c>
      <c r="B103" s="62" t="s">
        <v>217</v>
      </c>
      <c r="C103" s="62" t="s">
        <v>218</v>
      </c>
      <c r="D103" s="62" t="str">
        <f t="shared" si="6"/>
        <v>2009</v>
      </c>
      <c r="E103" s="63" t="s">
        <v>52</v>
      </c>
      <c r="F103" t="str">
        <f t="shared" si="5"/>
        <v>"T4565500"="tv_2009",</v>
      </c>
    </row>
    <row r="104" spans="1:7" x14ac:dyDescent="0.25">
      <c r="A104" s="62">
        <v>102</v>
      </c>
      <c r="B104" s="62" t="s">
        <v>235</v>
      </c>
      <c r="C104" s="62" t="s">
        <v>236</v>
      </c>
      <c r="D104" s="62" t="str">
        <f t="shared" si="6"/>
        <v>2010</v>
      </c>
      <c r="E104" s="63" t="s">
        <v>52</v>
      </c>
      <c r="F104" t="str">
        <f t="shared" si="5"/>
        <v>"T6209700"="tv_2010",</v>
      </c>
    </row>
    <row r="105" spans="1:7" x14ac:dyDescent="0.25">
      <c r="A105" s="62">
        <v>103</v>
      </c>
      <c r="B105" s="62" t="s">
        <v>259</v>
      </c>
      <c r="C105" s="62" t="s">
        <v>260</v>
      </c>
      <c r="D105" s="62" t="str">
        <f t="shared" si="6"/>
        <v>2011</v>
      </c>
      <c r="E105" s="63" t="s">
        <v>52</v>
      </c>
      <c r="F105" t="str">
        <f>CONCATENATE($N$3,B105,$N$3,"=",$N$3,E106,"_",D105,$N$3,$O$3)</f>
        <v>"T7707100"="faith_2011",</v>
      </c>
    </row>
    <row r="106" spans="1:7" x14ac:dyDescent="0.25">
      <c r="A106" s="62">
        <v>104</v>
      </c>
      <c r="B106" s="62" t="s">
        <v>195</v>
      </c>
      <c r="C106" s="62" t="s">
        <v>196</v>
      </c>
      <c r="D106" s="62" t="str">
        <f t="shared" si="6"/>
        <v>2008</v>
      </c>
      <c r="E106" s="63" t="s">
        <v>40</v>
      </c>
      <c r="F106" t="str">
        <f>CONCATENATE($N$3,B106,$N$3,"=",$N$3,E106,"_",D106,$N$3,$O$3)</f>
        <v>"T2782400"="faith_2008",</v>
      </c>
    </row>
    <row r="107" spans="1:7" x14ac:dyDescent="0.25">
      <c r="A107" s="62">
        <v>105</v>
      </c>
      <c r="B107" s="62" t="s">
        <v>255</v>
      </c>
      <c r="C107" s="62" t="s">
        <v>256</v>
      </c>
      <c r="D107" s="62" t="str">
        <f t="shared" si="6"/>
        <v>2011</v>
      </c>
      <c r="E107" s="63" t="s">
        <v>40</v>
      </c>
      <c r="F107" t="str">
        <f>CONCATENATE($N$3,B107,$N$3,"=",$N$3,E108,$N$3,$O$3)</f>
        <v>"T7638000"="bmonth",</v>
      </c>
      <c r="G107" t="s">
        <v>349</v>
      </c>
    </row>
    <row r="108" spans="1:7" x14ac:dyDescent="0.25">
      <c r="A108" s="62">
        <v>106</v>
      </c>
      <c r="B108" s="62" t="s">
        <v>97</v>
      </c>
      <c r="C108" s="62" t="s">
        <v>98</v>
      </c>
      <c r="D108" s="62" t="str">
        <f t="shared" si="6"/>
        <v>1997</v>
      </c>
      <c r="E108" s="63" t="s">
        <v>14</v>
      </c>
      <c r="F108" t="str">
        <f>CONCATENATE($N$3,B108,$N$3,"=",$N$3,E108,$N$3,$O$3)</f>
        <v>"R0536401"="bmonth",</v>
      </c>
      <c r="G108" t="s">
        <v>349</v>
      </c>
    </row>
    <row r="109" spans="1:7" x14ac:dyDescent="0.25">
      <c r="A109" s="62">
        <v>107</v>
      </c>
      <c r="B109" s="62" t="s">
        <v>99</v>
      </c>
      <c r="C109" s="62" t="s">
        <v>98</v>
      </c>
      <c r="D109" s="62" t="str">
        <f t="shared" si="6"/>
        <v>1997</v>
      </c>
      <c r="E109" s="63" t="s">
        <v>15</v>
      </c>
      <c r="F109" t="str">
        <f t="shared" ref="F109:F112" si="7">CONCATENATE($N$3,B109,$N$3,"=",$N$3,E109,$N$3,$O$3)</f>
        <v>"R0536402"="byear",</v>
      </c>
      <c r="G109" t="s">
        <v>349</v>
      </c>
    </row>
    <row r="110" spans="1:7" x14ac:dyDescent="0.25">
      <c r="A110" s="62">
        <v>108</v>
      </c>
      <c r="B110" s="62" t="s">
        <v>102</v>
      </c>
      <c r="C110" s="62" t="s">
        <v>103</v>
      </c>
      <c r="D110" s="62" t="str">
        <f t="shared" si="6"/>
        <v>1997</v>
      </c>
      <c r="E110" s="63" t="s">
        <v>16</v>
      </c>
      <c r="F110" t="str">
        <f t="shared" si="7"/>
        <v>"R1482600"="race",</v>
      </c>
      <c r="G110" t="s">
        <v>349</v>
      </c>
    </row>
    <row r="111" spans="1:7" x14ac:dyDescent="0.25">
      <c r="A111" s="62">
        <v>109</v>
      </c>
      <c r="B111" s="62" t="s">
        <v>95</v>
      </c>
      <c r="C111" s="62" t="s">
        <v>96</v>
      </c>
      <c r="D111" s="62" t="str">
        <f t="shared" si="6"/>
        <v>1997</v>
      </c>
      <c r="E111" s="63" t="s">
        <v>17</v>
      </c>
      <c r="F111" t="str">
        <f t="shared" si="7"/>
        <v>"R0536300"="sex",</v>
      </c>
      <c r="G111" t="s">
        <v>349</v>
      </c>
    </row>
    <row r="112" spans="1:7" x14ac:dyDescent="0.25">
      <c r="A112" s="62">
        <v>110</v>
      </c>
      <c r="B112" s="62" t="s">
        <v>93</v>
      </c>
      <c r="C112" s="62" t="s">
        <v>62</v>
      </c>
      <c r="D112" s="62" t="str">
        <f t="shared" si="6"/>
        <v>1997</v>
      </c>
      <c r="E112" s="63" t="s">
        <v>18</v>
      </c>
      <c r="F112" t="str">
        <f t="shared" si="7"/>
        <v>"R0000100"="id",</v>
      </c>
      <c r="G112" t="s">
        <v>349</v>
      </c>
    </row>
    <row r="113" spans="1:6" x14ac:dyDescent="0.25">
      <c r="A113" s="62">
        <v>111</v>
      </c>
      <c r="B113" s="62" t="s">
        <v>179</v>
      </c>
      <c r="C113" s="62" t="s">
        <v>180</v>
      </c>
      <c r="D113" s="62" t="str">
        <f t="shared" si="6"/>
        <v>2008</v>
      </c>
      <c r="E113" s="63" t="s">
        <v>43</v>
      </c>
      <c r="F113" t="str">
        <f>CONCATENATE($N$3,B113,$N$3,"=",$N$3,E113,"_",D113,$N$3,$O$3)</f>
        <v>"T2111500"="bornagain_2008",</v>
      </c>
    </row>
    <row r="114" spans="1:6" x14ac:dyDescent="0.25">
      <c r="A114" s="62">
        <v>112</v>
      </c>
      <c r="B114" s="62" t="s">
        <v>239</v>
      </c>
      <c r="C114" s="62" t="s">
        <v>240</v>
      </c>
      <c r="D114" s="62" t="str">
        <f t="shared" si="6"/>
        <v>2011</v>
      </c>
      <c r="E114" s="63" t="s">
        <v>43</v>
      </c>
      <c r="F114" t="str">
        <f t="shared" ref="F114:F133" si="8">CONCATENATE($N$3,B114,$N$3,"=",$N$3,E114,"_",D114,$N$3,$O$3)</f>
        <v>"T6759400"="bornagain_2011",</v>
      </c>
    </row>
    <row r="115" spans="1:6" x14ac:dyDescent="0.25">
      <c r="A115" s="62">
        <v>113</v>
      </c>
      <c r="B115" s="62" t="s">
        <v>117</v>
      </c>
      <c r="C115" s="62" t="s">
        <v>77</v>
      </c>
      <c r="D115" s="62" t="str">
        <f t="shared" si="6"/>
        <v>2002</v>
      </c>
      <c r="E115" s="63" t="s">
        <v>37</v>
      </c>
      <c r="F115" t="str">
        <f t="shared" si="8"/>
        <v>"S0919600"="decisions_2002",</v>
      </c>
    </row>
    <row r="116" spans="1:6" x14ac:dyDescent="0.25">
      <c r="A116" s="62">
        <v>114</v>
      </c>
      <c r="B116" s="62" t="s">
        <v>149</v>
      </c>
      <c r="C116" s="62" t="s">
        <v>150</v>
      </c>
      <c r="D116" s="62" t="str">
        <f t="shared" si="6"/>
        <v>2005</v>
      </c>
      <c r="E116" s="63" t="s">
        <v>37</v>
      </c>
      <c r="F116" t="str">
        <f t="shared" si="8"/>
        <v>"S6317000"="decisions_2005",</v>
      </c>
    </row>
    <row r="117" spans="1:6" x14ac:dyDescent="0.25">
      <c r="A117" s="62">
        <v>115</v>
      </c>
      <c r="B117" s="62" t="s">
        <v>189</v>
      </c>
      <c r="C117" s="62" t="s">
        <v>190</v>
      </c>
      <c r="D117" s="62" t="str">
        <f t="shared" si="6"/>
        <v>2008</v>
      </c>
      <c r="E117" s="63" t="s">
        <v>37</v>
      </c>
      <c r="F117" t="str">
        <f t="shared" si="8"/>
        <v>"T2782100"="decisions_2008",</v>
      </c>
    </row>
    <row r="118" spans="1:6" x14ac:dyDescent="0.25">
      <c r="A118" s="62">
        <v>116</v>
      </c>
      <c r="B118" s="62" t="s">
        <v>249</v>
      </c>
      <c r="C118" s="62" t="s">
        <v>250</v>
      </c>
      <c r="D118" s="62" t="str">
        <f t="shared" si="6"/>
        <v>2011</v>
      </c>
      <c r="E118" s="63" t="s">
        <v>37</v>
      </c>
      <c r="F118" t="str">
        <f t="shared" si="8"/>
        <v>"T7637700"="decisions_2011",</v>
      </c>
    </row>
    <row r="119" spans="1:6" x14ac:dyDescent="0.25">
      <c r="A119" s="62">
        <v>117</v>
      </c>
      <c r="B119" s="62" t="s">
        <v>116</v>
      </c>
      <c r="C119" s="62" t="s">
        <v>76</v>
      </c>
      <c r="D119" s="62" t="str">
        <f t="shared" si="6"/>
        <v>2002</v>
      </c>
      <c r="E119" s="63" t="s">
        <v>36</v>
      </c>
      <c r="F119" t="str">
        <f t="shared" si="8"/>
        <v>"S0919500"="obeyed_2002",</v>
      </c>
    </row>
    <row r="120" spans="1:6" x14ac:dyDescent="0.25">
      <c r="A120" s="62">
        <v>118</v>
      </c>
      <c r="B120" s="62" t="s">
        <v>147</v>
      </c>
      <c r="C120" s="62" t="s">
        <v>148</v>
      </c>
      <c r="D120" s="62" t="str">
        <f t="shared" si="6"/>
        <v>2005</v>
      </c>
      <c r="E120" s="63" t="s">
        <v>36</v>
      </c>
      <c r="F120" t="str">
        <f t="shared" si="8"/>
        <v>"S6316900"="obeyed_2005",</v>
      </c>
    </row>
    <row r="121" spans="1:6" x14ac:dyDescent="0.25">
      <c r="A121" s="62">
        <v>119</v>
      </c>
      <c r="B121" s="62" t="s">
        <v>187</v>
      </c>
      <c r="C121" s="62" t="s">
        <v>188</v>
      </c>
      <c r="D121" s="62" t="str">
        <f t="shared" si="6"/>
        <v>2008</v>
      </c>
      <c r="E121" s="63" t="s">
        <v>36</v>
      </c>
      <c r="F121" t="str">
        <f t="shared" si="8"/>
        <v>"T2782000"="obeyed_2008",</v>
      </c>
    </row>
    <row r="122" spans="1:6" x14ac:dyDescent="0.25">
      <c r="A122" s="62">
        <v>120</v>
      </c>
      <c r="B122" s="62" t="s">
        <v>247</v>
      </c>
      <c r="C122" s="62" t="s">
        <v>248</v>
      </c>
      <c r="D122" s="62" t="str">
        <f t="shared" si="6"/>
        <v>2011</v>
      </c>
      <c r="E122" s="63" t="s">
        <v>36</v>
      </c>
      <c r="F122" t="str">
        <f t="shared" si="8"/>
        <v>"T7637600"="obeyed_2011",</v>
      </c>
    </row>
    <row r="123" spans="1:6" x14ac:dyDescent="0.25">
      <c r="A123" s="62">
        <v>121</v>
      </c>
      <c r="B123" s="62" t="s">
        <v>139</v>
      </c>
      <c r="C123" s="62" t="s">
        <v>140</v>
      </c>
      <c r="D123" s="62" t="str">
        <f t="shared" si="6"/>
        <v>2005</v>
      </c>
      <c r="E123" s="63" t="s">
        <v>48</v>
      </c>
      <c r="F123" t="str">
        <f t="shared" si="8"/>
        <v>"S5532800"="relpref_2005",</v>
      </c>
    </row>
    <row r="124" spans="1:6" x14ac:dyDescent="0.25">
      <c r="A124" s="62">
        <v>122</v>
      </c>
      <c r="B124" s="62" t="s">
        <v>177</v>
      </c>
      <c r="C124" s="62" t="s">
        <v>178</v>
      </c>
      <c r="D124" s="62" t="str">
        <f t="shared" si="6"/>
        <v>2008</v>
      </c>
      <c r="E124" s="63" t="s">
        <v>48</v>
      </c>
      <c r="F124" t="str">
        <f t="shared" si="8"/>
        <v>"T2111400"="relpref_2008",</v>
      </c>
    </row>
    <row r="125" spans="1:6" x14ac:dyDescent="0.25">
      <c r="A125" s="62">
        <v>123</v>
      </c>
      <c r="B125" s="62" t="s">
        <v>237</v>
      </c>
      <c r="C125" s="62" t="s">
        <v>238</v>
      </c>
      <c r="D125" s="62" t="str">
        <f t="shared" si="6"/>
        <v>2011</v>
      </c>
      <c r="E125" s="63" t="s">
        <v>48</v>
      </c>
      <c r="F125" t="str">
        <f t="shared" si="8"/>
        <v>"T6759300"="relpref_2011",</v>
      </c>
    </row>
    <row r="126" spans="1:6" x14ac:dyDescent="0.25">
      <c r="A126" s="62">
        <v>124</v>
      </c>
      <c r="B126" s="62" t="s">
        <v>115</v>
      </c>
      <c r="C126" s="62" t="s">
        <v>75</v>
      </c>
      <c r="D126" s="62" t="str">
        <f t="shared" si="6"/>
        <v>2002</v>
      </c>
      <c r="E126" s="63" t="s">
        <v>35</v>
      </c>
      <c r="F126" t="str">
        <f t="shared" si="8"/>
        <v>"S0919400"="values_2002",</v>
      </c>
    </row>
    <row r="127" spans="1:6" x14ac:dyDescent="0.25">
      <c r="A127" s="62">
        <v>125</v>
      </c>
      <c r="B127" s="62" t="s">
        <v>145</v>
      </c>
      <c r="C127" s="62" t="s">
        <v>146</v>
      </c>
      <c r="D127" s="62" t="str">
        <f t="shared" si="6"/>
        <v>2005</v>
      </c>
      <c r="E127" s="63" t="s">
        <v>35</v>
      </c>
      <c r="F127" t="str">
        <f t="shared" si="8"/>
        <v>"S6316800"="values_2005",</v>
      </c>
    </row>
    <row r="128" spans="1:6" x14ac:dyDescent="0.25">
      <c r="A128" s="62">
        <v>126</v>
      </c>
      <c r="B128" s="62" t="s">
        <v>185</v>
      </c>
      <c r="C128" s="62" t="s">
        <v>186</v>
      </c>
      <c r="D128" s="62" t="str">
        <f t="shared" si="6"/>
        <v>2008</v>
      </c>
      <c r="E128" s="63" t="s">
        <v>35</v>
      </c>
      <c r="F128" t="str">
        <f t="shared" si="8"/>
        <v>"T2781900"="values_2008",</v>
      </c>
    </row>
    <row r="129" spans="1:7" x14ac:dyDescent="0.25">
      <c r="A129" s="62">
        <v>127</v>
      </c>
      <c r="B129" s="62" t="s">
        <v>245</v>
      </c>
      <c r="C129" s="62" t="s">
        <v>246</v>
      </c>
      <c r="D129" s="62" t="str">
        <f t="shared" si="6"/>
        <v>2011</v>
      </c>
      <c r="E129" s="63" t="s">
        <v>35</v>
      </c>
      <c r="F129" t="str">
        <f t="shared" si="8"/>
        <v>"T7637500"="values_2011",</v>
      </c>
    </row>
    <row r="130" spans="1:7" x14ac:dyDescent="0.25">
      <c r="A130" s="62">
        <v>128</v>
      </c>
      <c r="B130" s="62" t="s">
        <v>119</v>
      </c>
      <c r="C130" s="62" t="s">
        <v>79</v>
      </c>
      <c r="D130" s="62" t="str">
        <f t="shared" si="6"/>
        <v>2002</v>
      </c>
      <c r="E130" s="63" t="s">
        <v>41</v>
      </c>
      <c r="F130" t="str">
        <f t="shared" si="8"/>
        <v>"S0919800"="pray_2002",</v>
      </c>
    </row>
    <row r="131" spans="1:7" x14ac:dyDescent="0.25">
      <c r="A131" s="62">
        <v>129</v>
      </c>
      <c r="B131" s="62" t="s">
        <v>153</v>
      </c>
      <c r="C131" s="62" t="s">
        <v>154</v>
      </c>
      <c r="D131" s="62" t="str">
        <f t="shared" ref="D131:D132" si="9">RIGHT(C131,4)</f>
        <v>2005</v>
      </c>
      <c r="E131" s="63" t="s">
        <v>41</v>
      </c>
      <c r="F131" t="str">
        <f t="shared" si="8"/>
        <v>"S6317200"="pray_2005",</v>
      </c>
    </row>
    <row r="132" spans="1:7" x14ac:dyDescent="0.25">
      <c r="A132" s="62">
        <v>130</v>
      </c>
      <c r="B132" s="62" t="s">
        <v>193</v>
      </c>
      <c r="C132" s="62" t="s">
        <v>194</v>
      </c>
      <c r="D132" s="62" t="str">
        <f t="shared" si="9"/>
        <v>2008</v>
      </c>
      <c r="E132" s="63" t="s">
        <v>41</v>
      </c>
      <c r="F132" t="str">
        <f t="shared" si="8"/>
        <v>"T2782300"="pray_2008",</v>
      </c>
    </row>
    <row r="133" spans="1:7" x14ac:dyDescent="0.25">
      <c r="A133" s="62">
        <v>131</v>
      </c>
      <c r="B133" s="62" t="s">
        <v>253</v>
      </c>
      <c r="C133" s="62" t="s">
        <v>254</v>
      </c>
      <c r="D133" s="62" t="str">
        <f t="shared" ref="D133:D135" si="10">RIGHT(C133,4)</f>
        <v>2011</v>
      </c>
      <c r="E133" s="63" t="s">
        <v>41</v>
      </c>
      <c r="F133" t="str">
        <f t="shared" si="8"/>
        <v>"T7637900"="pray_2011",</v>
      </c>
    </row>
    <row r="134" spans="1:7" x14ac:dyDescent="0.25">
      <c r="A134" s="62">
        <v>132</v>
      </c>
      <c r="B134" s="62" t="s">
        <v>343</v>
      </c>
      <c r="C134" s="62" t="s">
        <v>344</v>
      </c>
      <c r="D134" s="62" t="str">
        <f t="shared" si="10"/>
        <v>1997</v>
      </c>
      <c r="E134" s="63" t="s">
        <v>342</v>
      </c>
      <c r="F134" t="str">
        <f t="shared" ref="F134:F135" si="11">CONCATENATE($N$3,B134,$N$3,"=",$N$3,E134,$N$3,$O$3)</f>
        <v>"R0552300"="relprefPR",</v>
      </c>
      <c r="G134" t="s">
        <v>349</v>
      </c>
    </row>
    <row r="135" spans="1:7" x14ac:dyDescent="0.25">
      <c r="A135" s="62">
        <v>133</v>
      </c>
      <c r="B135" s="62" t="s">
        <v>273</v>
      </c>
      <c r="C135" s="62" t="s">
        <v>274</v>
      </c>
      <c r="D135" s="62" t="str">
        <f t="shared" si="10"/>
        <v>1997</v>
      </c>
      <c r="E135" s="63" t="s">
        <v>55</v>
      </c>
      <c r="F135" t="str">
        <f t="shared" si="11"/>
        <v>"R0552200"="relraisedPR",</v>
      </c>
      <c r="G135" t="s">
        <v>349</v>
      </c>
    </row>
  </sheetData>
  <autoFilter ref="A2:F135">
    <sortState ref="A2:F133">
      <sortCondition ref="C1:C133"/>
    </sortState>
  </autoFilter>
  <dataConsolidate/>
  <mergeCells count="1">
    <mergeCell ref="A1:D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Layout old'!$C:$C</xm:f>
          </x14:formula1>
          <xm:sqref>E3:E135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36"/>
  <sheetViews>
    <sheetView topLeftCell="B1" zoomScale="205" zoomScaleNormal="205" workbookViewId="0">
      <selection activeCell="E13" sqref="E13"/>
    </sheetView>
  </sheetViews>
  <sheetFormatPr defaultRowHeight="15" x14ac:dyDescent="0.25"/>
  <cols>
    <col min="1" max="1" width="75.28515625" style="65" customWidth="1"/>
    <col min="2" max="2" width="5.28515625" style="65" customWidth="1"/>
    <col min="3" max="3" width="6.5703125" style="25" customWidth="1"/>
    <col min="4" max="4" width="5" style="22" customWidth="1"/>
    <col min="5" max="19" width="4.85546875" style="25" customWidth="1"/>
    <col min="20" max="23" width="4.85546875" style="55" customWidth="1"/>
    <col min="24" max="16384" width="9.140625" style="55"/>
  </cols>
  <sheetData>
    <row r="3" spans="1:23" x14ac:dyDescent="0.25">
      <c r="E3" s="73" t="s">
        <v>370</v>
      </c>
    </row>
    <row r="4" spans="1:23" x14ac:dyDescent="0.25">
      <c r="A4" s="66"/>
      <c r="B4" s="66"/>
      <c r="E4" s="72">
        <v>13</v>
      </c>
      <c r="F4" s="24">
        <v>14</v>
      </c>
      <c r="G4" s="24">
        <v>15</v>
      </c>
      <c r="H4" s="24">
        <v>16</v>
      </c>
      <c r="I4" s="24">
        <v>17</v>
      </c>
      <c r="J4" s="24">
        <v>18</v>
      </c>
      <c r="K4" s="24">
        <v>19</v>
      </c>
      <c r="L4" s="24">
        <v>20</v>
      </c>
      <c r="M4" s="24">
        <v>21</v>
      </c>
      <c r="N4" s="24">
        <v>22</v>
      </c>
      <c r="O4" s="24">
        <v>23</v>
      </c>
      <c r="P4" s="24">
        <v>24</v>
      </c>
      <c r="Q4" s="24">
        <v>25</v>
      </c>
      <c r="R4" s="24">
        <v>26</v>
      </c>
      <c r="S4" s="24">
        <v>27</v>
      </c>
      <c r="T4" s="24">
        <v>28</v>
      </c>
      <c r="U4" s="24">
        <v>29</v>
      </c>
      <c r="V4" s="24">
        <v>30</v>
      </c>
      <c r="W4" s="24">
        <v>31</v>
      </c>
    </row>
    <row r="5" spans="1:23" ht="19.5" customHeight="1" x14ac:dyDescent="0.25">
      <c r="A5" s="41"/>
      <c r="B5" s="41"/>
      <c r="C5" s="69" t="s">
        <v>369</v>
      </c>
      <c r="D5" s="70">
        <v>1980</v>
      </c>
      <c r="E5" s="74"/>
      <c r="F5" s="75"/>
      <c r="G5" s="75"/>
      <c r="H5" s="75"/>
      <c r="I5" s="75">
        <v>1997</v>
      </c>
      <c r="J5" s="75">
        <v>1998</v>
      </c>
      <c r="K5" s="75">
        <v>1999</v>
      </c>
      <c r="L5" s="75">
        <v>2000</v>
      </c>
      <c r="M5" s="75">
        <v>2001</v>
      </c>
      <c r="N5" s="75">
        <v>2002</v>
      </c>
      <c r="O5" s="75">
        <v>2003</v>
      </c>
      <c r="P5" s="75">
        <v>2004</v>
      </c>
      <c r="Q5" s="75">
        <v>2005</v>
      </c>
      <c r="R5" s="75">
        <v>2006</v>
      </c>
      <c r="S5" s="75">
        <v>2007</v>
      </c>
      <c r="T5" s="75">
        <v>2008</v>
      </c>
      <c r="U5" s="75">
        <v>2009</v>
      </c>
      <c r="V5" s="75">
        <v>2010</v>
      </c>
      <c r="W5" s="76">
        <v>2011</v>
      </c>
    </row>
    <row r="6" spans="1:23" ht="19.5" customHeight="1" x14ac:dyDescent="0.25">
      <c r="A6" s="29"/>
      <c r="B6" s="29"/>
      <c r="D6" s="71">
        <v>1981</v>
      </c>
      <c r="E6" s="77"/>
      <c r="F6" s="78"/>
      <c r="G6" s="78"/>
      <c r="H6" s="78">
        <v>1997</v>
      </c>
      <c r="I6" s="78">
        <v>1998</v>
      </c>
      <c r="J6" s="78">
        <v>1999</v>
      </c>
      <c r="K6" s="78">
        <v>2000</v>
      </c>
      <c r="L6" s="78">
        <v>2001</v>
      </c>
      <c r="M6" s="78">
        <v>2002</v>
      </c>
      <c r="N6" s="78">
        <v>2003</v>
      </c>
      <c r="O6" s="78">
        <v>2004</v>
      </c>
      <c r="P6" s="78">
        <v>2005</v>
      </c>
      <c r="Q6" s="78">
        <v>2006</v>
      </c>
      <c r="R6" s="78">
        <v>2007</v>
      </c>
      <c r="S6" s="78">
        <v>2008</v>
      </c>
      <c r="T6" s="78">
        <v>2009</v>
      </c>
      <c r="U6" s="78">
        <v>2010</v>
      </c>
      <c r="V6" s="78">
        <v>2011</v>
      </c>
      <c r="W6" s="79"/>
    </row>
    <row r="7" spans="1:23" ht="19.5" customHeight="1" x14ac:dyDescent="0.25">
      <c r="A7" s="29"/>
      <c r="B7" s="29"/>
      <c r="D7" s="71">
        <v>1982</v>
      </c>
      <c r="E7" s="77"/>
      <c r="F7" s="78"/>
      <c r="G7" s="78">
        <v>1997</v>
      </c>
      <c r="H7" s="78">
        <v>1998</v>
      </c>
      <c r="I7" s="78">
        <v>1999</v>
      </c>
      <c r="J7" s="78">
        <v>2000</v>
      </c>
      <c r="K7" s="78">
        <v>2001</v>
      </c>
      <c r="L7" s="78">
        <v>2002</v>
      </c>
      <c r="M7" s="78">
        <v>2003</v>
      </c>
      <c r="N7" s="78">
        <v>2004</v>
      </c>
      <c r="O7" s="78">
        <v>2005</v>
      </c>
      <c r="P7" s="78">
        <v>2006</v>
      </c>
      <c r="Q7" s="78">
        <v>2007</v>
      </c>
      <c r="R7" s="78">
        <v>2008</v>
      </c>
      <c r="S7" s="78">
        <v>2009</v>
      </c>
      <c r="T7" s="78">
        <v>2010</v>
      </c>
      <c r="U7" s="78">
        <v>2011</v>
      </c>
      <c r="V7" s="78"/>
      <c r="W7" s="79"/>
    </row>
    <row r="8" spans="1:23" ht="19.5" customHeight="1" x14ac:dyDescent="0.25">
      <c r="A8" s="29"/>
      <c r="B8" s="29"/>
      <c r="D8" s="71">
        <v>1983</v>
      </c>
      <c r="E8" s="77"/>
      <c r="F8" s="78">
        <v>1997</v>
      </c>
      <c r="G8" s="78">
        <v>1998</v>
      </c>
      <c r="H8" s="78">
        <v>1999</v>
      </c>
      <c r="I8" s="78">
        <v>2000</v>
      </c>
      <c r="J8" s="78">
        <v>2001</v>
      </c>
      <c r="K8" s="78">
        <v>2002</v>
      </c>
      <c r="L8" s="78">
        <v>2003</v>
      </c>
      <c r="M8" s="78">
        <v>2004</v>
      </c>
      <c r="N8" s="78">
        <v>2005</v>
      </c>
      <c r="O8" s="78">
        <v>2006</v>
      </c>
      <c r="P8" s="78">
        <v>2007</v>
      </c>
      <c r="Q8" s="78">
        <v>2008</v>
      </c>
      <c r="R8" s="78">
        <v>2009</v>
      </c>
      <c r="S8" s="78">
        <v>2010</v>
      </c>
      <c r="T8" s="78">
        <v>2011</v>
      </c>
      <c r="U8" s="78"/>
      <c r="V8" s="78"/>
      <c r="W8" s="79"/>
    </row>
    <row r="9" spans="1:23" ht="19.5" customHeight="1" x14ac:dyDescent="0.25">
      <c r="A9" s="29"/>
      <c r="B9" s="29"/>
      <c r="C9" s="26"/>
      <c r="D9" s="71">
        <v>1984</v>
      </c>
      <c r="E9" s="80">
        <v>1997</v>
      </c>
      <c r="F9" s="81">
        <v>1998</v>
      </c>
      <c r="G9" s="81">
        <v>1999</v>
      </c>
      <c r="H9" s="81">
        <v>2000</v>
      </c>
      <c r="I9" s="81">
        <v>2001</v>
      </c>
      <c r="J9" s="81">
        <v>2002</v>
      </c>
      <c r="K9" s="81">
        <v>2003</v>
      </c>
      <c r="L9" s="81">
        <v>2004</v>
      </c>
      <c r="M9" s="81">
        <v>2005</v>
      </c>
      <c r="N9" s="81">
        <v>2006</v>
      </c>
      <c r="O9" s="81">
        <v>2007</v>
      </c>
      <c r="P9" s="81">
        <v>2008</v>
      </c>
      <c r="Q9" s="81">
        <v>2009</v>
      </c>
      <c r="R9" s="81">
        <v>2010</v>
      </c>
      <c r="S9" s="81">
        <v>2011</v>
      </c>
      <c r="T9" s="81"/>
      <c r="U9" s="81"/>
      <c r="V9" s="81"/>
      <c r="W9" s="82"/>
    </row>
    <row r="10" spans="1:23" x14ac:dyDescent="0.25"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W10" s="22" t="s">
        <v>371</v>
      </c>
    </row>
    <row r="11" spans="1:23" x14ac:dyDescent="0.25">
      <c r="J11" s="68"/>
    </row>
    <row r="12" spans="1:23" x14ac:dyDescent="0.25">
      <c r="A12" s="29"/>
      <c r="B12" s="29"/>
      <c r="J12" s="68"/>
    </row>
    <row r="13" spans="1:23" x14ac:dyDescent="0.25">
      <c r="A13" s="67"/>
      <c r="B13" s="67"/>
    </row>
    <row r="14" spans="1:23" x14ac:dyDescent="0.25">
      <c r="N14" s="68"/>
    </row>
    <row r="18" spans="1:15" x14ac:dyDescent="0.25">
      <c r="N18" s="68"/>
    </row>
    <row r="19" spans="1:15" x14ac:dyDescent="0.25">
      <c r="A19" s="67"/>
      <c r="B19" s="67"/>
      <c r="N19" s="68"/>
    </row>
    <row r="20" spans="1:15" x14ac:dyDescent="0.25">
      <c r="A20" s="67"/>
      <c r="B20" s="67"/>
      <c r="N20" s="68"/>
    </row>
    <row r="21" spans="1:15" x14ac:dyDescent="0.25">
      <c r="N21" s="68"/>
    </row>
    <row r="22" spans="1:15" ht="15" customHeight="1" x14ac:dyDescent="0.25">
      <c r="A22" s="67"/>
      <c r="B22" s="67"/>
      <c r="N22" s="68"/>
    </row>
    <row r="23" spans="1:15" x14ac:dyDescent="0.25">
      <c r="N23" s="68"/>
    </row>
    <row r="25" spans="1:15" x14ac:dyDescent="0.25">
      <c r="O25" s="68"/>
    </row>
    <row r="26" spans="1:15" x14ac:dyDescent="0.25">
      <c r="A26" s="67"/>
      <c r="B26" s="67"/>
      <c r="O26" s="68"/>
    </row>
    <row r="27" spans="1:15" x14ac:dyDescent="0.25">
      <c r="A27" s="67"/>
      <c r="B27" s="67"/>
      <c r="O27" s="68"/>
    </row>
    <row r="28" spans="1:15" x14ac:dyDescent="0.25">
      <c r="A28" s="67"/>
      <c r="B28" s="67"/>
      <c r="O28" s="68"/>
    </row>
    <row r="29" spans="1:15" x14ac:dyDescent="0.25">
      <c r="A29" s="67"/>
      <c r="B29" s="67"/>
    </row>
    <row r="30" spans="1:15" x14ac:dyDescent="0.25">
      <c r="A30" s="67"/>
      <c r="B30" s="67"/>
    </row>
    <row r="31" spans="1:15" x14ac:dyDescent="0.25">
      <c r="A31" s="67"/>
      <c r="B31" s="67"/>
    </row>
    <row r="33" spans="1:2" ht="15" customHeight="1" x14ac:dyDescent="0.25">
      <c r="A33" s="67"/>
      <c r="B33" s="67"/>
    </row>
    <row r="34" spans="1:2" x14ac:dyDescent="0.25">
      <c r="A34" s="67"/>
      <c r="B34" s="67"/>
    </row>
    <row r="35" spans="1:2" x14ac:dyDescent="0.25">
      <c r="A35" s="67"/>
      <c r="B35" s="67"/>
    </row>
    <row r="36" spans="1:2" x14ac:dyDescent="0.25">
      <c r="A36" s="67"/>
      <c r="B36" s="67"/>
    </row>
  </sheetData>
  <conditionalFormatting sqref="E25:S28 E14:S14 E11:S12 O18:S22 E18:M22 N18:N23">
    <cfRule type="containsText" dxfId="3" priority="4" operator="containsText" text="x">
      <formula>NOT(ISERROR(SEARCH("x",E11)))</formula>
    </cfRule>
  </conditionalFormatting>
  <conditionalFormatting sqref="E5:W9">
    <cfRule type="cellIs" dxfId="2" priority="3" operator="between">
      <formula>1996</formula>
      <formula>2012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B1" workbookViewId="0">
      <selection activeCell="O34" sqref="O2:O34"/>
    </sheetView>
  </sheetViews>
  <sheetFormatPr defaultRowHeight="15" x14ac:dyDescent="0.25"/>
  <cols>
    <col min="1" max="1" width="69.5703125" customWidth="1"/>
  </cols>
  <sheetData>
    <row r="1" spans="1:15" x14ac:dyDescent="0.25">
      <c r="J1" s="84" t="s">
        <v>13</v>
      </c>
      <c r="K1" t="s">
        <v>263</v>
      </c>
    </row>
    <row r="2" spans="1:15" x14ac:dyDescent="0.25">
      <c r="A2" t="s">
        <v>372</v>
      </c>
      <c r="B2" t="str">
        <f>MID(A2,21,40)</f>
        <v>Roman Catholic</v>
      </c>
      <c r="G2" t="s">
        <v>404</v>
      </c>
      <c r="I2" t="s">
        <v>404</v>
      </c>
      <c r="K2" t="str">
        <f>LEFT(A2,9)</f>
        <v xml:space="preserve">   2234  </v>
      </c>
      <c r="M2" t="str">
        <f>CONCATENATE(quote,G2,quote,comma)</f>
        <v>"Catholic",</v>
      </c>
      <c r="O2" t="str">
        <f>CONCATENATE(quote,I2,quote,comma)</f>
        <v>"Catholic",</v>
      </c>
    </row>
    <row r="3" spans="1:15" x14ac:dyDescent="0.25">
      <c r="A3" t="s">
        <v>373</v>
      </c>
      <c r="B3" t="str">
        <f t="shared" ref="B3:B34" si="0">MID(A3,21,40)</f>
        <v xml:space="preserve"> Baptist</v>
      </c>
      <c r="G3" t="s">
        <v>405</v>
      </c>
      <c r="I3" t="s">
        <v>438</v>
      </c>
      <c r="K3" t="str">
        <f t="shared" ref="K3:K34" si="1">LEFT(A3,9)</f>
        <v xml:space="preserve">    1854 </v>
      </c>
      <c r="M3" t="str">
        <f>CONCATENATE(quote,G3,quote,comma)</f>
        <v>"Baptist",</v>
      </c>
      <c r="O3" t="str">
        <f>CONCATENATE(quote,I3,quote,comma)</f>
        <v>"Baptic",</v>
      </c>
    </row>
    <row r="4" spans="1:15" x14ac:dyDescent="0.25">
      <c r="A4" t="s">
        <v>374</v>
      </c>
      <c r="B4" t="str">
        <f t="shared" si="0"/>
        <v xml:space="preserve"> Methodist</v>
      </c>
      <c r="G4" t="s">
        <v>406</v>
      </c>
      <c r="I4" t="s">
        <v>406</v>
      </c>
      <c r="K4" t="str">
        <f t="shared" si="1"/>
        <v xml:space="preserve">     524 </v>
      </c>
      <c r="M4" t="str">
        <f>CONCATENATE(quote,G4,quote,comma)</f>
        <v>"Methodist",</v>
      </c>
      <c r="O4" t="str">
        <f>CONCATENATE(quote,I4,quote,comma)</f>
        <v>"Methodist",</v>
      </c>
    </row>
    <row r="5" spans="1:15" x14ac:dyDescent="0.25">
      <c r="A5" t="s">
        <v>375</v>
      </c>
      <c r="B5" t="str">
        <f t="shared" si="0"/>
        <v xml:space="preserve"> Lutheran</v>
      </c>
      <c r="G5" t="s">
        <v>407</v>
      </c>
      <c r="I5" t="s">
        <v>407</v>
      </c>
      <c r="K5" t="str">
        <f t="shared" si="1"/>
        <v xml:space="preserve">     406 </v>
      </c>
      <c r="M5" t="str">
        <f>CONCATENATE(quote,G5,quote,comma)</f>
        <v>"Lutheran",</v>
      </c>
      <c r="O5" t="str">
        <f>CONCATENATE(quote,I5,quote,comma)</f>
        <v>"Lutheran",</v>
      </c>
    </row>
    <row r="6" spans="1:15" x14ac:dyDescent="0.25">
      <c r="A6" t="s">
        <v>376</v>
      </c>
      <c r="B6" t="str">
        <f t="shared" si="0"/>
        <v xml:space="preserve"> Presbyterian</v>
      </c>
      <c r="G6" t="s">
        <v>408</v>
      </c>
      <c r="I6" t="s">
        <v>408</v>
      </c>
      <c r="K6" t="str">
        <f t="shared" si="1"/>
        <v xml:space="preserve">     150 </v>
      </c>
      <c r="M6" t="str">
        <f>CONCATENATE(quote,G6,quote,comma)</f>
        <v>"Presbyterian",</v>
      </c>
      <c r="O6" t="str">
        <f>CONCATENATE(quote,I6,quote,comma)</f>
        <v>"Presbyterian",</v>
      </c>
    </row>
    <row r="7" spans="1:15" x14ac:dyDescent="0.25">
      <c r="A7" t="s">
        <v>377</v>
      </c>
      <c r="B7" t="str">
        <f t="shared" si="0"/>
        <v xml:space="preserve"> Episcopal/Anglican</v>
      </c>
      <c r="G7" t="s">
        <v>409</v>
      </c>
      <c r="I7" t="s">
        <v>409</v>
      </c>
      <c r="K7" t="str">
        <f t="shared" si="1"/>
        <v xml:space="preserve">     103 </v>
      </c>
      <c r="M7" t="str">
        <f>CONCATENATE(quote,G7,quote,comma)</f>
        <v>"Episcopal",</v>
      </c>
      <c r="O7" t="str">
        <f>CONCATENATE(quote,I7,quote,comma)</f>
        <v>"Episcopal",</v>
      </c>
    </row>
    <row r="8" spans="1:15" x14ac:dyDescent="0.25">
      <c r="A8" t="s">
        <v>378</v>
      </c>
      <c r="B8" t="str">
        <f t="shared" si="0"/>
        <v xml:space="preserve"> United Church of Christ (or Congregatio</v>
      </c>
      <c r="G8" t="s">
        <v>410</v>
      </c>
      <c r="I8" t="s">
        <v>416</v>
      </c>
      <c r="K8" t="str">
        <f t="shared" si="1"/>
        <v xml:space="preserve">     142 </v>
      </c>
      <c r="M8" t="str">
        <f>CONCATENATE(quote,G8,quote,comma)</f>
        <v>"C.Christ",</v>
      </c>
      <c r="O8" t="str">
        <f>CONCATENATE(quote,I8,quote,comma)</f>
        <v>"OtherProt",</v>
      </c>
    </row>
    <row r="9" spans="1:15" x14ac:dyDescent="0.25">
      <c r="A9" t="s">
        <v>379</v>
      </c>
      <c r="B9" t="str">
        <f t="shared" si="0"/>
        <v xml:space="preserve"> Disciples of Christ (or the Christian C</v>
      </c>
      <c r="G9" t="s">
        <v>411</v>
      </c>
      <c r="I9" t="s">
        <v>416</v>
      </c>
      <c r="K9" t="str">
        <f t="shared" si="1"/>
        <v xml:space="preserve">     101 </v>
      </c>
      <c r="M9" t="str">
        <f>CONCATENATE(quote,G9,quote,comma)</f>
        <v>"D.Christ",</v>
      </c>
      <c r="O9" t="str">
        <f>CONCATENATE(quote,I9,quote,comma)</f>
        <v>"OtherProt",</v>
      </c>
    </row>
    <row r="10" spans="1:15" x14ac:dyDescent="0.25">
      <c r="A10" t="s">
        <v>380</v>
      </c>
      <c r="B10" t="str">
        <f t="shared" si="0"/>
        <v xml:space="preserve"> Reform (or Reformed Church in America o</v>
      </c>
      <c r="G10" t="s">
        <v>412</v>
      </c>
      <c r="I10" t="s">
        <v>416</v>
      </c>
      <c r="K10" t="str">
        <f t="shared" si="1"/>
        <v xml:space="preserve">      36 </v>
      </c>
      <c r="M10" t="str">
        <f>CONCATENATE(quote,G10,quote,comma)</f>
        <v>"Reformed",</v>
      </c>
      <c r="O10" t="str">
        <f>CONCATENATE(quote,I10,quote,comma)</f>
        <v>"OtherProt",</v>
      </c>
    </row>
    <row r="11" spans="1:15" x14ac:dyDescent="0.25">
      <c r="A11" t="s">
        <v>381</v>
      </c>
      <c r="B11" t="str">
        <f t="shared" si="0"/>
        <v xml:space="preserve">  Holiness (Nazarene, Wesleyan, Free Met</v>
      </c>
      <c r="G11" t="s">
        <v>413</v>
      </c>
      <c r="I11" t="s">
        <v>416</v>
      </c>
      <c r="K11" t="str">
        <f t="shared" si="1"/>
        <v xml:space="preserve">     129 </v>
      </c>
      <c r="M11" t="str">
        <f>CONCATENATE(quote,G11,quote,comma)</f>
        <v>"Holiness",</v>
      </c>
      <c r="O11" t="str">
        <f>CONCATENATE(quote,I11,quote,comma)</f>
        <v>"OtherProt",</v>
      </c>
    </row>
    <row r="12" spans="1:15" x14ac:dyDescent="0.25">
      <c r="A12" t="s">
        <v>382</v>
      </c>
      <c r="B12" t="str">
        <f t="shared" si="0"/>
        <v xml:space="preserve">  Pentecostal (Assembly of God, Pentecos</v>
      </c>
      <c r="G12" t="s">
        <v>414</v>
      </c>
      <c r="I12" t="s">
        <v>414</v>
      </c>
      <c r="K12" t="str">
        <f t="shared" si="1"/>
        <v xml:space="preserve">     417 </v>
      </c>
      <c r="M12" t="str">
        <f>CONCATENATE(quote,G12,quote,comma)</f>
        <v>"Pentecostal",</v>
      </c>
      <c r="O12" t="str">
        <f>CONCATENATE(quote,I12,quote,comma)</f>
        <v>"Pentecostal",</v>
      </c>
    </row>
    <row r="13" spans="1:15" x14ac:dyDescent="0.25">
      <c r="A13" t="s">
        <v>383</v>
      </c>
      <c r="B13" t="str">
        <f t="shared" si="0"/>
        <v xml:space="preserve">  Nondemonimational Christian (Bible Chu</v>
      </c>
      <c r="G13" t="s">
        <v>415</v>
      </c>
      <c r="I13" t="s">
        <v>415</v>
      </c>
      <c r="K13" t="str">
        <f t="shared" si="1"/>
        <v xml:space="preserve">     524 </v>
      </c>
      <c r="M13" t="str">
        <f>CONCATENATE(quote,G13,quote,comma)</f>
        <v>"Non-Denom",</v>
      </c>
      <c r="O13" t="str">
        <f>CONCATENATE(quote,I13,quote,comma)</f>
        <v>"Non-Denom",</v>
      </c>
    </row>
    <row r="14" spans="1:15" x14ac:dyDescent="0.25">
      <c r="A14" t="s">
        <v>384</v>
      </c>
      <c r="B14" t="str">
        <f t="shared" si="0"/>
        <v xml:space="preserve">  Other Protestant</v>
      </c>
      <c r="G14" t="s">
        <v>416</v>
      </c>
      <c r="I14" t="s">
        <v>416</v>
      </c>
      <c r="K14" t="str">
        <f t="shared" si="1"/>
        <v xml:space="preserve">     396 </v>
      </c>
      <c r="M14" t="str">
        <f>CONCATENATE(quote,G14,quote,comma)</f>
        <v>"OtherProt",</v>
      </c>
      <c r="O14" t="str">
        <f>CONCATENATE(quote,I14,quote,comma)</f>
        <v>"OtherProt",</v>
      </c>
    </row>
    <row r="15" spans="1:15" x14ac:dyDescent="0.25">
      <c r="A15" t="s">
        <v>385</v>
      </c>
      <c r="B15" t="str">
        <f t="shared" si="0"/>
        <v xml:space="preserve">  Jewish  -  Orthodox</v>
      </c>
      <c r="G15" t="s">
        <v>417</v>
      </c>
      <c r="I15" t="s">
        <v>439</v>
      </c>
      <c r="K15" t="str">
        <f t="shared" si="1"/>
        <v xml:space="preserve">      12 </v>
      </c>
      <c r="M15" t="str">
        <f>CONCATENATE(quote,G15,quote,comma)</f>
        <v>"JewishOrth",</v>
      </c>
      <c r="O15" t="str">
        <f>CONCATENATE(quote,I15,quote,comma)</f>
        <v>"Jewish",</v>
      </c>
    </row>
    <row r="16" spans="1:15" x14ac:dyDescent="0.25">
      <c r="A16" t="s">
        <v>386</v>
      </c>
      <c r="B16" t="str">
        <f t="shared" si="0"/>
        <v xml:space="preserve">  Jewish  -  Conservative</v>
      </c>
      <c r="G16" t="s">
        <v>418</v>
      </c>
      <c r="I16" t="s">
        <v>439</v>
      </c>
      <c r="K16" t="str">
        <f t="shared" si="1"/>
        <v xml:space="preserve">      22 </v>
      </c>
      <c r="M16" t="str">
        <f>CONCATENATE(quote,G16,quote,comma)</f>
        <v>"JewishCons",</v>
      </c>
      <c r="O16" t="str">
        <f>CONCATENATE(quote,I16,quote,comma)</f>
        <v>"Jewish",</v>
      </c>
    </row>
    <row r="17" spans="1:15" x14ac:dyDescent="0.25">
      <c r="A17" t="s">
        <v>387</v>
      </c>
      <c r="B17" t="str">
        <f t="shared" si="0"/>
        <v xml:space="preserve">  Jewish  -  Reform</v>
      </c>
      <c r="G17" t="s">
        <v>419</v>
      </c>
      <c r="I17" t="s">
        <v>439</v>
      </c>
      <c r="K17" t="str">
        <f t="shared" si="1"/>
        <v xml:space="preserve">      31 </v>
      </c>
      <c r="M17" t="str">
        <f>CONCATENATE(quote,G17,quote,comma)</f>
        <v>"JewishRef",</v>
      </c>
      <c r="O17" t="str">
        <f>CONCATENATE(quote,I17,quote,comma)</f>
        <v>"Jewish",</v>
      </c>
    </row>
    <row r="18" spans="1:15" x14ac:dyDescent="0.25">
      <c r="A18" t="s">
        <v>388</v>
      </c>
      <c r="B18" t="str">
        <f t="shared" si="0"/>
        <v xml:space="preserve">  Jewish  -  Other Jewish</v>
      </c>
      <c r="G18" t="s">
        <v>420</v>
      </c>
      <c r="I18" t="s">
        <v>439</v>
      </c>
      <c r="K18" t="str">
        <f t="shared" si="1"/>
        <v xml:space="preserve">       7 </v>
      </c>
      <c r="M18" t="str">
        <f>CONCATENATE(quote,G18,quote,comma)</f>
        <v>"JewishOth",</v>
      </c>
      <c r="O18" t="str">
        <f>CONCATENATE(quote,I18,quote,comma)</f>
        <v>"Jewish",</v>
      </c>
    </row>
    <row r="19" spans="1:15" x14ac:dyDescent="0.25">
      <c r="A19" t="s">
        <v>389</v>
      </c>
      <c r="B19" t="str">
        <f t="shared" si="0"/>
        <v xml:space="preserve">  Mormon (all types of Latter Day Saints</v>
      </c>
      <c r="G19" t="s">
        <v>421</v>
      </c>
      <c r="I19" t="s">
        <v>421</v>
      </c>
      <c r="K19" t="str">
        <f t="shared" si="1"/>
        <v xml:space="preserve">      92 </v>
      </c>
      <c r="M19" t="str">
        <f>CONCATENATE(quote,G19,quote,comma)</f>
        <v>"Mormon",</v>
      </c>
      <c r="O19" t="str">
        <f>CONCATENATE(quote,I19,quote,comma)</f>
        <v>"Mormon",</v>
      </c>
    </row>
    <row r="20" spans="1:15" x14ac:dyDescent="0.25">
      <c r="A20" t="s">
        <v>390</v>
      </c>
      <c r="B20" t="str">
        <f t="shared" si="0"/>
        <v xml:space="preserve">  Eastern Orthodox</v>
      </c>
      <c r="G20" t="s">
        <v>422</v>
      </c>
      <c r="I20" t="s">
        <v>422</v>
      </c>
      <c r="K20" t="str">
        <f t="shared" si="1"/>
        <v xml:space="preserve">      12 </v>
      </c>
      <c r="M20" t="str">
        <f>CONCATENATE(quote,G20,quote,comma)</f>
        <v>"EastOrth",</v>
      </c>
      <c r="O20" t="str">
        <f>CONCATENATE(quote,I20,quote,comma)</f>
        <v>"EastOrth",</v>
      </c>
    </row>
    <row r="21" spans="1:15" x14ac:dyDescent="0.25">
      <c r="A21" t="s">
        <v>391</v>
      </c>
      <c r="B21" t="str">
        <f t="shared" si="0"/>
        <v xml:space="preserve">  Unitarian</v>
      </c>
      <c r="G21" t="s">
        <v>423</v>
      </c>
      <c r="I21" t="s">
        <v>423</v>
      </c>
      <c r="K21" t="str">
        <f t="shared" si="1"/>
        <v xml:space="preserve">      15 </v>
      </c>
      <c r="M21" t="str">
        <f>CONCATENATE(quote,G21,quote,comma)</f>
        <v>"Unitarian",</v>
      </c>
      <c r="O21" t="str">
        <f>CONCATENATE(quote,I21,quote,comma)</f>
        <v>"Unitarian",</v>
      </c>
    </row>
    <row r="22" spans="1:15" x14ac:dyDescent="0.25">
      <c r="A22" t="s">
        <v>392</v>
      </c>
      <c r="B22" t="str">
        <f t="shared" si="0"/>
        <v xml:space="preserve">  Muslim (or Moslem or Islam)</v>
      </c>
      <c r="G22" t="s">
        <v>424</v>
      </c>
      <c r="I22" t="s">
        <v>424</v>
      </c>
      <c r="K22" t="str">
        <f t="shared" si="1"/>
        <v xml:space="preserve">      52 </v>
      </c>
      <c r="M22" t="str">
        <f>CONCATENATE(quote,G22,quote,comma)</f>
        <v>"Muslim",</v>
      </c>
      <c r="O22" t="str">
        <f>CONCATENATE(quote,I22,quote,comma)</f>
        <v>"Muslim",</v>
      </c>
    </row>
    <row r="23" spans="1:15" x14ac:dyDescent="0.25">
      <c r="A23" t="s">
        <v>393</v>
      </c>
      <c r="B23" t="str">
        <f t="shared" si="0"/>
        <v xml:space="preserve">  Hindu/Buddhist</v>
      </c>
      <c r="G23" t="s">
        <v>425</v>
      </c>
      <c r="I23" t="s">
        <v>437</v>
      </c>
      <c r="K23" t="str">
        <f t="shared" si="1"/>
        <v xml:space="preserve">      20 </v>
      </c>
      <c r="M23" t="str">
        <f>CONCATENATE(quote,G23,quote,comma)</f>
        <v>"Hindu",</v>
      </c>
      <c r="O23" t="str">
        <f>CONCATENATE(quote,I23,quote,comma)</f>
        <v>"Other",</v>
      </c>
    </row>
    <row r="24" spans="1:15" x14ac:dyDescent="0.25">
      <c r="A24" t="s">
        <v>394</v>
      </c>
      <c r="B24" t="str">
        <f t="shared" si="0"/>
        <v xml:space="preserve">  Native American Tribal Religion</v>
      </c>
      <c r="G24" t="s">
        <v>426</v>
      </c>
      <c r="I24" t="s">
        <v>437</v>
      </c>
      <c r="K24" t="str">
        <f t="shared" si="1"/>
        <v xml:space="preserve">      17 </v>
      </c>
      <c r="M24" t="str">
        <f>CONCATENATE(quote,G24,quote,comma)</f>
        <v>"NATribal",</v>
      </c>
      <c r="O24" t="str">
        <f>CONCATENATE(quote,I24,quote,comma)</f>
        <v>"Other",</v>
      </c>
    </row>
    <row r="25" spans="1:15" x14ac:dyDescent="0.25">
      <c r="A25" t="s">
        <v>430</v>
      </c>
      <c r="B25" t="str">
        <f t="shared" si="0"/>
        <v xml:space="preserve">  None, no religion - Agnostic (doesn't </v>
      </c>
      <c r="G25" t="s">
        <v>427</v>
      </c>
      <c r="I25" t="s">
        <v>437</v>
      </c>
      <c r="K25" t="str">
        <f t="shared" si="1"/>
        <v xml:space="preserve">      90 </v>
      </c>
      <c r="M25" t="str">
        <f>CONCATENATE(quote,G25,quote,comma)</f>
        <v>"Agnostic",</v>
      </c>
      <c r="O25" t="str">
        <f>CONCATENATE(quote,I25,quote,comma)</f>
        <v>"Other",</v>
      </c>
    </row>
    <row r="26" spans="1:15" x14ac:dyDescent="0.25">
      <c r="A26" t="s">
        <v>395</v>
      </c>
      <c r="B26" t="str">
        <f>MID(A26,21,40)</f>
        <v xml:space="preserve">  None, no religion - Atheist (confident</v>
      </c>
      <c r="G26" t="s">
        <v>428</v>
      </c>
      <c r="I26" t="s">
        <v>437</v>
      </c>
      <c r="K26" t="str">
        <f t="shared" si="1"/>
        <v xml:space="preserve">      29 </v>
      </c>
      <c r="M26" t="str">
        <f>CONCATENATE(quote,G26,quote,comma)</f>
        <v>"Atheist",</v>
      </c>
      <c r="O26" t="str">
        <f>CONCATENATE(quote,I26,quote,comma)</f>
        <v>"Other",</v>
      </c>
    </row>
    <row r="27" spans="1:15" x14ac:dyDescent="0.25">
      <c r="A27" t="s">
        <v>396</v>
      </c>
      <c r="B27" t="str">
        <f t="shared" si="0"/>
        <v xml:space="preserve">  None, no religion - Personal philosoph</v>
      </c>
      <c r="G27" t="s">
        <v>429</v>
      </c>
      <c r="I27" t="s">
        <v>437</v>
      </c>
      <c r="K27" t="str">
        <f t="shared" si="1"/>
        <v xml:space="preserve">     463 </v>
      </c>
      <c r="M27" t="str">
        <f>CONCATENATE(quote,G27,quote,comma)</f>
        <v>"PersPhil",</v>
      </c>
      <c r="O27" t="str">
        <f>CONCATENATE(quote,I27,quote,comma)</f>
        <v>"Other",</v>
      </c>
    </row>
    <row r="28" spans="1:15" x14ac:dyDescent="0.25">
      <c r="A28" t="s">
        <v>397</v>
      </c>
      <c r="B28" t="str">
        <f t="shared" si="0"/>
        <v xml:space="preserve">  Bah'ai</v>
      </c>
      <c r="G28" t="s">
        <v>431</v>
      </c>
      <c r="I28" t="s">
        <v>437</v>
      </c>
      <c r="K28" t="str">
        <f t="shared" si="1"/>
        <v xml:space="preserve">       0 </v>
      </c>
      <c r="M28" t="str">
        <f>CONCATENATE(quote,G28,quote,comma)</f>
        <v>"Bah'ai",</v>
      </c>
      <c r="O28" t="str">
        <f>CONCATENATE(quote,I28,quote,comma)</f>
        <v>"Other",</v>
      </c>
    </row>
    <row r="29" spans="1:15" x14ac:dyDescent="0.25">
      <c r="A29" t="s">
        <v>398</v>
      </c>
      <c r="B29" t="str">
        <f t="shared" si="0"/>
        <v xml:space="preserve">  Greek, Roman, Norse, Etc. Mythology</v>
      </c>
      <c r="G29" t="s">
        <v>432</v>
      </c>
      <c r="I29" t="s">
        <v>437</v>
      </c>
      <c r="K29" t="str">
        <f t="shared" si="1"/>
        <v xml:space="preserve">       0 </v>
      </c>
      <c r="M29" t="str">
        <f>CONCATENATE(quote,G29,quote,comma)</f>
        <v>"Myth",</v>
      </c>
      <c r="O29" t="str">
        <f>CONCATENATE(quote,I29,quote,comma)</f>
        <v>"Other",</v>
      </c>
    </row>
    <row r="30" spans="1:15" x14ac:dyDescent="0.25">
      <c r="A30" t="s">
        <v>399</v>
      </c>
      <c r="B30" t="str">
        <f t="shared" si="0"/>
        <v xml:space="preserve">  Satanic</v>
      </c>
      <c r="G30" t="s">
        <v>433</v>
      </c>
      <c r="I30" t="s">
        <v>437</v>
      </c>
      <c r="K30" t="str">
        <f t="shared" si="1"/>
        <v xml:space="preserve">       1 </v>
      </c>
      <c r="M30" t="str">
        <f>CONCATENATE(quote,G30,quote,comma)</f>
        <v>"Satanic",</v>
      </c>
      <c r="O30" t="str">
        <f>CONCATENATE(quote,I30,quote,comma)</f>
        <v>"Other",</v>
      </c>
    </row>
    <row r="31" spans="1:15" x14ac:dyDescent="0.25">
      <c r="A31" t="s">
        <v>400</v>
      </c>
      <c r="B31" t="str">
        <f t="shared" si="0"/>
        <v xml:space="preserve">  Wicca/Witchcraft/Magic/Pagan</v>
      </c>
      <c r="G31" t="s">
        <v>434</v>
      </c>
      <c r="I31" t="s">
        <v>437</v>
      </c>
      <c r="K31" t="str">
        <f t="shared" si="1"/>
        <v xml:space="preserve">       8 </v>
      </c>
      <c r="M31" t="str">
        <f>CONCATENATE(quote,G31,quote,comma)</f>
        <v>"Witchcraft",</v>
      </c>
      <c r="O31" t="str">
        <f>CONCATENATE(quote,I31,quote,comma)</f>
        <v>"Other",</v>
      </c>
    </row>
    <row r="32" spans="1:15" x14ac:dyDescent="0.25">
      <c r="A32" t="s">
        <v>401</v>
      </c>
      <c r="B32" t="str">
        <f t="shared" si="0"/>
        <v xml:space="preserve">  Scientology</v>
      </c>
      <c r="G32" t="s">
        <v>435</v>
      </c>
      <c r="I32" t="s">
        <v>437</v>
      </c>
      <c r="K32" t="str">
        <f t="shared" si="1"/>
        <v xml:space="preserve">       1 </v>
      </c>
      <c r="M32" t="str">
        <f>CONCATENATE(quote,G32,quote,comma)</f>
        <v>"Scientology",</v>
      </c>
      <c r="O32" t="str">
        <f>CONCATENATE(quote,I32,quote,comma)</f>
        <v>"Other",</v>
      </c>
    </row>
    <row r="33" spans="1:15" x14ac:dyDescent="0.25">
      <c r="A33" t="s">
        <v>402</v>
      </c>
      <c r="B33" t="str">
        <f t="shared" si="0"/>
        <v xml:space="preserve">  Other Eastern (Sikh)</v>
      </c>
      <c r="G33" t="s">
        <v>436</v>
      </c>
      <c r="I33" t="s">
        <v>436</v>
      </c>
      <c r="K33" t="str">
        <f t="shared" si="1"/>
        <v xml:space="preserve">       2 </v>
      </c>
      <c r="M33" t="str">
        <f>CONCATENATE(quote,G33,quote,comma)</f>
        <v>"Sikh",</v>
      </c>
      <c r="O33" t="str">
        <f>CONCATENATE(quote,I33,quote,comma)</f>
        <v>"Sikh",</v>
      </c>
    </row>
    <row r="34" spans="1:15" x14ac:dyDescent="0.25">
      <c r="A34" t="s">
        <v>403</v>
      </c>
      <c r="B34" t="str">
        <f t="shared" si="0"/>
        <v xml:space="preserve">  Other (SPECIFY)</v>
      </c>
      <c r="G34" t="s">
        <v>437</v>
      </c>
      <c r="I34" t="s">
        <v>437</v>
      </c>
      <c r="K34" t="str">
        <f t="shared" si="1"/>
        <v xml:space="preserve">      24 </v>
      </c>
      <c r="M34" t="str">
        <f>CONCATENATE(quote,G34,quote,comma)</f>
        <v>"Other",</v>
      </c>
      <c r="O34" t="str">
        <f>CONCATENATE(quote,I34,quote,comma)</f>
        <v>"Other",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zoomScale="70" zoomScaleNormal="70" workbookViewId="0">
      <selection activeCell="A16" sqref="A16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28515625" style="2" customWidth="1"/>
    <col min="21" max="23" width="9.140625" style="1"/>
    <col min="25" max="16384" width="9.140625" style="1"/>
  </cols>
  <sheetData>
    <row r="1" spans="1:24" x14ac:dyDescent="0.25">
      <c r="A1" s="23" t="s">
        <v>19</v>
      </c>
      <c r="B1" s="24" t="s">
        <v>20</v>
      </c>
      <c r="C1" s="20" t="s">
        <v>27</v>
      </c>
      <c r="D1" s="25">
        <v>1997</v>
      </c>
      <c r="E1" s="25">
        <v>1998</v>
      </c>
      <c r="F1" s="25">
        <v>1999</v>
      </c>
      <c r="G1" s="25">
        <v>2000</v>
      </c>
      <c r="H1" s="25">
        <v>2001</v>
      </c>
      <c r="I1" s="25">
        <v>2002</v>
      </c>
      <c r="J1" s="25">
        <v>2003</v>
      </c>
      <c r="K1" s="25">
        <v>2004</v>
      </c>
      <c r="L1" s="25">
        <v>2005</v>
      </c>
      <c r="M1" s="25">
        <v>2006</v>
      </c>
      <c r="N1" s="25">
        <v>2007</v>
      </c>
      <c r="O1" s="25">
        <v>2008</v>
      </c>
      <c r="P1" s="25">
        <v>2009</v>
      </c>
      <c r="Q1" s="25">
        <v>2010</v>
      </c>
      <c r="R1" s="25">
        <v>2011</v>
      </c>
      <c r="S1" s="1"/>
      <c r="T1" s="1"/>
      <c r="X1" s="1"/>
    </row>
    <row r="2" spans="1:24" x14ac:dyDescent="0.25">
      <c r="A2" s="41" t="s">
        <v>337</v>
      </c>
      <c r="B2" s="25" t="s">
        <v>338</v>
      </c>
      <c r="C2" s="22" t="s">
        <v>339</v>
      </c>
      <c r="D2" s="42" t="s"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"/>
      <c r="T2" s="1"/>
      <c r="X2" s="1"/>
    </row>
    <row r="3" spans="1:24" x14ac:dyDescent="0.25">
      <c r="A3" s="3" t="s">
        <v>56</v>
      </c>
      <c r="B3" s="25" t="s">
        <v>57</v>
      </c>
      <c r="C3" s="22" t="s">
        <v>18</v>
      </c>
      <c r="D3" s="42" t="s"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"/>
      <c r="T3" s="1"/>
      <c r="X3" s="1"/>
    </row>
    <row r="4" spans="1:24" x14ac:dyDescent="0.25">
      <c r="A4" s="29" t="s">
        <v>44</v>
      </c>
      <c r="B4" s="25" t="s">
        <v>45</v>
      </c>
      <c r="C4" s="22" t="s">
        <v>17</v>
      </c>
      <c r="D4" s="37" t="s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"/>
      <c r="T4" s="1"/>
      <c r="X4" s="1"/>
    </row>
    <row r="5" spans="1:24" x14ac:dyDescent="0.25">
      <c r="A5" s="29" t="s">
        <v>47</v>
      </c>
      <c r="B5" s="25" t="s">
        <v>46</v>
      </c>
      <c r="C5" s="22" t="s">
        <v>16</v>
      </c>
      <c r="D5" s="37" t="s">
        <v>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"/>
      <c r="T5" s="1"/>
      <c r="X5" s="1"/>
    </row>
    <row r="6" spans="1:24" x14ac:dyDescent="0.25">
      <c r="A6" s="3" t="s">
        <v>33</v>
      </c>
      <c r="B6" s="25" t="s">
        <v>22</v>
      </c>
      <c r="C6" s="22" t="s">
        <v>15</v>
      </c>
      <c r="D6" s="37" t="s"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"/>
      <c r="T6" s="1"/>
      <c r="X6" s="1"/>
    </row>
    <row r="7" spans="1:24" x14ac:dyDescent="0.25">
      <c r="A7" s="3" t="s">
        <v>32</v>
      </c>
      <c r="B7" s="26" t="s">
        <v>38</v>
      </c>
      <c r="C7" s="22" t="s">
        <v>14</v>
      </c>
      <c r="D7" s="37" t="s">
        <v>0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2"/>
      <c r="S7" s="1"/>
      <c r="T7" s="1"/>
      <c r="X7" s="1"/>
    </row>
    <row r="8" spans="1:24" x14ac:dyDescent="0.25">
      <c r="A8" s="5" t="s">
        <v>30</v>
      </c>
      <c r="B8" s="2" t="s">
        <v>21</v>
      </c>
      <c r="C8" s="4" t="s">
        <v>24</v>
      </c>
      <c r="D8" s="37" t="s">
        <v>0</v>
      </c>
      <c r="E8" s="37" t="s">
        <v>0</v>
      </c>
      <c r="F8" s="37" t="s">
        <v>0</v>
      </c>
      <c r="G8" s="37" t="s">
        <v>0</v>
      </c>
      <c r="H8" s="37" t="s">
        <v>0</v>
      </c>
      <c r="I8" s="37" t="s">
        <v>0</v>
      </c>
      <c r="J8" s="37" t="s">
        <v>0</v>
      </c>
      <c r="K8" s="37" t="s">
        <v>0</v>
      </c>
      <c r="L8" s="37" t="s">
        <v>0</v>
      </c>
      <c r="M8" s="37" t="s">
        <v>0</v>
      </c>
      <c r="N8" s="37" t="s">
        <v>0</v>
      </c>
      <c r="O8" s="37" t="s">
        <v>0</v>
      </c>
      <c r="P8" s="37" t="s">
        <v>0</v>
      </c>
      <c r="Q8" s="37" t="s">
        <v>0</v>
      </c>
      <c r="R8" s="37" t="s">
        <v>0</v>
      </c>
      <c r="S8" s="1"/>
      <c r="T8" s="1"/>
      <c r="X8" s="1"/>
    </row>
    <row r="9" spans="1:24" x14ac:dyDescent="0.25">
      <c r="A9" s="21" t="s">
        <v>29</v>
      </c>
      <c r="B9" s="2" t="s">
        <v>22</v>
      </c>
      <c r="C9" s="4" t="s">
        <v>25</v>
      </c>
      <c r="D9" s="37" t="s">
        <v>0</v>
      </c>
      <c r="E9" s="37" t="s">
        <v>0</v>
      </c>
      <c r="F9" s="37" t="s">
        <v>0</v>
      </c>
      <c r="G9" s="37" t="s">
        <v>0</v>
      </c>
      <c r="H9" s="37" t="s">
        <v>0</v>
      </c>
      <c r="I9" s="37" t="s">
        <v>0</v>
      </c>
      <c r="J9" s="37" t="s">
        <v>0</v>
      </c>
      <c r="K9" s="37" t="s">
        <v>0</v>
      </c>
      <c r="L9" s="37" t="s">
        <v>0</v>
      </c>
      <c r="M9" s="37" t="s">
        <v>0</v>
      </c>
      <c r="N9" s="37" t="s">
        <v>0</v>
      </c>
      <c r="O9" s="37" t="s">
        <v>0</v>
      </c>
      <c r="P9" s="37" t="s">
        <v>0</v>
      </c>
      <c r="Q9" s="37" t="s">
        <v>0</v>
      </c>
      <c r="R9" s="37" t="s">
        <v>0</v>
      </c>
      <c r="S9" s="1"/>
      <c r="T9" s="1"/>
      <c r="X9" s="1"/>
    </row>
    <row r="10" spans="1:24" x14ac:dyDescent="0.25">
      <c r="A10" s="46" t="s">
        <v>31</v>
      </c>
      <c r="B10" s="47" t="s">
        <v>23</v>
      </c>
      <c r="C10" s="48" t="s">
        <v>262</v>
      </c>
      <c r="D10" s="39" t="s">
        <v>0</v>
      </c>
      <c r="E10" s="39" t="s">
        <v>0</v>
      </c>
      <c r="F10" s="8" t="s">
        <v>0</v>
      </c>
      <c r="G10" s="37" t="s"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10"/>
      <c r="S10" s="1"/>
      <c r="T10" s="1"/>
      <c r="X10" s="1"/>
    </row>
    <row r="11" spans="1:24" x14ac:dyDescent="0.25">
      <c r="A11" s="46" t="s">
        <v>28</v>
      </c>
      <c r="B11" s="47" t="s">
        <v>269</v>
      </c>
      <c r="C11" s="48" t="s">
        <v>26</v>
      </c>
      <c r="D11" s="11"/>
      <c r="E11" s="12"/>
      <c r="F11" s="12"/>
      <c r="G11" s="37" t="s">
        <v>0</v>
      </c>
      <c r="H11" s="37" t="s">
        <v>0</v>
      </c>
      <c r="I11" s="37" t="s">
        <v>0</v>
      </c>
      <c r="J11" s="37" t="s">
        <v>0</v>
      </c>
      <c r="K11" s="37" t="s">
        <v>0</v>
      </c>
      <c r="L11" s="37" t="s">
        <v>0</v>
      </c>
      <c r="M11" s="37" t="s">
        <v>0</v>
      </c>
      <c r="N11" s="37" t="s">
        <v>0</v>
      </c>
      <c r="O11" s="37" t="s">
        <v>0</v>
      </c>
      <c r="P11" s="37" t="s">
        <v>0</v>
      </c>
      <c r="Q11" s="37" t="s">
        <v>0</v>
      </c>
      <c r="R11" s="37" t="s">
        <v>0</v>
      </c>
      <c r="S11" s="1"/>
      <c r="T11" s="1"/>
      <c r="X11" s="1"/>
    </row>
    <row r="12" spans="1:24" x14ac:dyDescent="0.25">
      <c r="A12" s="46" t="s">
        <v>3</v>
      </c>
      <c r="B12" s="47" t="s">
        <v>34</v>
      </c>
      <c r="C12" s="48" t="s">
        <v>35</v>
      </c>
      <c r="D12" s="11"/>
      <c r="E12" s="12"/>
      <c r="F12" s="12"/>
      <c r="G12" s="12"/>
      <c r="H12" s="9"/>
      <c r="I12" s="37" t="s">
        <v>0</v>
      </c>
      <c r="J12" s="9"/>
      <c r="K12" s="9"/>
      <c r="L12" s="37" t="s">
        <v>0</v>
      </c>
      <c r="M12" s="9"/>
      <c r="N12" s="9"/>
      <c r="O12" s="33" t="s">
        <v>0</v>
      </c>
      <c r="P12" s="9"/>
      <c r="Q12" s="9"/>
      <c r="R12" s="37" t="s">
        <v>0</v>
      </c>
      <c r="S12" s="1"/>
      <c r="T12" s="1"/>
      <c r="X12" s="1"/>
    </row>
    <row r="13" spans="1:24" x14ac:dyDescent="0.25">
      <c r="A13" s="44" t="s">
        <v>267</v>
      </c>
      <c r="B13" s="47" t="s">
        <v>34</v>
      </c>
      <c r="C13" s="48" t="s">
        <v>39</v>
      </c>
      <c r="D13" s="11"/>
      <c r="E13" s="12"/>
      <c r="F13" s="12"/>
      <c r="G13" s="12"/>
      <c r="H13" s="12"/>
      <c r="I13" s="37" t="s">
        <v>0</v>
      </c>
      <c r="J13" s="12"/>
      <c r="K13" s="12"/>
      <c r="L13" s="37" t="s">
        <v>0</v>
      </c>
      <c r="M13" s="12"/>
      <c r="N13" s="12"/>
      <c r="O13" s="14" t="s">
        <v>0</v>
      </c>
      <c r="P13" s="12"/>
      <c r="Q13" s="12"/>
      <c r="R13" s="37" t="s">
        <v>0</v>
      </c>
      <c r="S13" s="1"/>
      <c r="T13" s="1"/>
      <c r="X13" s="1"/>
    </row>
    <row r="14" spans="1:24" x14ac:dyDescent="0.25">
      <c r="A14" s="46" t="s">
        <v>4</v>
      </c>
      <c r="B14" s="47" t="s">
        <v>34</v>
      </c>
      <c r="C14" s="48" t="s">
        <v>36</v>
      </c>
      <c r="D14" s="11"/>
      <c r="E14" s="12"/>
      <c r="F14" s="12"/>
      <c r="G14" s="12"/>
      <c r="H14" s="12"/>
      <c r="I14" s="37" t="s">
        <v>0</v>
      </c>
      <c r="J14" s="12"/>
      <c r="K14" s="12"/>
      <c r="L14" s="37" t="s">
        <v>0</v>
      </c>
      <c r="M14" s="12"/>
      <c r="N14" s="12"/>
      <c r="O14" s="14" t="s">
        <v>0</v>
      </c>
      <c r="P14" s="12"/>
      <c r="Q14" s="12"/>
      <c r="R14" s="37" t="s">
        <v>0</v>
      </c>
      <c r="S14" s="1"/>
      <c r="T14" s="1"/>
      <c r="X14" s="1"/>
    </row>
    <row r="15" spans="1:24" x14ac:dyDescent="0.25">
      <c r="A15" s="46" t="s">
        <v>42</v>
      </c>
      <c r="B15" s="47" t="s">
        <v>34</v>
      </c>
      <c r="C15" s="48" t="s">
        <v>41</v>
      </c>
      <c r="D15" s="11"/>
      <c r="E15" s="12"/>
      <c r="F15" s="12"/>
      <c r="G15" s="12"/>
      <c r="H15" s="12"/>
      <c r="I15" s="37" t="s">
        <v>0</v>
      </c>
      <c r="J15" s="12"/>
      <c r="K15" s="12"/>
      <c r="L15" s="37" t="s">
        <v>0</v>
      </c>
      <c r="M15" s="12"/>
      <c r="N15" s="12"/>
      <c r="O15" s="14" t="s">
        <v>0</v>
      </c>
      <c r="P15" s="12"/>
      <c r="Q15" s="12"/>
      <c r="R15" s="37" t="s">
        <v>0</v>
      </c>
      <c r="S15" s="1"/>
      <c r="T15" s="1"/>
      <c r="X15" s="1"/>
    </row>
    <row r="16" spans="1:24" x14ac:dyDescent="0.25">
      <c r="A16" s="46" t="s">
        <v>5</v>
      </c>
      <c r="B16" s="47" t="s">
        <v>34</v>
      </c>
      <c r="C16" s="48" t="s">
        <v>37</v>
      </c>
      <c r="D16" s="30"/>
      <c r="E16" s="31"/>
      <c r="F16" s="31"/>
      <c r="G16" s="31"/>
      <c r="H16" s="31"/>
      <c r="I16" s="37" t="s">
        <v>0</v>
      </c>
      <c r="J16" s="31"/>
      <c r="K16" s="31"/>
      <c r="L16" s="37" t="s">
        <v>0</v>
      </c>
      <c r="M16" s="31"/>
      <c r="N16" s="31"/>
      <c r="O16" s="18" t="s">
        <v>0</v>
      </c>
      <c r="P16" s="31"/>
      <c r="Q16" s="31"/>
      <c r="R16" s="37" t="s">
        <v>0</v>
      </c>
      <c r="S16" s="1"/>
      <c r="T16" s="1"/>
      <c r="X16" s="1"/>
    </row>
    <row r="17" spans="1:24" x14ac:dyDescent="0.25">
      <c r="A17" s="46" t="s">
        <v>6</v>
      </c>
      <c r="B17" s="47" t="s">
        <v>268</v>
      </c>
      <c r="C17" s="48" t="s">
        <v>48</v>
      </c>
      <c r="D17" s="8"/>
      <c r="E17" s="9"/>
      <c r="F17" s="9"/>
      <c r="G17" s="9"/>
      <c r="H17" s="9"/>
      <c r="I17" s="9"/>
      <c r="J17" s="9"/>
      <c r="K17" s="9"/>
      <c r="L17" s="37" t="s">
        <v>0</v>
      </c>
      <c r="M17" s="9"/>
      <c r="N17" s="9"/>
      <c r="O17" s="33" t="s">
        <v>0</v>
      </c>
      <c r="P17" s="9"/>
      <c r="Q17" s="9"/>
      <c r="R17" s="37" t="s">
        <v>0</v>
      </c>
      <c r="S17" s="1"/>
      <c r="T17" s="1"/>
      <c r="X17" s="1"/>
    </row>
    <row r="18" spans="1:24" x14ac:dyDescent="0.25">
      <c r="A18" s="46" t="s">
        <v>7</v>
      </c>
      <c r="B18" s="47" t="s">
        <v>34</v>
      </c>
      <c r="C18" s="48" t="s">
        <v>43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4" t="s">
        <v>0</v>
      </c>
      <c r="P18" s="12"/>
      <c r="Q18" s="12"/>
      <c r="R18" s="37" t="s">
        <v>0</v>
      </c>
      <c r="S18" s="1"/>
      <c r="T18" s="1"/>
      <c r="X18" s="1"/>
    </row>
    <row r="19" spans="1:24" x14ac:dyDescent="0.25">
      <c r="A19" s="46" t="s">
        <v>348</v>
      </c>
      <c r="B19" s="49" t="s">
        <v>269</v>
      </c>
      <c r="C19" s="48" t="s">
        <v>40</v>
      </c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18" t="s">
        <v>0</v>
      </c>
      <c r="P19" s="31"/>
      <c r="Q19" s="31"/>
      <c r="R19" s="37" t="s">
        <v>0</v>
      </c>
      <c r="S19" s="1"/>
      <c r="T19" s="1"/>
      <c r="X19" s="1"/>
    </row>
    <row r="20" spans="1:24" x14ac:dyDescent="0.25">
      <c r="A20" s="5" t="s">
        <v>8</v>
      </c>
      <c r="B20" s="38" t="s">
        <v>270</v>
      </c>
      <c r="C20" s="4" t="s">
        <v>340</v>
      </c>
      <c r="D20" s="8"/>
      <c r="E20" s="9"/>
      <c r="F20" s="9"/>
      <c r="G20" s="37" t="s">
        <v>0</v>
      </c>
      <c r="H20" s="33"/>
      <c r="I20" s="37" t="s">
        <v>0</v>
      </c>
      <c r="J20" s="33"/>
      <c r="K20" s="37" t="s">
        <v>0</v>
      </c>
      <c r="L20" s="33"/>
      <c r="M20" s="37" t="s">
        <v>0</v>
      </c>
      <c r="N20" s="33"/>
      <c r="O20" s="33" t="s">
        <v>0</v>
      </c>
      <c r="P20" s="33"/>
      <c r="Q20" s="37" t="s">
        <v>0</v>
      </c>
      <c r="R20" s="34"/>
      <c r="S20" s="1"/>
      <c r="T20" s="1"/>
      <c r="X20" s="1"/>
    </row>
    <row r="21" spans="1:24" x14ac:dyDescent="0.25">
      <c r="A21" s="5" t="s">
        <v>9</v>
      </c>
      <c r="B21" s="38" t="s">
        <v>270</v>
      </c>
      <c r="C21" s="4" t="s">
        <v>58</v>
      </c>
      <c r="D21" s="16"/>
      <c r="E21" s="14"/>
      <c r="F21" s="14"/>
      <c r="G21" s="37" t="s">
        <v>0</v>
      </c>
      <c r="H21" s="14"/>
      <c r="I21" s="37" t="s">
        <v>0</v>
      </c>
      <c r="J21" s="14"/>
      <c r="K21" s="37" t="s">
        <v>0</v>
      </c>
      <c r="L21" s="14"/>
      <c r="M21" s="37" t="s">
        <v>0</v>
      </c>
      <c r="N21" s="14"/>
      <c r="O21" s="14" t="s">
        <v>0</v>
      </c>
      <c r="P21" s="14"/>
      <c r="Q21" s="37" t="s">
        <v>0</v>
      </c>
      <c r="R21" s="15"/>
      <c r="S21" s="1"/>
      <c r="T21" s="1"/>
      <c r="X21" s="1"/>
    </row>
    <row r="22" spans="1:24" x14ac:dyDescent="0.25">
      <c r="A22" s="5" t="s">
        <v>10</v>
      </c>
      <c r="B22" s="38" t="s">
        <v>270</v>
      </c>
      <c r="C22" s="4" t="s">
        <v>59</v>
      </c>
      <c r="D22" s="16"/>
      <c r="E22" s="14"/>
      <c r="F22" s="14"/>
      <c r="G22" s="37" t="s">
        <v>0</v>
      </c>
      <c r="H22" s="14"/>
      <c r="I22" s="37" t="s">
        <v>0</v>
      </c>
      <c r="J22" s="14"/>
      <c r="K22" s="37" t="s">
        <v>0</v>
      </c>
      <c r="L22" s="14"/>
      <c r="M22" s="37" t="s">
        <v>0</v>
      </c>
      <c r="N22" s="14"/>
      <c r="O22" s="14" t="s">
        <v>0</v>
      </c>
      <c r="P22" s="14"/>
      <c r="Q22" s="37" t="s">
        <v>0</v>
      </c>
      <c r="R22" s="15"/>
      <c r="S22" s="1"/>
      <c r="T22" s="1"/>
      <c r="X22" s="1"/>
    </row>
    <row r="23" spans="1:24" x14ac:dyDescent="0.25">
      <c r="A23" s="5" t="s">
        <v>11</v>
      </c>
      <c r="B23" s="38" t="s">
        <v>270</v>
      </c>
      <c r="C23" s="4" t="s">
        <v>60</v>
      </c>
      <c r="D23" s="16"/>
      <c r="E23" s="14"/>
      <c r="F23" s="14"/>
      <c r="G23" s="37" t="s">
        <v>0</v>
      </c>
      <c r="H23" s="14"/>
      <c r="I23" s="37" t="s">
        <v>0</v>
      </c>
      <c r="J23" s="14"/>
      <c r="K23" s="37" t="s">
        <v>0</v>
      </c>
      <c r="L23" s="14"/>
      <c r="M23" s="37" t="s">
        <v>0</v>
      </c>
      <c r="N23" s="14"/>
      <c r="O23" s="14" t="s">
        <v>0</v>
      </c>
      <c r="P23" s="14"/>
      <c r="Q23" s="37" t="s">
        <v>0</v>
      </c>
      <c r="R23" s="15"/>
      <c r="S23" s="1"/>
      <c r="T23" s="1"/>
      <c r="X23" s="1"/>
    </row>
    <row r="24" spans="1:24" x14ac:dyDescent="0.25">
      <c r="A24" s="5" t="s">
        <v>12</v>
      </c>
      <c r="B24" s="38" t="s">
        <v>270</v>
      </c>
      <c r="C24" s="4" t="s">
        <v>61</v>
      </c>
      <c r="D24" s="17"/>
      <c r="E24" s="18"/>
      <c r="F24" s="18"/>
      <c r="G24" s="37" t="s">
        <v>0</v>
      </c>
      <c r="H24" s="18"/>
      <c r="I24" s="37" t="s">
        <v>0</v>
      </c>
      <c r="J24" s="18"/>
      <c r="K24" s="37" t="s">
        <v>0</v>
      </c>
      <c r="L24" s="18"/>
      <c r="M24" s="37" t="s">
        <v>0</v>
      </c>
      <c r="N24" s="18"/>
      <c r="O24" s="18" t="s">
        <v>0</v>
      </c>
      <c r="P24" s="18"/>
      <c r="Q24" s="37" t="s">
        <v>0</v>
      </c>
      <c r="R24" s="19"/>
      <c r="S24" s="1"/>
      <c r="T24" s="1"/>
      <c r="X24" s="1"/>
    </row>
    <row r="25" spans="1:24" x14ac:dyDescent="0.25">
      <c r="A25" s="5" t="s">
        <v>53</v>
      </c>
      <c r="B25" s="2" t="s">
        <v>34</v>
      </c>
      <c r="C25" s="4" t="s">
        <v>51</v>
      </c>
      <c r="D25" s="8"/>
      <c r="E25" s="9"/>
      <c r="F25" s="9"/>
      <c r="G25" s="9"/>
      <c r="H25" s="9"/>
      <c r="I25" s="37" t="s">
        <v>0</v>
      </c>
      <c r="J25" s="37" t="s">
        <v>0</v>
      </c>
      <c r="K25" s="37" t="s">
        <v>0</v>
      </c>
      <c r="L25" s="37" t="s">
        <v>0</v>
      </c>
      <c r="M25" s="37" t="s">
        <v>0</v>
      </c>
      <c r="N25" s="37" t="s">
        <v>0</v>
      </c>
      <c r="O25" s="37" t="s">
        <v>0</v>
      </c>
      <c r="P25" s="37" t="s">
        <v>0</v>
      </c>
      <c r="Q25" s="37" t="s">
        <v>0</v>
      </c>
      <c r="R25" s="37" t="s">
        <v>0</v>
      </c>
      <c r="S25" s="1"/>
      <c r="T25" s="1"/>
      <c r="X25" s="1"/>
    </row>
    <row r="26" spans="1:24" x14ac:dyDescent="0.25">
      <c r="A26" s="5" t="s">
        <v>1</v>
      </c>
      <c r="B26" s="2" t="s">
        <v>272</v>
      </c>
      <c r="C26" s="4" t="s">
        <v>50</v>
      </c>
      <c r="D26" s="16"/>
      <c r="E26" s="14"/>
      <c r="F26" s="14"/>
      <c r="G26" s="14"/>
      <c r="H26" s="14"/>
      <c r="I26" s="37" t="s">
        <v>0</v>
      </c>
      <c r="J26" s="14"/>
      <c r="K26" s="14"/>
      <c r="L26" s="14"/>
      <c r="M26" s="14"/>
      <c r="N26" s="37" t="s">
        <v>0</v>
      </c>
      <c r="O26" s="37" t="s">
        <v>0</v>
      </c>
      <c r="P26" s="37" t="s">
        <v>0</v>
      </c>
      <c r="Q26" s="37" t="s">
        <v>0</v>
      </c>
      <c r="R26" s="37" t="s">
        <v>0</v>
      </c>
      <c r="S26" s="1"/>
      <c r="T26" s="1"/>
      <c r="X26" s="1"/>
    </row>
    <row r="27" spans="1:24" x14ac:dyDescent="0.25">
      <c r="A27" s="5" t="s">
        <v>2</v>
      </c>
      <c r="B27" s="2" t="s">
        <v>272</v>
      </c>
      <c r="C27" s="4" t="s">
        <v>52</v>
      </c>
      <c r="D27" s="17"/>
      <c r="E27" s="18"/>
      <c r="F27" s="18"/>
      <c r="G27" s="18"/>
      <c r="H27" s="18"/>
      <c r="I27" s="37" t="s">
        <v>0</v>
      </c>
      <c r="J27" s="18"/>
      <c r="K27" s="18"/>
      <c r="L27" s="18"/>
      <c r="M27" s="18"/>
      <c r="N27" s="37" t="s">
        <v>0</v>
      </c>
      <c r="O27" s="37" t="s">
        <v>0</v>
      </c>
      <c r="P27" s="37" t="s">
        <v>0</v>
      </c>
      <c r="Q27" s="37" t="s">
        <v>0</v>
      </c>
      <c r="R27" s="37" t="s">
        <v>0</v>
      </c>
      <c r="S27" s="1"/>
      <c r="T27" s="1"/>
      <c r="X27" s="1"/>
    </row>
    <row r="28" spans="1:24" x14ac:dyDescent="0.25">
      <c r="A28" s="27" t="s">
        <v>49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X28" s="1"/>
    </row>
    <row r="29" spans="1:24" x14ac:dyDescent="0.25">
      <c r="A29" s="46" t="s">
        <v>345</v>
      </c>
      <c r="B29" s="49" t="s">
        <v>271</v>
      </c>
      <c r="C29" s="48" t="s">
        <v>54</v>
      </c>
      <c r="D29" s="37" t="s">
        <v>0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4"/>
      <c r="S29" s="1"/>
      <c r="T29" s="1"/>
      <c r="X29" s="1"/>
    </row>
    <row r="30" spans="1:24" x14ac:dyDescent="0.25">
      <c r="A30" s="46" t="s">
        <v>346</v>
      </c>
      <c r="B30" s="49" t="s">
        <v>271</v>
      </c>
      <c r="C30" s="48" t="s">
        <v>342</v>
      </c>
      <c r="D30" s="37" t="s">
        <v>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5"/>
      <c r="S30" s="1"/>
      <c r="T30" s="1"/>
      <c r="X30" s="1"/>
    </row>
    <row r="31" spans="1:24" x14ac:dyDescent="0.25">
      <c r="A31" s="46" t="s">
        <v>347</v>
      </c>
      <c r="B31" s="45" t="s">
        <v>271</v>
      </c>
      <c r="C31" s="43" t="s">
        <v>55</v>
      </c>
      <c r="D31" s="40" t="s">
        <v>0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1"/>
      <c r="T31" s="1"/>
      <c r="X31" s="1"/>
    </row>
    <row r="32" spans="1:24" x14ac:dyDescent="0.25">
      <c r="A32" s="28"/>
      <c r="B32" s="25"/>
      <c r="C32" s="22"/>
      <c r="D32" s="2">
        <v>1997</v>
      </c>
      <c r="E32" s="2">
        <v>1998</v>
      </c>
      <c r="F32" s="2">
        <v>1999</v>
      </c>
      <c r="G32" s="2">
        <v>2000</v>
      </c>
      <c r="H32" s="2">
        <v>2001</v>
      </c>
      <c r="I32" s="2">
        <v>2002</v>
      </c>
      <c r="J32" s="2">
        <v>2003</v>
      </c>
      <c r="K32" s="2">
        <v>2004</v>
      </c>
      <c r="L32" s="2">
        <v>2005</v>
      </c>
      <c r="M32" s="2">
        <v>2006</v>
      </c>
      <c r="N32" s="2">
        <v>2007</v>
      </c>
      <c r="O32" s="2">
        <v>2008</v>
      </c>
      <c r="P32" s="2">
        <v>2009</v>
      </c>
      <c r="Q32" s="2">
        <v>2010</v>
      </c>
      <c r="R32" s="2">
        <v>2011</v>
      </c>
      <c r="S32" s="1"/>
      <c r="T32" s="1"/>
      <c r="X32" s="1"/>
    </row>
    <row r="33" spans="1:24" x14ac:dyDescent="0.25">
      <c r="A33" s="5"/>
      <c r="I33" s="6"/>
      <c r="S33" s="1"/>
      <c r="T33" s="1"/>
      <c r="X33" s="1"/>
    </row>
    <row r="34" spans="1:24" x14ac:dyDescent="0.25"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A37" s="5"/>
      <c r="I37" s="6"/>
      <c r="S37" s="1"/>
      <c r="T37" s="1"/>
      <c r="X37" s="1"/>
    </row>
    <row r="38" spans="1:24" x14ac:dyDescent="0.25">
      <c r="A38" s="5"/>
      <c r="I38" s="6"/>
      <c r="S38" s="1"/>
      <c r="T38" s="1"/>
      <c r="X38" s="1"/>
    </row>
    <row r="39" spans="1:24" x14ac:dyDescent="0.25">
      <c r="A39" s="5"/>
      <c r="I39" s="6"/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2" spans="1:24" ht="15" customHeight="1" x14ac:dyDescent="0.25">
      <c r="A42" s="5"/>
      <c r="M42" s="6"/>
      <c r="S42" s="1"/>
      <c r="T42" s="1"/>
      <c r="X42" s="1"/>
    </row>
    <row r="43" spans="1:24" x14ac:dyDescent="0.25">
      <c r="A43" s="5"/>
      <c r="M43" s="6"/>
      <c r="S43" s="1"/>
      <c r="T43" s="1"/>
      <c r="X43" s="1"/>
    </row>
    <row r="44" spans="1:24" x14ac:dyDescent="0.25">
      <c r="A44" s="5"/>
      <c r="M44" s="6"/>
      <c r="S44" s="1"/>
      <c r="T44" s="1"/>
      <c r="X44" s="1"/>
    </row>
    <row r="45" spans="1:24" x14ac:dyDescent="0.25">
      <c r="A45" s="5"/>
      <c r="M45" s="6"/>
      <c r="S45" s="1"/>
      <c r="T45" s="1"/>
      <c r="X45" s="1"/>
    </row>
    <row r="46" spans="1:24" x14ac:dyDescent="0.25">
      <c r="A46" s="5"/>
      <c r="M46" s="6"/>
      <c r="S46" s="1"/>
      <c r="T46" s="1"/>
      <c r="X46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3" spans="1:24" ht="15" customHeight="1" x14ac:dyDescent="0.25">
      <c r="A53" s="5"/>
      <c r="N53" s="6"/>
      <c r="S53" s="1"/>
      <c r="T53" s="1"/>
      <c r="X53" s="1"/>
    </row>
    <row r="54" spans="1:24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S57" s="1"/>
      <c r="T57" s="1"/>
      <c r="X57" s="1"/>
    </row>
    <row r="58" spans="1:24" x14ac:dyDescent="0.25">
      <c r="S58" s="1"/>
      <c r="T58" s="1"/>
      <c r="X58" s="1"/>
    </row>
  </sheetData>
  <conditionalFormatting sqref="D53:R56 M42:M51 D33:R33 D42:L50 N42:R50 B8:C9 B11:C11 D37:R40">
    <cfRule type="containsText" dxfId="1" priority="70" operator="containsText" text="x">
      <formula>NOT(ISERROR(SEARCH("x",B8)))</formula>
    </cfRule>
  </conditionalFormatting>
  <conditionalFormatting sqref="D2:R31">
    <cfRule type="containsText" dxfId="0" priority="1" operator="containsText" text="x">
      <formula>NOT(ISERROR(SEARCH("x",D2)))</formula>
    </cfRule>
  </conditionalFormatting>
  <hyperlinks>
    <hyperlink ref="A1" r:id="rId1" display="https://www.nlsinfo.org/investigator/pages/search.jsp"/>
    <hyperlink ref="A28" r:id="rId2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Documentation</vt:lpstr>
      <vt:lpstr>ItemMap</vt:lpstr>
      <vt:lpstr>Data Layout </vt:lpstr>
      <vt:lpstr>Renaming</vt:lpstr>
      <vt:lpstr>Time &amp; Age</vt:lpstr>
      <vt:lpstr>Sheet1</vt:lpstr>
      <vt:lpstr>Data Layout old</vt:lpstr>
      <vt:lpstr>comma</vt:lpstr>
      <vt:lpstr>Renaming!dsSourceLabels</vt:lpstr>
      <vt:lpstr>'Time &amp; Age'!q</vt:lpstr>
      <vt:lpstr>q</vt:lpstr>
      <vt:lpstr>quote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2014-04-19T18:24:46Z</dcterms:created>
  <dcterms:modified xsi:type="dcterms:W3CDTF">2014-04-29T06:46:55Z</dcterms:modified>
</cp:coreProperties>
</file>