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960" yWindow="0" windowWidth="18345" windowHeight="6165" activeTab="1"/>
  </bookViews>
  <sheets>
    <sheet name="Documentation" sheetId="8" r:id="rId1"/>
    <sheet name="Data Layout " sheetId="12" r:id="rId2"/>
    <sheet name="ItemMap" sheetId="7" r:id="rId3"/>
    <sheet name="Renaming" sheetId="5" r:id="rId4"/>
    <sheet name="Time &amp; Age" sheetId="9" r:id="rId5"/>
    <sheet name="chunk png names" sheetId="11" r:id="rId6"/>
    <sheet name="Data Layout - old copy " sheetId="6" r:id="rId7"/>
    <sheet name="Sheet1" sheetId="10" r:id="rId8"/>
    <sheet name="Data Layout old" sheetId="1" state="hidden" r:id="rId9"/>
  </sheets>
  <definedNames>
    <definedName name="_xlnm._FilterDatabase" localSheetId="3" hidden="1">Renaming!$A$2:$F$135</definedName>
    <definedName name="comma">Sheet1!$K$1</definedName>
    <definedName name="dsSourceLabels" localSheetId="3">Renaming!$A$3:$C$135</definedName>
    <definedName name="quote">Sheet1!$J$1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A1" i="1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2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" i="10"/>
  <c r="M4" i="10"/>
  <c r="M5" i="10"/>
  <c r="M6" i="10"/>
  <c r="M7" i="10"/>
  <c r="M8" i="10"/>
  <c r="M9" i="10"/>
  <c r="M10" i="10"/>
  <c r="M11" i="10"/>
  <c r="M2" i="10"/>
  <c r="K31" i="10"/>
  <c r="K32" i="10"/>
  <c r="K33" i="10"/>
  <c r="K3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B26" i="10"/>
  <c r="B27" i="10"/>
  <c r="B28" i="10"/>
  <c r="B29" i="10"/>
  <c r="B30" i="10"/>
  <c r="B31" i="10"/>
  <c r="B32" i="10"/>
  <c r="B33" i="10"/>
  <c r="B3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<sst xmlns="http://schemas.openxmlformats.org/spreadsheetml/2006/main" count="1115" uniqueCount="448">
  <si>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</si>
  <si>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</si>
  <si>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</si>
  <si>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</si>
  <si>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</si>
  <si>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</si>
  <si>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</si>
  <si>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</si>
  <si>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</si>
  <si>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</si>
  <si>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</si>
  <si>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</si>
  <si>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</si>
  <si>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</si>
  <si>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</si>
  <si>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</si>
  <si>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</si>
  <si>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</si>
  <si>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</si>
  <si>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</si>
  <si>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</si>
  <si>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</si>
  <si>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</si>
  <si>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</si>
  <si>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</si>
  <si>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</si>
  <si>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</si>
  <si>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</si>
  <si>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</si>
  <si>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</si>
  <si>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</si>
  <si>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</si>
  <si>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</si>
  <si>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</si>
  <si>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</si>
  <si>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</si>
  <si>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</si>
  <si>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</si>
  <si>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</si>
  <si>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</si>
  <si>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</si>
  <si>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</si>
  <si>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</si>
  <si>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</si>
  <si>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</si>
  <si>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</si>
  <si>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</si>
  <si>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</si>
  <si>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</si>
  <si>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</si>
  <si>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</si>
  <si>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</si>
  <si>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</si>
  <si>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</si>
  <si>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</si>
  <si>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</si>
  <si>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</si>
  <si>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</si>
  <si>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</si>
  <si>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</si>
  <si>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</si>
  <si>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</si>
  <si>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</si>
  <si>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</si>
  <si>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</si>
  <si>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</si>
  <si>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</si>
  <si>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</si>
  <si>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</si>
  <si>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</si>
  <si>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</si>
  <si>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</si>
  <si>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</si>
  <si>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</si>
  <si>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</si>
  <si>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</si>
  <si>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</si>
  <si>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</si>
  <si>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</si>
  <si>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</si>
  <si>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</si>
  <si>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</si>
  <si>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</si>
  <si>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</si>
  <si>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</si>
  <si>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</si>
  <si>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</si>
  <si>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</si>
  <si>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</si>
  <si>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</si>
  <si>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</si>
  <si>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</si>
  <si>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</si>
  <si>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</si>
  <si>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</si>
  <si>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</si>
  <si>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</si>
  <si>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</si>
  <si>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</si>
  <si>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</si>
  <si>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</si>
  <si>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</si>
  <si>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</si>
  <si>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</si>
  <si>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</si>
  <si>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</si>
  <si>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</si>
  <si>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</si>
  <si>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</si>
  <si>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</si>
  <si>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</si>
  <si>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</si>
  <si>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</si>
  <si>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</si>
  <si>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</si>
  <si>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</si>
  <si>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</si>
  <si>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</si>
  <si>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</si>
  <si>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</si>
  <si>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</si>
  <si>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</si>
  <si>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</si>
  <si>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</si>
  <si>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</si>
  <si>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</si>
  <si>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</si>
  <si>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</si>
  <si>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</si>
  <si>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</si>
  <si>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</si>
  <si>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</si>
  <si>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</si>
  <si>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</si>
  <si>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</si>
  <si>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</si>
  <si>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</si>
  <si>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</si>
  <si>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</si>
  <si>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</si>
  <si>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</si>
  <si>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</si>
  <si>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</si>
  <si>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</si>
  <si>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</si>
  <si>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</si>
  <si>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</si>
  <si>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</si>
  <si>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</si>
  <si>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</si>
  <si>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</si>
  <si>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</si>
  <si>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</si>
  <si>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</si>
  <si>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</si>
  <si>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</si>
  <si>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</si>
  <si>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</si>
  <si>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</si>
  <si>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</si>
  <si>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</si>
  <si>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</si>
  <si>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</si>
  <si>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</si>
  <si>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</si>
  <si>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</si>
  <si>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</si>
  <si>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</si>
  <si>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</si>
  <si>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</si>
  <si>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</si>
  <si>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</si>
  <si>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</si>
  <si>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</si>
  <si>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</si>
  <si>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</si>
  <si>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</si>
  <si>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</si>
  <si>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</si>
  <si>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</si>
  <si>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</si>
  <si>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</si>
  <si>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</si>
  <si>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</si>
  <si>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</si>
  <si>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</si>
  <si>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</si>
  <si>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</si>
  <si>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</si>
  <si>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</si>
  <si>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</si>
  <si>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</si>
  <si>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</si>
  <si>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</si>
  <si>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</si>
  <si>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</si>
  <si>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</si>
  <si>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</si>
  <si>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</si>
  <si>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</si>
  <si>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</si>
  <si>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</si>
  <si>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</si>
  <si>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</si>
  <si>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</si>
  <si>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</si>
  <si>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</si>
  <si>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</si>
  <si>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</si>
  <si>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</si>
  <si>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</si>
  <si>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</si>
  <si>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</si>
  <si>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</si>
  <si>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</si>
  <si>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</si>
  <si>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</si>
  <si>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</si>
  <si>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</si>
  <si>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</si>
  <si>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</si>
  <si>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</si>
  <si>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</si>
  <si>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</si>
  <si>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</si>
  <si>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</si>
  <si>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</si>
  <si>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</si>
  <si>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</si>
  <si>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</si>
  <si>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</si>
  <si>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</si>
  <si>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</si>
  <si>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</si>
  <si>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</si>
  <si>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</si>
  <si>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</si>
  <si>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</si>
  <si>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</si>
  <si>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</si>
  <si>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</si>
  <si>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</si>
  <si>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</si>
  <si>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</si>
  <si>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</si>
  <si>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</si>
  <si>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</si>
  <si>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</si>
  <si>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</si>
  <si>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</si>
  <si>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</si>
  <si>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</si>
  <si>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</si>
  <si>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</si>
  <si>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</si>
  <si>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</si>
  <si>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</si>
  <si>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</si>
  <si>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</si>
  <si>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</si>
  <si>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</si>
  <si>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</si>
  <si>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</si>
  <si>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</si>
  <si>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</si>
  <si>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</si>
  <si>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</si>
  <si>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</si>
  <si>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</si>
  <si>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</si>
  <si>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</si>
  <si>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</si>
  <si>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</si>
  <si>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</si>
  <si>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</si>
  <si>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</si>
  <si>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</si>
  <si>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</si>
  <si>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</si>
  <si>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</si>
  <si>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</si>
  <si>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</si>
  <si>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</si>
  <si>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</si>
  <si>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</si>
  <si>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</si>
  <si>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</si>
  <si>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</si>
  <si>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</si>
  <si>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</si>
  <si>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</si>
  <si>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</si>
  <si>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</si>
  <si>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</si>
  <si>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</si>
  <si>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</si>
  <si>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</si>
  <si>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</si>
  <si>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</si>
  <si>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</si>
  <si>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</si>
  <si>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</si>
  <si>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</si>
  <si>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</si>
  <si>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</si>
  <si>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</si>
  <si>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</si>
  <si>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</si>
  <si>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</si>
  <si>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</si>
  <si>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</si>
  <si>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</si>
  <si>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</si>
  <si>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</si>
  <si>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</si>
  <si>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</si>
  <si>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</si>
  <si>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</si>
  <si>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</si>
  <si>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</si>
  <si>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</si>
  <si>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</si>
  <si>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</si>
  <si>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</si>
  <si>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</si>
  <si>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</si>
  <si>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</si>
  <si>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</si>
  <si>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</si>
  <si>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</si>
  <si>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</si>
  <si>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</si>
  <si>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</si>
  <si>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</si>
  <si>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</si>
  <si>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</si>
  <si>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</si>
  <si>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</si>
  <si>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</si>
  <si>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</si>
  <si>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</si>
  <si>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</si>
  <si>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</si>
  <si>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</si>
  <si>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</si>
  <si>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</si>
  <si>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</si>
  <si>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</si>
  <si>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</si>
  <si>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</si>
  <si>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</si>
  <si>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</si>
  <si>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</si>
  <si>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</si>
  <si>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</si>
  <si>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</si>
  <si>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</si>
  <si>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</si>
  <si>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</si>
  <si>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</si>
  <si>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</si>
  <si>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</si>
  <si>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</si>
  <si>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</si>
  <si>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</si>
  <si>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</si>
  <si>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</si>
  <si>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</si>
  <si>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</si>
  <si>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</si>
  <si>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</si>
  <si>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 xml:space="preserve">   2234       1 1.  Roman Catholic</t>
  </si>
  <si>
    <t xml:space="preserve">    1854       2 2.  Baptist</t>
  </si>
  <si>
    <t xml:space="preserve">     524       3 3.  Methodist</t>
  </si>
  <si>
    <t xml:space="preserve">     406       4 4.  Lutheran</t>
  </si>
  <si>
    <t xml:space="preserve">     150       5 5.  Presbyterian</t>
  </si>
  <si>
    <t xml:space="preserve">     103       6 6.  Episcopal/Anglican</t>
  </si>
  <si>
    <t xml:space="preserve">     142       7 7.  United Church of Christ (or Congregationalist or </t>
  </si>
  <si>
    <t xml:space="preserve">     101       8 8.  Disciples of Christ (or the Christian Church)</t>
  </si>
  <si>
    <t xml:space="preserve">      36       9 9.  Reform (or Reformed Church in America or Christian Reformed</t>
  </si>
  <si>
    <t xml:space="preserve">     129      10 10.  Holiness (Nazarene, Wesleyan, Free Methodist)</t>
  </si>
  <si>
    <t xml:space="preserve">     417      11 11.  Pentecostal (Assembly of God, Pentecostal Holiness)</t>
  </si>
  <si>
    <t xml:space="preserve">     524      12 12.  Nondemonimational Christian (Bible Church)</t>
  </si>
  <si>
    <t xml:space="preserve">     396      13 13.  Other Protestant</t>
  </si>
  <si>
    <t xml:space="preserve">      12      14 14.  Jewish  -  Orthodox</t>
  </si>
  <si>
    <t xml:space="preserve">      22      15 15.  Jewish  -  Conservative</t>
  </si>
  <si>
    <t xml:space="preserve">      31      16 16.  Jewish  -  Reform</t>
  </si>
  <si>
    <t xml:space="preserve">       7      17 17.  Jewish  -  Other Jewish</t>
  </si>
  <si>
    <t xml:space="preserve">      92      18 18.  Mormon (all types of Latter Day Saints)</t>
  </si>
  <si>
    <t xml:space="preserve">      12      19 19.  Eastern Orthodox</t>
  </si>
  <si>
    <t xml:space="preserve">      15      20 20.  Unitarian</t>
  </si>
  <si>
    <t xml:space="preserve">      52      21 21.  Muslim (or Moslem or Islam)</t>
  </si>
  <si>
    <t xml:space="preserve">      20      22 22.  Hindu/Buddhist</t>
  </si>
  <si>
    <t xml:space="preserve">      17      23 23.  Native American Tribal Religion</t>
  </si>
  <si>
    <t xml:space="preserve">      29      26 25.  None, no religion - Atheist (confident there is no God)</t>
  </si>
  <si>
    <t xml:space="preserve">     463      27 26.  None, no religion - Personal philosophy</t>
  </si>
  <si>
    <t xml:space="preserve">       0      28 27.  Bah'ai</t>
  </si>
  <si>
    <t xml:space="preserve">       0      30 28.  Greek, Roman, Norse, Etc. Mythology</t>
  </si>
  <si>
    <t xml:space="preserve">       1      31 29.  Satanic</t>
  </si>
  <si>
    <t xml:space="preserve">       8      32 30.  Wicca/Witchcraft/Magic/Pagan</t>
  </si>
  <si>
    <t xml:space="preserve">       1      34 31.  Scientology</t>
  </si>
  <si>
    <t xml:space="preserve">       2      35 32.  Other Eastern (Sikh)</t>
  </si>
  <si>
    <t xml:space="preserve">      24      24 33.  Other (SPECIFY)</t>
  </si>
  <si>
    <t>Catholic</t>
  </si>
  <si>
    <t>Baptist</t>
  </si>
  <si>
    <t>Methodist</t>
  </si>
  <si>
    <t>Lutheran</t>
  </si>
  <si>
    <t>Presbyterian</t>
  </si>
  <si>
    <t>Episcopal</t>
  </si>
  <si>
    <t>C.Christ</t>
  </si>
  <si>
    <t>D.Christ</t>
  </si>
  <si>
    <t>Reformed</t>
  </si>
  <si>
    <t>Holiness</t>
  </si>
  <si>
    <t>Pentecostal</t>
  </si>
  <si>
    <t>Non-Denom</t>
  </si>
  <si>
    <t>OtherProt</t>
  </si>
  <si>
    <t>JewishOrth</t>
  </si>
  <si>
    <t>JewishCons</t>
  </si>
  <si>
    <t>JewishRef</t>
  </si>
  <si>
    <t>JewishOth</t>
  </si>
  <si>
    <t>Mormon</t>
  </si>
  <si>
    <t>EastOrth</t>
  </si>
  <si>
    <t>Unitarian</t>
  </si>
  <si>
    <t>Muslim</t>
  </si>
  <si>
    <t>Hindu</t>
  </si>
  <si>
    <t>NATribal</t>
  </si>
  <si>
    <t>Agnostic</t>
  </si>
  <si>
    <t>Atheist</t>
  </si>
  <si>
    <t>PersPhil</t>
  </si>
  <si>
    <t xml:space="preserve">      90      25 24.  None, no religion - Agnostic (doesn't know if there is a God)</t>
  </si>
  <si>
    <t>Bah'ai</t>
  </si>
  <si>
    <t>Myth</t>
  </si>
  <si>
    <t>Satanic</t>
  </si>
  <si>
    <t>Witchcraft</t>
  </si>
  <si>
    <t>Scientology</t>
  </si>
  <si>
    <t>Sikh</t>
  </si>
  <si>
    <t>Other</t>
  </si>
  <si>
    <t>Baptic</t>
  </si>
  <si>
    <t>Jewish</t>
  </si>
  <si>
    <t>Age years</t>
  </si>
  <si>
    <t>Waves of measurement</t>
  </si>
  <si>
    <t>Age</t>
  </si>
  <si>
    <t>Waves</t>
  </si>
  <si>
    <t>Wave</t>
  </si>
  <si>
    <t xml:space="preserve"> 1-8 </t>
  </si>
  <si>
    <t>1-5</t>
  </si>
  <si>
    <t xml:space="preserve"> 1/0</t>
  </si>
  <si>
    <t>#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</si>
</sst>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quotePrefix="1"/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right"/>
    </xf>
    <xf numFmtId="0" fontId="14" fillId="3" borderId="0" xfId="0" applyFont="1" applyFill="1" applyAlignment="1">
      <alignment horizontal="right"/>
    </xf>
    <xf numFmtId="0" fontId="14" fillId="3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1" fillId="8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2" borderId="5" xfId="0" applyFill="1" applyBorder="1"/>
    <xf numFmtId="16" fontId="0" fillId="3" borderId="0" xfId="0" applyNumberFormat="1" applyFill="1" applyAlignment="1">
      <alignment horizontal="center"/>
    </xf>
    <xf numFmtId="17" fontId="0" fillId="2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15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14"/>
    </tableStyle>
  </tableStyles>
  <colors>
    <mruColors>
      <color rgb="FFFF7C80"/>
      <color rgb="FFFFFFFF"/>
      <color rgb="FFE41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lsinfo.org/investigator/pages/search.j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130" zoomScaleNormal="130" workbookViewId="0">
      <selection activeCell="U34" sqref="U3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7109375" style="2" customWidth="1"/>
    <col min="21" max="23" width="9.140625" style="1"/>
    <col min="25" max="16384" width="9.140625" style="1"/>
  </cols>
  <sheetData>
    <row r="1" spans="1:24" ht="15.75" customHeight="1" x14ac:dyDescent="0.25">
      <c r="A1" s="23" t="s">
        <v>19</v>
      </c>
      <c r="B1" s="24" t="s">
        <v>20</v>
      </c>
      <c r="C1" s="20" t="s">
        <v>27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1"/>
      <c r="T1" s="1"/>
      <c r="X1" s="1"/>
    </row>
    <row r="2" spans="1:24" ht="15.75" customHeight="1" x14ac:dyDescent="0.25">
      <c r="A2" s="41" t="s">
        <v>337</v>
      </c>
      <c r="B2" s="112" t="s">
        <v>446</v>
      </c>
      <c r="C2" s="103" t="s">
        <v>339</v>
      </c>
      <c r="D2" s="89">
        <v>1997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  <c r="S2" s="1"/>
      <c r="T2" s="1"/>
      <c r="X2" s="1"/>
    </row>
    <row r="3" spans="1:24" ht="15.75" customHeight="1" x14ac:dyDescent="0.25">
      <c r="A3" s="3" t="s">
        <v>56</v>
      </c>
      <c r="B3" s="25" t="s">
        <v>57</v>
      </c>
      <c r="C3" s="103" t="s">
        <v>18</v>
      </c>
      <c r="D3" s="89">
        <v>1997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3"/>
      <c r="S3" s="1"/>
      <c r="T3" s="1"/>
      <c r="X3" s="1"/>
    </row>
    <row r="4" spans="1:24" ht="15.75" customHeight="1" x14ac:dyDescent="0.25">
      <c r="A4" s="29" t="s">
        <v>44</v>
      </c>
      <c r="B4" s="25" t="s">
        <v>45</v>
      </c>
      <c r="C4" s="103" t="s">
        <v>17</v>
      </c>
      <c r="D4" s="89">
        <v>1997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3"/>
      <c r="S4" s="1"/>
      <c r="T4" s="1"/>
      <c r="X4" s="1"/>
    </row>
    <row r="5" spans="1:24" ht="15.75" customHeight="1" x14ac:dyDescent="0.25">
      <c r="A5" s="29" t="s">
        <v>47</v>
      </c>
      <c r="B5" s="25" t="s">
        <v>46</v>
      </c>
      <c r="C5" s="103" t="s">
        <v>16</v>
      </c>
      <c r="D5" s="89">
        <v>1997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3"/>
      <c r="S5" s="1"/>
      <c r="T5" s="1"/>
      <c r="X5" s="1"/>
    </row>
    <row r="6" spans="1:24" ht="15.75" customHeight="1" x14ac:dyDescent="0.25">
      <c r="A6" s="3" t="s">
        <v>32</v>
      </c>
      <c r="B6" s="26" t="s">
        <v>38</v>
      </c>
      <c r="C6" s="103" t="s">
        <v>14</v>
      </c>
      <c r="D6" s="89">
        <v>1997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  <c r="S6" s="1"/>
      <c r="T6" s="1"/>
      <c r="X6" s="1"/>
    </row>
    <row r="7" spans="1:24" ht="15.75" customHeight="1" x14ac:dyDescent="0.25">
      <c r="A7" s="3" t="s">
        <v>33</v>
      </c>
      <c r="B7" s="25" t="s">
        <v>22</v>
      </c>
      <c r="C7" s="103" t="s">
        <v>15</v>
      </c>
      <c r="D7" s="89">
        <v>1997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1"/>
      <c r="T7" s="1"/>
      <c r="X7" s="1"/>
    </row>
    <row r="8" spans="1:24" ht="15.75" customHeight="1" x14ac:dyDescent="0.25">
      <c r="A8" s="46" t="s">
        <v>345</v>
      </c>
      <c r="B8" s="49" t="s">
        <v>271</v>
      </c>
      <c r="C8" s="104" t="s">
        <v>54</v>
      </c>
      <c r="D8" s="89">
        <v>1997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1"/>
      <c r="S8" s="1"/>
      <c r="T8" s="1"/>
      <c r="X8" s="1"/>
    </row>
    <row r="9" spans="1:24" ht="15.75" customHeight="1" x14ac:dyDescent="0.25">
      <c r="A9" s="46" t="s">
        <v>346</v>
      </c>
      <c r="B9" s="49" t="s">
        <v>271</v>
      </c>
      <c r="C9" s="104" t="s">
        <v>342</v>
      </c>
      <c r="D9" s="89">
        <v>1997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  <c r="S9" s="1"/>
      <c r="T9" s="1"/>
      <c r="X9" s="1"/>
    </row>
    <row r="10" spans="1:24" ht="15.75" customHeight="1" x14ac:dyDescent="0.25">
      <c r="A10" s="46" t="s">
        <v>347</v>
      </c>
      <c r="B10" s="45" t="s">
        <v>271</v>
      </c>
      <c r="C10" s="105" t="s">
        <v>55</v>
      </c>
      <c r="D10" s="101">
        <v>1997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  <c r="S10" s="1"/>
      <c r="T10" s="1"/>
      <c r="X10" s="1"/>
    </row>
    <row r="11" spans="1:24" ht="15.75" customHeight="1" x14ac:dyDescent="0.25">
      <c r="A11" s="5" t="s">
        <v>30</v>
      </c>
      <c r="B11" s="2" t="s">
        <v>21</v>
      </c>
      <c r="C11" s="106" t="s">
        <v>24</v>
      </c>
      <c r="D11" s="96">
        <v>1997</v>
      </c>
      <c r="E11" s="96">
        <v>1998</v>
      </c>
      <c r="F11" s="96">
        <v>1999</v>
      </c>
      <c r="G11" s="96">
        <v>2000</v>
      </c>
      <c r="H11" s="96">
        <v>2001</v>
      </c>
      <c r="I11" s="96">
        <v>2002</v>
      </c>
      <c r="J11" s="96">
        <v>2003</v>
      </c>
      <c r="K11" s="96">
        <v>2004</v>
      </c>
      <c r="L11" s="96">
        <v>2005</v>
      </c>
      <c r="M11" s="96">
        <v>2006</v>
      </c>
      <c r="N11" s="96">
        <v>2007</v>
      </c>
      <c r="O11" s="96">
        <v>2008</v>
      </c>
      <c r="P11" s="96">
        <v>2009</v>
      </c>
      <c r="Q11" s="96">
        <v>2010</v>
      </c>
      <c r="R11" s="98">
        <v>2011</v>
      </c>
      <c r="S11" s="1"/>
      <c r="T11" s="1"/>
      <c r="X11" s="1"/>
    </row>
    <row r="12" spans="1:24" ht="15.75" customHeight="1" x14ac:dyDescent="0.25">
      <c r="A12" s="21" t="s">
        <v>29</v>
      </c>
      <c r="B12" s="2" t="s">
        <v>22</v>
      </c>
      <c r="C12" s="106" t="s">
        <v>25</v>
      </c>
      <c r="D12" s="89">
        <v>1997</v>
      </c>
      <c r="E12" s="89">
        <v>1998</v>
      </c>
      <c r="F12" s="89">
        <v>1999</v>
      </c>
      <c r="G12" s="89">
        <v>2000</v>
      </c>
      <c r="H12" s="89">
        <v>2001</v>
      </c>
      <c r="I12" s="89">
        <v>2002</v>
      </c>
      <c r="J12" s="89">
        <v>2003</v>
      </c>
      <c r="K12" s="89">
        <v>2004</v>
      </c>
      <c r="L12" s="89">
        <v>2005</v>
      </c>
      <c r="M12" s="89">
        <v>2006</v>
      </c>
      <c r="N12" s="89">
        <v>2007</v>
      </c>
      <c r="O12" s="89">
        <v>2008</v>
      </c>
      <c r="P12" s="89">
        <v>2009</v>
      </c>
      <c r="Q12" s="89">
        <v>2010</v>
      </c>
      <c r="R12" s="99">
        <v>2011</v>
      </c>
      <c r="S12" s="1"/>
      <c r="T12" s="1"/>
      <c r="X12" s="1"/>
    </row>
    <row r="13" spans="1:24" ht="15.75" customHeight="1" x14ac:dyDescent="0.25">
      <c r="A13" s="46" t="s">
        <v>31</v>
      </c>
      <c r="B13" s="47" t="s">
        <v>447</v>
      </c>
      <c r="C13" s="104" t="s">
        <v>262</v>
      </c>
      <c r="D13" s="89">
        <v>1997</v>
      </c>
      <c r="E13" s="89">
        <v>1998</v>
      </c>
      <c r="F13" s="89">
        <v>1999</v>
      </c>
      <c r="G13" s="89">
        <v>2000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99"/>
      <c r="S13" s="1"/>
      <c r="T13" s="1"/>
      <c r="X13" s="1"/>
    </row>
    <row r="14" spans="1:24" ht="15.75" customHeight="1" x14ac:dyDescent="0.25">
      <c r="A14" s="46" t="s">
        <v>28</v>
      </c>
      <c r="B14" s="111" t="s">
        <v>444</v>
      </c>
      <c r="C14" s="104" t="s">
        <v>26</v>
      </c>
      <c r="D14" s="96"/>
      <c r="E14" s="92"/>
      <c r="F14" s="92"/>
      <c r="G14" s="89">
        <v>2000</v>
      </c>
      <c r="H14" s="92">
        <v>2001</v>
      </c>
      <c r="I14" s="92">
        <v>2002</v>
      </c>
      <c r="J14" s="89">
        <v>2003</v>
      </c>
      <c r="K14" s="92">
        <v>2004</v>
      </c>
      <c r="L14" s="92">
        <v>2005</v>
      </c>
      <c r="M14" s="89">
        <v>2006</v>
      </c>
      <c r="N14" s="92">
        <v>2007</v>
      </c>
      <c r="O14" s="92">
        <v>2008</v>
      </c>
      <c r="P14" s="89">
        <v>2009</v>
      </c>
      <c r="Q14" s="92">
        <v>2010</v>
      </c>
      <c r="R14" s="93">
        <v>2011</v>
      </c>
      <c r="S14" s="1"/>
      <c r="T14" s="1"/>
      <c r="X14" s="1"/>
    </row>
    <row r="15" spans="1:24" ht="15.75" customHeight="1" x14ac:dyDescent="0.25">
      <c r="A15" s="46" t="s">
        <v>3</v>
      </c>
      <c r="B15" s="47" t="s">
        <v>34</v>
      </c>
      <c r="C15" s="104" t="s">
        <v>35</v>
      </c>
      <c r="D15" s="96"/>
      <c r="E15" s="92"/>
      <c r="F15" s="92"/>
      <c r="G15" s="92"/>
      <c r="H15" s="92"/>
      <c r="I15" s="90">
        <v>2002</v>
      </c>
      <c r="J15" s="92"/>
      <c r="K15" s="92"/>
      <c r="L15" s="90">
        <v>2005</v>
      </c>
      <c r="M15" s="92"/>
      <c r="N15" s="92"/>
      <c r="O15" s="89">
        <v>2008</v>
      </c>
      <c r="P15" s="92"/>
      <c r="Q15" s="92"/>
      <c r="R15" s="99">
        <v>2011</v>
      </c>
      <c r="S15" s="1"/>
      <c r="T15" s="1"/>
      <c r="X15" s="1"/>
    </row>
    <row r="16" spans="1:24" ht="15.75" customHeight="1" x14ac:dyDescent="0.25">
      <c r="A16" s="44" t="s">
        <v>267</v>
      </c>
      <c r="B16" s="47" t="s">
        <v>34</v>
      </c>
      <c r="C16" s="104" t="s">
        <v>39</v>
      </c>
      <c r="D16" s="96"/>
      <c r="E16" s="92"/>
      <c r="F16" s="92"/>
      <c r="G16" s="92"/>
      <c r="H16" s="92"/>
      <c r="I16" s="90">
        <v>2002</v>
      </c>
      <c r="J16" s="92"/>
      <c r="K16" s="92"/>
      <c r="L16" s="90">
        <v>2005</v>
      </c>
      <c r="M16" s="92"/>
      <c r="N16" s="92"/>
      <c r="O16" s="89">
        <v>2008</v>
      </c>
      <c r="P16" s="92"/>
      <c r="Q16" s="92"/>
      <c r="R16" s="99">
        <v>2011</v>
      </c>
      <c r="S16" s="1"/>
      <c r="T16" s="1"/>
      <c r="X16" s="1"/>
    </row>
    <row r="17" spans="1:24" ht="15.75" customHeight="1" x14ac:dyDescent="0.25">
      <c r="A17" s="46" t="s">
        <v>4</v>
      </c>
      <c r="B17" s="47" t="s">
        <v>34</v>
      </c>
      <c r="C17" s="104" t="s">
        <v>36</v>
      </c>
      <c r="D17" s="96"/>
      <c r="E17" s="92"/>
      <c r="F17" s="92"/>
      <c r="G17" s="92"/>
      <c r="H17" s="92"/>
      <c r="I17" s="90">
        <v>2002</v>
      </c>
      <c r="J17" s="92"/>
      <c r="K17" s="92"/>
      <c r="L17" s="90">
        <v>2005</v>
      </c>
      <c r="M17" s="92"/>
      <c r="N17" s="92"/>
      <c r="O17" s="89">
        <v>2008</v>
      </c>
      <c r="P17" s="92"/>
      <c r="Q17" s="92"/>
      <c r="R17" s="99">
        <v>2011</v>
      </c>
      <c r="S17" s="1"/>
      <c r="T17" s="1"/>
      <c r="X17" s="1"/>
    </row>
    <row r="18" spans="1:24" ht="15.75" customHeight="1" x14ac:dyDescent="0.25">
      <c r="A18" s="46" t="s">
        <v>42</v>
      </c>
      <c r="B18" s="47" t="s">
        <v>34</v>
      </c>
      <c r="C18" s="104" t="s">
        <v>41</v>
      </c>
      <c r="D18" s="96"/>
      <c r="E18" s="92"/>
      <c r="F18" s="92"/>
      <c r="G18" s="92"/>
      <c r="H18" s="92"/>
      <c r="I18" s="90">
        <v>2002</v>
      </c>
      <c r="J18" s="92"/>
      <c r="K18" s="92"/>
      <c r="L18" s="90">
        <v>2005</v>
      </c>
      <c r="M18" s="92"/>
      <c r="N18" s="92"/>
      <c r="O18" s="89">
        <v>2008</v>
      </c>
      <c r="P18" s="92"/>
      <c r="Q18" s="92"/>
      <c r="R18" s="99">
        <v>2011</v>
      </c>
      <c r="S18" s="1"/>
      <c r="T18" s="1"/>
      <c r="X18" s="1"/>
    </row>
    <row r="19" spans="1:24" ht="15.75" customHeight="1" x14ac:dyDescent="0.25">
      <c r="A19" s="46" t="s">
        <v>5</v>
      </c>
      <c r="B19" s="47" t="s">
        <v>34</v>
      </c>
      <c r="C19" s="104" t="s">
        <v>37</v>
      </c>
      <c r="D19" s="96"/>
      <c r="E19" s="92"/>
      <c r="F19" s="92"/>
      <c r="G19" s="92"/>
      <c r="H19" s="92"/>
      <c r="I19" s="90">
        <v>2002</v>
      </c>
      <c r="J19" s="92"/>
      <c r="K19" s="92"/>
      <c r="L19" s="90">
        <v>2005</v>
      </c>
      <c r="M19" s="92"/>
      <c r="N19" s="92"/>
      <c r="O19" s="89">
        <v>2008</v>
      </c>
      <c r="P19" s="92"/>
      <c r="Q19" s="92"/>
      <c r="R19" s="99">
        <v>2011</v>
      </c>
      <c r="S19" s="1"/>
      <c r="T19" s="1"/>
      <c r="X19" s="1"/>
    </row>
    <row r="20" spans="1:24" ht="15.75" customHeight="1" x14ac:dyDescent="0.25">
      <c r="A20" s="46" t="s">
        <v>6</v>
      </c>
      <c r="B20" s="47" t="s">
        <v>268</v>
      </c>
      <c r="C20" s="104" t="s">
        <v>48</v>
      </c>
      <c r="D20" s="96"/>
      <c r="E20" s="92"/>
      <c r="F20" s="92"/>
      <c r="G20" s="92"/>
      <c r="H20" s="92"/>
      <c r="I20" s="90"/>
      <c r="J20" s="92"/>
      <c r="K20" s="92"/>
      <c r="L20" s="90">
        <v>2005</v>
      </c>
      <c r="M20" s="92"/>
      <c r="N20" s="92"/>
      <c r="O20" s="89">
        <v>2008</v>
      </c>
      <c r="P20" s="92"/>
      <c r="Q20" s="92"/>
      <c r="R20" s="99">
        <v>2011</v>
      </c>
      <c r="S20" s="1"/>
      <c r="T20" s="1"/>
      <c r="X20" s="1"/>
    </row>
    <row r="21" spans="1:24" ht="15.75" customHeight="1" x14ac:dyDescent="0.25">
      <c r="A21" s="46" t="s">
        <v>7</v>
      </c>
      <c r="B21" s="47" t="s">
        <v>34</v>
      </c>
      <c r="C21" s="104" t="s">
        <v>43</v>
      </c>
      <c r="D21" s="96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0">
        <v>2008</v>
      </c>
      <c r="P21" s="92"/>
      <c r="Q21" s="92"/>
      <c r="R21" s="99">
        <v>2011</v>
      </c>
      <c r="S21" s="1"/>
      <c r="T21" s="1"/>
      <c r="X21" s="1"/>
    </row>
    <row r="22" spans="1:24" ht="15.75" customHeight="1" x14ac:dyDescent="0.25">
      <c r="A22" s="46" t="s">
        <v>348</v>
      </c>
      <c r="B22" s="49" t="s">
        <v>445</v>
      </c>
      <c r="C22" s="104" t="s">
        <v>40</v>
      </c>
      <c r="D22" s="9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0">
        <v>2008</v>
      </c>
      <c r="P22" s="92"/>
      <c r="Q22" s="92"/>
      <c r="R22" s="99">
        <v>2011</v>
      </c>
      <c r="S22" s="1"/>
      <c r="T22" s="1"/>
      <c r="X22" s="1"/>
    </row>
    <row r="23" spans="1:24" ht="15.75" customHeight="1" x14ac:dyDescent="0.25">
      <c r="A23" s="5" t="s">
        <v>8</v>
      </c>
      <c r="B23" s="38" t="s">
        <v>270</v>
      </c>
      <c r="C23" s="106" t="s">
        <v>340</v>
      </c>
      <c r="D23" s="89"/>
      <c r="E23" s="90"/>
      <c r="F23" s="90"/>
      <c r="G23" s="90">
        <v>2000</v>
      </c>
      <c r="H23" s="90"/>
      <c r="I23" s="90">
        <v>2002</v>
      </c>
      <c r="J23" s="90"/>
      <c r="K23" s="89">
        <v>2004</v>
      </c>
      <c r="L23" s="89"/>
      <c r="M23" s="89">
        <v>2006</v>
      </c>
      <c r="N23" s="90"/>
      <c r="O23" s="89">
        <v>2008</v>
      </c>
      <c r="P23" s="90"/>
      <c r="Q23" s="89">
        <v>2010</v>
      </c>
      <c r="R23" s="91"/>
      <c r="S23" s="1"/>
      <c r="T23" s="1"/>
      <c r="X23" s="1"/>
    </row>
    <row r="24" spans="1:24" ht="15.75" customHeight="1" x14ac:dyDescent="0.25">
      <c r="A24" s="5" t="s">
        <v>9</v>
      </c>
      <c r="B24" s="38" t="s">
        <v>270</v>
      </c>
      <c r="C24" s="106" t="s">
        <v>58</v>
      </c>
      <c r="D24" s="96"/>
      <c r="E24" s="92"/>
      <c r="F24" s="92"/>
      <c r="G24" s="90">
        <v>2000</v>
      </c>
      <c r="H24" s="92"/>
      <c r="I24" s="90">
        <v>2002</v>
      </c>
      <c r="J24" s="92"/>
      <c r="K24" s="89">
        <v>2004</v>
      </c>
      <c r="L24" s="92"/>
      <c r="M24" s="89">
        <v>2006</v>
      </c>
      <c r="N24" s="92"/>
      <c r="O24" s="89">
        <v>2008</v>
      </c>
      <c r="P24" s="92"/>
      <c r="Q24" s="89">
        <v>2010</v>
      </c>
      <c r="R24" s="93"/>
      <c r="S24" s="1"/>
      <c r="T24" s="1"/>
      <c r="X24" s="1"/>
    </row>
    <row r="25" spans="1:24" ht="15.75" customHeight="1" x14ac:dyDescent="0.25">
      <c r="A25" s="5" t="s">
        <v>10</v>
      </c>
      <c r="B25" s="38" t="s">
        <v>270</v>
      </c>
      <c r="C25" s="106" t="s">
        <v>59</v>
      </c>
      <c r="D25" s="96"/>
      <c r="E25" s="92"/>
      <c r="F25" s="92"/>
      <c r="G25" s="90">
        <v>2000</v>
      </c>
      <c r="H25" s="92"/>
      <c r="I25" s="90">
        <v>2002</v>
      </c>
      <c r="J25" s="92"/>
      <c r="K25" s="89">
        <v>2004</v>
      </c>
      <c r="L25" s="92"/>
      <c r="M25" s="89">
        <v>2006</v>
      </c>
      <c r="N25" s="92"/>
      <c r="O25" s="89">
        <v>2008</v>
      </c>
      <c r="P25" s="92"/>
      <c r="Q25" s="89">
        <v>2010</v>
      </c>
      <c r="R25" s="93"/>
      <c r="S25" s="1"/>
      <c r="T25" s="1"/>
      <c r="X25" s="1"/>
    </row>
    <row r="26" spans="1:24" ht="15.75" customHeight="1" x14ac:dyDescent="0.25">
      <c r="A26" s="5" t="s">
        <v>11</v>
      </c>
      <c r="B26" s="38" t="s">
        <v>270</v>
      </c>
      <c r="C26" s="106" t="s">
        <v>60</v>
      </c>
      <c r="D26" s="96"/>
      <c r="E26" s="92"/>
      <c r="F26" s="92"/>
      <c r="G26" s="90">
        <v>2000</v>
      </c>
      <c r="H26" s="92"/>
      <c r="I26" s="90">
        <v>2002</v>
      </c>
      <c r="J26" s="92"/>
      <c r="K26" s="89">
        <v>2004</v>
      </c>
      <c r="L26" s="92"/>
      <c r="M26" s="89">
        <v>2006</v>
      </c>
      <c r="N26" s="92"/>
      <c r="O26" s="89">
        <v>2008</v>
      </c>
      <c r="P26" s="92"/>
      <c r="Q26" s="89">
        <v>2010</v>
      </c>
      <c r="R26" s="93"/>
      <c r="S26" s="1"/>
      <c r="T26" s="1"/>
      <c r="X26" s="1"/>
    </row>
    <row r="27" spans="1:24" ht="15.75" customHeight="1" x14ac:dyDescent="0.25">
      <c r="A27" s="5" t="s">
        <v>12</v>
      </c>
      <c r="B27" s="38" t="s">
        <v>270</v>
      </c>
      <c r="C27" s="106" t="s">
        <v>61</v>
      </c>
      <c r="D27" s="97"/>
      <c r="E27" s="94"/>
      <c r="F27" s="94"/>
      <c r="G27" s="100">
        <v>2000</v>
      </c>
      <c r="H27" s="94"/>
      <c r="I27" s="100">
        <v>2002</v>
      </c>
      <c r="J27" s="94"/>
      <c r="K27" s="101">
        <v>2004</v>
      </c>
      <c r="L27" s="94"/>
      <c r="M27" s="101">
        <v>2006</v>
      </c>
      <c r="N27" s="94"/>
      <c r="O27" s="101">
        <v>2008</v>
      </c>
      <c r="P27" s="94"/>
      <c r="Q27" s="101">
        <v>2010</v>
      </c>
      <c r="R27" s="95"/>
      <c r="S27" s="1"/>
      <c r="T27" s="1"/>
      <c r="X27" s="1"/>
    </row>
    <row r="28" spans="1:24" ht="15.75" customHeight="1" x14ac:dyDescent="0.25">
      <c r="A28" s="5" t="s">
        <v>2</v>
      </c>
      <c r="B28" s="2" t="s">
        <v>272</v>
      </c>
      <c r="C28" s="106" t="s">
        <v>52</v>
      </c>
      <c r="D28" s="89"/>
      <c r="E28" s="90"/>
      <c r="F28" s="90"/>
      <c r="G28" s="90"/>
      <c r="H28" s="90"/>
      <c r="I28" s="90">
        <v>2002</v>
      </c>
      <c r="J28" s="90"/>
      <c r="K28" s="90"/>
      <c r="L28" s="90"/>
      <c r="M28" s="90"/>
      <c r="N28" s="89">
        <v>2007</v>
      </c>
      <c r="O28" s="89">
        <v>2008</v>
      </c>
      <c r="P28" s="89">
        <v>2009</v>
      </c>
      <c r="Q28" s="89">
        <v>2010</v>
      </c>
      <c r="R28" s="99">
        <v>2011</v>
      </c>
      <c r="S28" s="1"/>
      <c r="T28" s="1"/>
      <c r="X28" s="1"/>
    </row>
    <row r="29" spans="1:24" ht="15.75" customHeight="1" x14ac:dyDescent="0.25">
      <c r="A29" s="5" t="s">
        <v>1</v>
      </c>
      <c r="B29" s="2" t="s">
        <v>272</v>
      </c>
      <c r="C29" s="106" t="s">
        <v>50</v>
      </c>
      <c r="D29" s="96"/>
      <c r="E29" s="92"/>
      <c r="F29" s="92"/>
      <c r="G29" s="92"/>
      <c r="H29" s="92"/>
      <c r="I29" s="90">
        <v>2002</v>
      </c>
      <c r="J29" s="92"/>
      <c r="K29" s="92"/>
      <c r="L29" s="92"/>
      <c r="M29" s="92"/>
      <c r="N29" s="89">
        <v>2007</v>
      </c>
      <c r="O29" s="89">
        <v>2008</v>
      </c>
      <c r="P29" s="89">
        <v>2009</v>
      </c>
      <c r="Q29" s="89">
        <v>2010</v>
      </c>
      <c r="R29" s="99">
        <v>2011</v>
      </c>
      <c r="S29" s="1"/>
      <c r="T29" s="1"/>
      <c r="X29" s="1"/>
    </row>
    <row r="30" spans="1:24" ht="15.75" customHeight="1" x14ac:dyDescent="0.25">
      <c r="A30" s="5" t="s">
        <v>53</v>
      </c>
      <c r="B30" s="2" t="s">
        <v>34</v>
      </c>
      <c r="C30" s="106" t="s">
        <v>51</v>
      </c>
      <c r="D30" s="97"/>
      <c r="E30" s="94"/>
      <c r="F30" s="94"/>
      <c r="G30" s="94"/>
      <c r="H30" s="94"/>
      <c r="I30" s="100">
        <v>2002</v>
      </c>
      <c r="J30" s="101">
        <v>2003</v>
      </c>
      <c r="K30" s="101">
        <v>2004</v>
      </c>
      <c r="L30" s="101">
        <v>2005</v>
      </c>
      <c r="M30" s="101">
        <v>2006</v>
      </c>
      <c r="N30" s="101">
        <v>2007</v>
      </c>
      <c r="O30" s="101">
        <v>2008</v>
      </c>
      <c r="P30" s="101">
        <v>2009</v>
      </c>
      <c r="Q30" s="101">
        <v>2010</v>
      </c>
      <c r="R30" s="102">
        <v>2011</v>
      </c>
      <c r="S30" s="1"/>
      <c r="T30" s="1"/>
      <c r="X30" s="1"/>
    </row>
    <row r="31" spans="1:24" x14ac:dyDescent="0.25"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13" priority="4" operator="containsText" text="x">
      <formula>NOT(ISERROR(SEARCH("x",B11)))</formula>
    </cfRule>
  </conditionalFormatting>
  <conditionalFormatting sqref="G14:R14">
    <cfRule type="cellIs" dxfId="12" priority="3" operator="between">
      <formula>1997</formula>
      <formula>2011</formula>
    </cfRule>
  </conditionalFormatting>
  <conditionalFormatting sqref="D2:R13">
    <cfRule type="cellIs" dxfId="11" priority="2" operator="between">
      <formula>1997</formula>
      <formula>2011</formula>
    </cfRule>
  </conditionalFormatting>
  <conditionalFormatting sqref="D15:R30">
    <cfRule type="cellIs" dxfId="10" priority="1" operator="between">
      <formula>1997</formula>
      <formula>2011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r:id="rId2"/>
  <ignoredErrors>
    <ignoredError sqref="B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113" t="s">
        <v>367</v>
      </c>
      <c r="B1" s="113"/>
      <c r="C1" s="113"/>
      <c r="D1" s="113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50"/>
  <sheetViews>
    <sheetView topLeftCell="Q26" zoomScale="160" zoomScaleNormal="160" workbookViewId="0">
      <selection activeCell="T28" sqref="T28"/>
    </sheetView>
  </sheetViews>
  <sheetFormatPr defaultRowHeight="15" x14ac:dyDescent="0.25"/>
  <cols>
    <col min="1" max="1" width="75.28515625" style="65" customWidth="1"/>
    <col min="2" max="2" width="5.28515625" style="65" customWidth="1"/>
    <col min="3" max="3" width="6.5703125" style="25" customWidth="1"/>
    <col min="4" max="4" width="5" style="22" customWidth="1"/>
    <col min="5" max="19" width="5.140625" style="25" customWidth="1"/>
    <col min="20" max="23" width="5.140625" style="55" customWidth="1"/>
    <col min="24" max="24" width="9.140625" style="55"/>
    <col min="25" max="25" width="5.140625" style="55" customWidth="1"/>
    <col min="26" max="27" width="4.85546875" style="55" customWidth="1"/>
    <col min="28" max="32" width="5.85546875" style="55" customWidth="1"/>
    <col min="33" max="33" width="7.140625" style="55" customWidth="1"/>
    <col min="34" max="34" width="5.85546875" style="55" customWidth="1"/>
    <col min="35" max="35" width="5.140625" style="55" customWidth="1"/>
    <col min="36" max="37" width="4.85546875" style="55" customWidth="1"/>
    <col min="38" max="42" width="5.85546875" style="55" customWidth="1"/>
    <col min="43" max="43" width="7.140625" style="55" customWidth="1"/>
    <col min="44" max="16384" width="9.140625" style="55"/>
  </cols>
  <sheetData>
    <row r="3" spans="1:23" x14ac:dyDescent="0.25">
      <c r="E3" s="73" t="s">
        <v>370</v>
      </c>
    </row>
    <row r="4" spans="1:23" x14ac:dyDescent="0.25">
      <c r="A4" s="66"/>
      <c r="B4" s="66"/>
      <c r="E4" s="72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</row>
    <row r="5" spans="1:23" ht="19.5" customHeight="1" x14ac:dyDescent="0.25">
      <c r="A5" s="41"/>
      <c r="B5" s="41"/>
      <c r="C5" s="69" t="s">
        <v>369</v>
      </c>
      <c r="D5" s="70">
        <v>1980</v>
      </c>
      <c r="E5" s="74"/>
      <c r="F5" s="75"/>
      <c r="G5" s="75"/>
      <c r="H5" s="75"/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5">
        <v>2005</v>
      </c>
      <c r="R5" s="75">
        <v>2006</v>
      </c>
      <c r="S5" s="75">
        <v>2007</v>
      </c>
      <c r="T5" s="75">
        <v>2008</v>
      </c>
      <c r="U5" s="75">
        <v>2009</v>
      </c>
      <c r="V5" s="75">
        <v>2010</v>
      </c>
      <c r="W5" s="76">
        <v>2011</v>
      </c>
    </row>
    <row r="6" spans="1:23" ht="19.5" customHeight="1" x14ac:dyDescent="0.25">
      <c r="A6" s="29"/>
      <c r="B6" s="29"/>
      <c r="D6" s="71">
        <v>1981</v>
      </c>
      <c r="E6" s="77"/>
      <c r="F6" s="78"/>
      <c r="G6" s="78"/>
      <c r="H6" s="78">
        <v>1997</v>
      </c>
      <c r="I6" s="78">
        <v>1998</v>
      </c>
      <c r="J6" s="78">
        <v>1999</v>
      </c>
      <c r="K6" s="78">
        <v>2000</v>
      </c>
      <c r="L6" s="78">
        <v>2001</v>
      </c>
      <c r="M6" s="78">
        <v>2002</v>
      </c>
      <c r="N6" s="78">
        <v>2003</v>
      </c>
      <c r="O6" s="78">
        <v>2004</v>
      </c>
      <c r="P6" s="78">
        <v>2005</v>
      </c>
      <c r="Q6" s="78">
        <v>2006</v>
      </c>
      <c r="R6" s="78">
        <v>2007</v>
      </c>
      <c r="S6" s="78">
        <v>2008</v>
      </c>
      <c r="T6" s="78">
        <v>2009</v>
      </c>
      <c r="U6" s="78">
        <v>2010</v>
      </c>
      <c r="V6" s="78">
        <v>2011</v>
      </c>
      <c r="W6" s="79"/>
    </row>
    <row r="7" spans="1:23" ht="19.5" customHeight="1" x14ac:dyDescent="0.25">
      <c r="A7" s="29"/>
      <c r="B7" s="29"/>
      <c r="D7" s="71">
        <v>1982</v>
      </c>
      <c r="E7" s="77"/>
      <c r="F7" s="78"/>
      <c r="G7" s="78">
        <v>1997</v>
      </c>
      <c r="H7" s="78">
        <v>1998</v>
      </c>
      <c r="I7" s="78">
        <v>1999</v>
      </c>
      <c r="J7" s="78">
        <v>2000</v>
      </c>
      <c r="K7" s="78">
        <v>2001</v>
      </c>
      <c r="L7" s="78">
        <v>2002</v>
      </c>
      <c r="M7" s="78">
        <v>2003</v>
      </c>
      <c r="N7" s="78">
        <v>2004</v>
      </c>
      <c r="O7" s="78">
        <v>2005</v>
      </c>
      <c r="P7" s="78">
        <v>2006</v>
      </c>
      <c r="Q7" s="78">
        <v>2007</v>
      </c>
      <c r="R7" s="78">
        <v>2008</v>
      </c>
      <c r="S7" s="78">
        <v>2009</v>
      </c>
      <c r="T7" s="78">
        <v>2010</v>
      </c>
      <c r="U7" s="78">
        <v>2011</v>
      </c>
      <c r="V7" s="78"/>
      <c r="W7" s="79"/>
    </row>
    <row r="8" spans="1:23" ht="19.5" customHeight="1" x14ac:dyDescent="0.25">
      <c r="A8" s="29"/>
      <c r="B8" s="29"/>
      <c r="D8" s="71">
        <v>1983</v>
      </c>
      <c r="E8" s="77"/>
      <c r="F8" s="78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8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/>
      <c r="V8" s="78"/>
      <c r="W8" s="79"/>
    </row>
    <row r="9" spans="1:23" ht="19.5" customHeight="1" x14ac:dyDescent="0.25">
      <c r="A9" s="29"/>
      <c r="B9" s="29"/>
      <c r="C9" s="26"/>
      <c r="D9" s="71">
        <v>1984</v>
      </c>
      <c r="E9" s="80">
        <v>1997</v>
      </c>
      <c r="F9" s="81">
        <v>1998</v>
      </c>
      <c r="G9" s="81">
        <v>1999</v>
      </c>
      <c r="H9" s="81">
        <v>2000</v>
      </c>
      <c r="I9" s="81">
        <v>2001</v>
      </c>
      <c r="J9" s="81">
        <v>2002</v>
      </c>
      <c r="K9" s="81">
        <v>2003</v>
      </c>
      <c r="L9" s="81">
        <v>2004</v>
      </c>
      <c r="M9" s="81">
        <v>2005</v>
      </c>
      <c r="N9" s="81">
        <v>2006</v>
      </c>
      <c r="O9" s="81">
        <v>2007</v>
      </c>
      <c r="P9" s="81">
        <v>2008</v>
      </c>
      <c r="Q9" s="81">
        <v>2009</v>
      </c>
      <c r="R9" s="81">
        <v>2010</v>
      </c>
      <c r="S9" s="81">
        <v>2011</v>
      </c>
      <c r="T9" s="81"/>
      <c r="U9" s="81"/>
      <c r="V9" s="81"/>
      <c r="W9" s="82"/>
    </row>
    <row r="10" spans="1:23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109" t="s">
        <v>443</v>
      </c>
      <c r="W10" s="22"/>
    </row>
    <row r="11" spans="1:23" x14ac:dyDescent="0.25">
      <c r="J11" s="68"/>
    </row>
    <row r="12" spans="1:23" x14ac:dyDescent="0.25">
      <c r="A12" s="29"/>
      <c r="B12" s="29"/>
      <c r="J12" s="68"/>
    </row>
    <row r="13" spans="1:23" x14ac:dyDescent="0.25">
      <c r="A13" s="67"/>
      <c r="B13" s="67"/>
    </row>
    <row r="14" spans="1:23" x14ac:dyDescent="0.25">
      <c r="N14" s="68"/>
    </row>
    <row r="18" spans="1:42" x14ac:dyDescent="0.25">
      <c r="E18" s="73" t="s">
        <v>440</v>
      </c>
    </row>
    <row r="19" spans="1:42" x14ac:dyDescent="0.25">
      <c r="A19" s="67"/>
      <c r="B19" s="67"/>
      <c r="E19" s="72">
        <v>1997</v>
      </c>
      <c r="F19" s="24">
        <v>1998</v>
      </c>
      <c r="G19" s="24">
        <v>1999</v>
      </c>
      <c r="H19" s="24">
        <v>2000</v>
      </c>
      <c r="I19" s="24">
        <v>2001</v>
      </c>
      <c r="J19" s="24">
        <v>2002</v>
      </c>
      <c r="K19" s="24">
        <v>2003</v>
      </c>
      <c r="L19" s="24">
        <v>2004</v>
      </c>
      <c r="M19" s="24">
        <v>2005</v>
      </c>
      <c r="N19" s="24">
        <v>2006</v>
      </c>
      <c r="O19" s="24">
        <v>2007</v>
      </c>
      <c r="P19" s="24">
        <v>2008</v>
      </c>
      <c r="Q19" s="24">
        <v>2009</v>
      </c>
      <c r="R19" s="24">
        <v>2010</v>
      </c>
      <c r="S19" s="24">
        <v>2011</v>
      </c>
      <c r="T19" s="25"/>
      <c r="U19" s="25"/>
      <c r="V19" s="25"/>
      <c r="W19" s="25"/>
      <c r="X19" s="110"/>
    </row>
    <row r="20" spans="1:42" x14ac:dyDescent="0.25">
      <c r="A20" s="67"/>
      <c r="B20" s="67"/>
      <c r="C20" s="69" t="s">
        <v>369</v>
      </c>
      <c r="D20" s="70">
        <v>1980</v>
      </c>
      <c r="E20" s="74">
        <v>17</v>
      </c>
      <c r="F20" s="75">
        <v>18</v>
      </c>
      <c r="G20" s="75">
        <v>19</v>
      </c>
      <c r="H20" s="75">
        <v>20</v>
      </c>
      <c r="I20" s="75">
        <v>21</v>
      </c>
      <c r="J20" s="75">
        <v>22</v>
      </c>
      <c r="K20" s="75">
        <v>23</v>
      </c>
      <c r="L20" s="75">
        <v>24</v>
      </c>
      <c r="M20" s="75">
        <v>25</v>
      </c>
      <c r="N20" s="75">
        <v>26</v>
      </c>
      <c r="O20" s="75">
        <v>27</v>
      </c>
      <c r="P20" s="75">
        <v>28</v>
      </c>
      <c r="Q20" s="75">
        <v>29</v>
      </c>
      <c r="R20" s="75">
        <v>30</v>
      </c>
      <c r="S20" s="75">
        <v>31</v>
      </c>
      <c r="T20" s="108"/>
      <c r="U20" s="108"/>
      <c r="V20" s="108"/>
      <c r="W20" s="108"/>
      <c r="X20" s="110"/>
    </row>
    <row r="21" spans="1:42" x14ac:dyDescent="0.25">
      <c r="D21" s="71">
        <v>1981</v>
      </c>
      <c r="E21" s="77">
        <v>16</v>
      </c>
      <c r="F21" s="78">
        <v>17</v>
      </c>
      <c r="G21" s="78">
        <v>18</v>
      </c>
      <c r="H21" s="78">
        <v>19</v>
      </c>
      <c r="I21" s="78">
        <v>20</v>
      </c>
      <c r="J21" s="78">
        <v>21</v>
      </c>
      <c r="K21" s="78">
        <v>22</v>
      </c>
      <c r="L21" s="78">
        <v>23</v>
      </c>
      <c r="M21" s="78">
        <v>24</v>
      </c>
      <c r="N21" s="78">
        <v>25</v>
      </c>
      <c r="O21" s="78">
        <v>26</v>
      </c>
      <c r="P21" s="78">
        <v>27</v>
      </c>
      <c r="Q21" s="78">
        <v>28</v>
      </c>
      <c r="R21" s="78">
        <v>29</v>
      </c>
      <c r="S21" s="78">
        <v>30</v>
      </c>
      <c r="T21" s="108"/>
      <c r="U21" s="108"/>
      <c r="V21" s="108"/>
      <c r="W21" s="108"/>
      <c r="X21" s="110"/>
    </row>
    <row r="22" spans="1:42" ht="15" customHeight="1" x14ac:dyDescent="0.25">
      <c r="A22" s="67"/>
      <c r="B22" s="67"/>
      <c r="D22" s="71">
        <v>1982</v>
      </c>
      <c r="E22" s="77">
        <v>15</v>
      </c>
      <c r="F22" s="78">
        <v>16</v>
      </c>
      <c r="G22" s="78">
        <v>17</v>
      </c>
      <c r="H22" s="78">
        <v>18</v>
      </c>
      <c r="I22" s="78">
        <v>19</v>
      </c>
      <c r="J22" s="78">
        <v>20</v>
      </c>
      <c r="K22" s="78">
        <v>21</v>
      </c>
      <c r="L22" s="78">
        <v>22</v>
      </c>
      <c r="M22" s="78">
        <v>23</v>
      </c>
      <c r="N22" s="78">
        <v>24</v>
      </c>
      <c r="O22" s="78">
        <v>25</v>
      </c>
      <c r="P22" s="78">
        <v>26</v>
      </c>
      <c r="Q22" s="78">
        <v>27</v>
      </c>
      <c r="R22" s="78">
        <v>28</v>
      </c>
      <c r="S22" s="78">
        <v>29</v>
      </c>
      <c r="T22" s="108"/>
      <c r="U22" s="108"/>
      <c r="V22" s="108"/>
      <c r="W22" s="108"/>
      <c r="X22" s="110"/>
    </row>
    <row r="23" spans="1:42" x14ac:dyDescent="0.25">
      <c r="D23" s="71">
        <v>1983</v>
      </c>
      <c r="E23" s="77">
        <v>14</v>
      </c>
      <c r="F23" s="78">
        <v>15</v>
      </c>
      <c r="G23" s="78">
        <v>16</v>
      </c>
      <c r="H23" s="78">
        <v>17</v>
      </c>
      <c r="I23" s="78">
        <v>18</v>
      </c>
      <c r="J23" s="78">
        <v>19</v>
      </c>
      <c r="K23" s="78">
        <v>20</v>
      </c>
      <c r="L23" s="78">
        <v>21</v>
      </c>
      <c r="M23" s="78">
        <v>22</v>
      </c>
      <c r="N23" s="78">
        <v>23</v>
      </c>
      <c r="O23" s="78">
        <v>24</v>
      </c>
      <c r="P23" s="78">
        <v>25</v>
      </c>
      <c r="Q23" s="78">
        <v>26</v>
      </c>
      <c r="R23" s="78">
        <v>27</v>
      </c>
      <c r="S23" s="78">
        <v>28</v>
      </c>
      <c r="T23" s="108"/>
      <c r="U23" s="108"/>
      <c r="V23" s="108"/>
      <c r="W23" s="108"/>
      <c r="X23" s="110"/>
    </row>
    <row r="24" spans="1:42" x14ac:dyDescent="0.25">
      <c r="C24" s="26"/>
      <c r="D24" s="71">
        <v>1984</v>
      </c>
      <c r="E24" s="80">
        <v>13</v>
      </c>
      <c r="F24" s="81">
        <v>14</v>
      </c>
      <c r="G24" s="80">
        <v>15</v>
      </c>
      <c r="H24" s="81">
        <v>16</v>
      </c>
      <c r="I24" s="80">
        <v>17</v>
      </c>
      <c r="J24" s="81">
        <v>18</v>
      </c>
      <c r="K24" s="80">
        <v>19</v>
      </c>
      <c r="L24" s="81">
        <v>20</v>
      </c>
      <c r="M24" s="80">
        <v>21</v>
      </c>
      <c r="N24" s="81">
        <v>22</v>
      </c>
      <c r="O24" s="80">
        <v>23</v>
      </c>
      <c r="P24" s="81">
        <v>24</v>
      </c>
      <c r="Q24" s="80">
        <v>25</v>
      </c>
      <c r="R24" s="81">
        <v>26</v>
      </c>
      <c r="S24" s="80">
        <v>27</v>
      </c>
      <c r="T24" s="108"/>
      <c r="U24" s="108"/>
      <c r="V24" s="108"/>
      <c r="W24" s="108"/>
      <c r="X24" s="110"/>
    </row>
    <row r="25" spans="1:42" x14ac:dyDescent="0.25"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109" t="s">
        <v>441</v>
      </c>
      <c r="W25" s="22"/>
      <c r="X25" s="110"/>
    </row>
    <row r="26" spans="1:42" x14ac:dyDescent="0.25">
      <c r="A26" s="67"/>
      <c r="B26" s="67"/>
      <c r="O26" s="68"/>
    </row>
    <row r="27" spans="1:42" x14ac:dyDescent="0.25">
      <c r="A27" s="67"/>
      <c r="B27" s="67"/>
      <c r="O27" s="68"/>
    </row>
    <row r="28" spans="1:42" x14ac:dyDescent="0.25">
      <c r="A28" s="67"/>
      <c r="B28" s="67"/>
      <c r="O28" s="68"/>
    </row>
    <row r="29" spans="1:42" x14ac:dyDescent="0.25">
      <c r="A29" s="67"/>
      <c r="B29" s="67"/>
      <c r="AB29" s="73" t="s">
        <v>369</v>
      </c>
      <c r="AL29" s="73" t="s">
        <v>369</v>
      </c>
      <c r="AM29" s="88"/>
    </row>
    <row r="30" spans="1:42" x14ac:dyDescent="0.25">
      <c r="A30" s="67"/>
      <c r="B30" s="67"/>
      <c r="AB30" s="86">
        <v>1980</v>
      </c>
      <c r="AC30" s="87">
        <v>1981</v>
      </c>
      <c r="AD30" s="87">
        <v>1982</v>
      </c>
      <c r="AE30" s="87">
        <v>1983</v>
      </c>
      <c r="AF30" s="87">
        <v>1984</v>
      </c>
      <c r="AG30" s="88"/>
      <c r="AH30" s="88"/>
      <c r="AL30" s="73">
        <v>1980</v>
      </c>
      <c r="AM30" s="88">
        <v>1981</v>
      </c>
      <c r="AN30" s="88">
        <v>1982</v>
      </c>
      <c r="AO30" s="88">
        <v>1983</v>
      </c>
      <c r="AP30" s="88">
        <v>1984</v>
      </c>
    </row>
    <row r="31" spans="1:42" x14ac:dyDescent="0.25">
      <c r="A31" s="67"/>
      <c r="B31" s="67"/>
      <c r="Y31" s="53"/>
      <c r="Z31" s="69" t="s">
        <v>439</v>
      </c>
      <c r="AA31" s="85">
        <v>13</v>
      </c>
      <c r="AB31" s="74"/>
      <c r="AC31" s="75"/>
      <c r="AD31" s="75"/>
      <c r="AE31" s="75"/>
      <c r="AF31" s="76">
        <v>1997</v>
      </c>
      <c r="AG31" s="108"/>
      <c r="AH31" s="108"/>
      <c r="AI31" s="53" t="s">
        <v>442</v>
      </c>
      <c r="AJ31" s="114">
        <v>1997</v>
      </c>
      <c r="AK31" s="115"/>
      <c r="AL31" s="74">
        <v>17</v>
      </c>
      <c r="AM31" s="74">
        <v>16</v>
      </c>
      <c r="AN31" s="75">
        <v>15</v>
      </c>
      <c r="AO31" s="75">
        <v>14</v>
      </c>
      <c r="AP31" s="76">
        <v>13</v>
      </c>
    </row>
    <row r="32" spans="1:42" x14ac:dyDescent="0.25">
      <c r="AA32" s="84">
        <v>14</v>
      </c>
      <c r="AB32" s="77"/>
      <c r="AC32" s="78"/>
      <c r="AD32" s="78"/>
      <c r="AE32" s="78">
        <v>1997</v>
      </c>
      <c r="AF32" s="79">
        <v>1998</v>
      </c>
      <c r="AG32" s="108"/>
      <c r="AH32" s="108"/>
      <c r="AJ32" s="116">
        <v>1998</v>
      </c>
      <c r="AK32" s="117"/>
      <c r="AL32" s="77">
        <v>18</v>
      </c>
      <c r="AM32" s="77">
        <v>17</v>
      </c>
      <c r="AN32" s="78">
        <v>16</v>
      </c>
      <c r="AO32" s="78">
        <v>15</v>
      </c>
      <c r="AP32" s="79">
        <v>14</v>
      </c>
    </row>
    <row r="33" spans="1:43" ht="15" customHeight="1" x14ac:dyDescent="0.25">
      <c r="A33" s="67"/>
      <c r="B33" s="67"/>
      <c r="AA33" s="84">
        <v>15</v>
      </c>
      <c r="AB33" s="77"/>
      <c r="AC33" s="78"/>
      <c r="AD33" s="78">
        <v>1997</v>
      </c>
      <c r="AE33" s="78">
        <v>1998</v>
      </c>
      <c r="AF33" s="79">
        <v>1999</v>
      </c>
      <c r="AG33" s="108"/>
      <c r="AH33" s="108"/>
      <c r="AJ33" s="116">
        <v>1999</v>
      </c>
      <c r="AK33" s="117"/>
      <c r="AL33" s="77">
        <v>19</v>
      </c>
      <c r="AM33" s="77">
        <v>18</v>
      </c>
      <c r="AN33" s="78">
        <v>17</v>
      </c>
      <c r="AO33" s="78">
        <v>16</v>
      </c>
      <c r="AP33" s="79">
        <v>15</v>
      </c>
    </row>
    <row r="34" spans="1:43" x14ac:dyDescent="0.25">
      <c r="A34" s="67"/>
      <c r="B34" s="67"/>
      <c r="AA34" s="84">
        <v>16</v>
      </c>
      <c r="AB34" s="77"/>
      <c r="AC34" s="78">
        <v>1997</v>
      </c>
      <c r="AD34" s="78">
        <v>1998</v>
      </c>
      <c r="AE34" s="78">
        <v>1999</v>
      </c>
      <c r="AF34" s="79">
        <v>2000</v>
      </c>
      <c r="AG34" s="108"/>
      <c r="AH34" s="108"/>
      <c r="AJ34" s="116">
        <v>2000</v>
      </c>
      <c r="AK34" s="117"/>
      <c r="AL34" s="77">
        <v>20</v>
      </c>
      <c r="AM34" s="77">
        <v>19</v>
      </c>
      <c r="AN34" s="78">
        <v>18</v>
      </c>
      <c r="AO34" s="78">
        <v>17</v>
      </c>
      <c r="AP34" s="79">
        <v>16</v>
      </c>
    </row>
    <row r="35" spans="1:43" x14ac:dyDescent="0.25">
      <c r="A35" s="67"/>
      <c r="B35" s="67"/>
      <c r="AA35" s="84">
        <v>17</v>
      </c>
      <c r="AB35" s="77">
        <v>1997</v>
      </c>
      <c r="AC35" s="78">
        <v>1998</v>
      </c>
      <c r="AD35" s="78">
        <v>1999</v>
      </c>
      <c r="AE35" s="78">
        <v>2000</v>
      </c>
      <c r="AF35" s="79">
        <v>2001</v>
      </c>
      <c r="AG35" s="108"/>
      <c r="AH35" s="108"/>
      <c r="AJ35" s="116">
        <v>2001</v>
      </c>
      <c r="AK35" s="117"/>
      <c r="AL35" s="77">
        <v>21</v>
      </c>
      <c r="AM35" s="77">
        <v>20</v>
      </c>
      <c r="AN35" s="78">
        <v>19</v>
      </c>
      <c r="AO35" s="78">
        <v>18</v>
      </c>
      <c r="AP35" s="79">
        <v>17</v>
      </c>
    </row>
    <row r="36" spans="1:43" x14ac:dyDescent="0.25">
      <c r="A36" s="67"/>
      <c r="B36" s="67"/>
      <c r="AA36" s="84">
        <v>18</v>
      </c>
      <c r="AB36" s="77">
        <v>1998</v>
      </c>
      <c r="AC36" s="78">
        <v>1999</v>
      </c>
      <c r="AD36" s="78">
        <v>2000</v>
      </c>
      <c r="AE36" s="78">
        <v>2001</v>
      </c>
      <c r="AF36" s="79">
        <v>2002</v>
      </c>
      <c r="AG36" s="108"/>
      <c r="AH36" s="108"/>
      <c r="AJ36" s="116">
        <v>2002</v>
      </c>
      <c r="AK36" s="117"/>
      <c r="AL36" s="77">
        <v>22</v>
      </c>
      <c r="AM36" s="77">
        <v>21</v>
      </c>
      <c r="AN36" s="78">
        <v>20</v>
      </c>
      <c r="AO36" s="78">
        <v>19</v>
      </c>
      <c r="AP36" s="79">
        <v>18</v>
      </c>
    </row>
    <row r="37" spans="1:43" x14ac:dyDescent="0.25">
      <c r="AA37" s="84">
        <v>19</v>
      </c>
      <c r="AB37" s="77">
        <v>1999</v>
      </c>
      <c r="AC37" s="78">
        <v>2000</v>
      </c>
      <c r="AD37" s="78">
        <v>2001</v>
      </c>
      <c r="AE37" s="78">
        <v>2002</v>
      </c>
      <c r="AF37" s="79">
        <v>2003</v>
      </c>
      <c r="AG37" s="108"/>
      <c r="AH37" s="108"/>
      <c r="AJ37" s="116">
        <v>2003</v>
      </c>
      <c r="AK37" s="117"/>
      <c r="AL37" s="77">
        <v>23</v>
      </c>
      <c r="AM37" s="77">
        <v>22</v>
      </c>
      <c r="AN37" s="78">
        <v>21</v>
      </c>
      <c r="AO37" s="78">
        <v>20</v>
      </c>
      <c r="AP37" s="79">
        <v>19</v>
      </c>
    </row>
    <row r="38" spans="1:43" x14ac:dyDescent="0.25">
      <c r="AA38" s="84">
        <v>20</v>
      </c>
      <c r="AB38" s="77">
        <v>2000</v>
      </c>
      <c r="AC38" s="78">
        <v>2001</v>
      </c>
      <c r="AD38" s="78">
        <v>2002</v>
      </c>
      <c r="AE38" s="78">
        <v>2003</v>
      </c>
      <c r="AF38" s="79">
        <v>2004</v>
      </c>
      <c r="AG38" s="108"/>
      <c r="AH38" s="108"/>
      <c r="AJ38" s="116">
        <v>2004</v>
      </c>
      <c r="AK38" s="117"/>
      <c r="AL38" s="77">
        <v>24</v>
      </c>
      <c r="AM38" s="77">
        <v>23</v>
      </c>
      <c r="AN38" s="78">
        <v>22</v>
      </c>
      <c r="AO38" s="78">
        <v>21</v>
      </c>
      <c r="AP38" s="79">
        <v>20</v>
      </c>
    </row>
    <row r="39" spans="1:43" x14ac:dyDescent="0.25">
      <c r="AA39" s="84">
        <v>21</v>
      </c>
      <c r="AB39" s="77">
        <v>2001</v>
      </c>
      <c r="AC39" s="78">
        <v>2002</v>
      </c>
      <c r="AD39" s="78">
        <v>2003</v>
      </c>
      <c r="AE39" s="78">
        <v>2004</v>
      </c>
      <c r="AF39" s="79">
        <v>2005</v>
      </c>
      <c r="AG39" s="108"/>
      <c r="AH39" s="108"/>
      <c r="AJ39" s="116">
        <v>2005</v>
      </c>
      <c r="AK39" s="117"/>
      <c r="AL39" s="77">
        <v>25</v>
      </c>
      <c r="AM39" s="77">
        <v>24</v>
      </c>
      <c r="AN39" s="78">
        <v>23</v>
      </c>
      <c r="AO39" s="78">
        <v>22</v>
      </c>
      <c r="AP39" s="79">
        <v>21</v>
      </c>
    </row>
    <row r="40" spans="1:43" x14ac:dyDescent="0.25">
      <c r="AA40" s="84">
        <v>22</v>
      </c>
      <c r="AB40" s="77">
        <v>2002</v>
      </c>
      <c r="AC40" s="78">
        <v>2003</v>
      </c>
      <c r="AD40" s="78">
        <v>2004</v>
      </c>
      <c r="AE40" s="78">
        <v>2005</v>
      </c>
      <c r="AF40" s="79">
        <v>2006</v>
      </c>
      <c r="AG40" s="108"/>
      <c r="AH40" s="108"/>
      <c r="AJ40" s="116">
        <v>2006</v>
      </c>
      <c r="AK40" s="117"/>
      <c r="AL40" s="77">
        <v>26</v>
      </c>
      <c r="AM40" s="77">
        <v>25</v>
      </c>
      <c r="AN40" s="78">
        <v>24</v>
      </c>
      <c r="AO40" s="78">
        <v>23</v>
      </c>
      <c r="AP40" s="79">
        <v>22</v>
      </c>
    </row>
    <row r="41" spans="1:43" x14ac:dyDescent="0.25">
      <c r="AA41" s="84">
        <v>23</v>
      </c>
      <c r="AB41" s="77">
        <v>2003</v>
      </c>
      <c r="AC41" s="78">
        <v>2004</v>
      </c>
      <c r="AD41" s="78">
        <v>2005</v>
      </c>
      <c r="AE41" s="78">
        <v>2006</v>
      </c>
      <c r="AF41" s="79">
        <v>2007</v>
      </c>
      <c r="AG41" s="108"/>
      <c r="AH41" s="108"/>
      <c r="AJ41" s="116">
        <v>2007</v>
      </c>
      <c r="AK41" s="117"/>
      <c r="AL41" s="77">
        <v>27</v>
      </c>
      <c r="AM41" s="77">
        <v>26</v>
      </c>
      <c r="AN41" s="78">
        <v>25</v>
      </c>
      <c r="AO41" s="78">
        <v>24</v>
      </c>
      <c r="AP41" s="79">
        <v>23</v>
      </c>
    </row>
    <row r="42" spans="1:43" x14ac:dyDescent="0.25">
      <c r="AA42" s="84">
        <v>24</v>
      </c>
      <c r="AB42" s="77">
        <v>2004</v>
      </c>
      <c r="AC42" s="78">
        <v>2005</v>
      </c>
      <c r="AD42" s="78">
        <v>2006</v>
      </c>
      <c r="AE42" s="78">
        <v>2007</v>
      </c>
      <c r="AF42" s="79">
        <v>2008</v>
      </c>
      <c r="AG42" s="108"/>
      <c r="AH42" s="108"/>
      <c r="AJ42" s="116">
        <v>2008</v>
      </c>
      <c r="AK42" s="117"/>
      <c r="AL42" s="77">
        <v>28</v>
      </c>
      <c r="AM42" s="77">
        <v>27</v>
      </c>
      <c r="AN42" s="78">
        <v>26</v>
      </c>
      <c r="AO42" s="78">
        <v>25</v>
      </c>
      <c r="AP42" s="79">
        <v>24</v>
      </c>
    </row>
    <row r="43" spans="1:43" x14ac:dyDescent="0.25">
      <c r="AA43" s="84">
        <v>25</v>
      </c>
      <c r="AB43" s="77">
        <v>2005</v>
      </c>
      <c r="AC43" s="78">
        <v>2006</v>
      </c>
      <c r="AD43" s="78">
        <v>2007</v>
      </c>
      <c r="AE43" s="78">
        <v>2008</v>
      </c>
      <c r="AF43" s="79">
        <v>2009</v>
      </c>
      <c r="AG43" s="108"/>
      <c r="AH43" s="108"/>
      <c r="AJ43" s="116">
        <v>2009</v>
      </c>
      <c r="AK43" s="117"/>
      <c r="AL43" s="77">
        <v>29</v>
      </c>
      <c r="AM43" s="77">
        <v>28</v>
      </c>
      <c r="AN43" s="78">
        <v>27</v>
      </c>
      <c r="AO43" s="78">
        <v>26</v>
      </c>
      <c r="AP43" s="79">
        <v>25</v>
      </c>
    </row>
    <row r="44" spans="1:43" x14ac:dyDescent="0.25">
      <c r="AA44" s="84">
        <v>26</v>
      </c>
      <c r="AB44" s="77">
        <v>2006</v>
      </c>
      <c r="AC44" s="78">
        <v>2007</v>
      </c>
      <c r="AD44" s="78">
        <v>2008</v>
      </c>
      <c r="AE44" s="78">
        <v>2009</v>
      </c>
      <c r="AF44" s="79">
        <v>2010</v>
      </c>
      <c r="AG44" s="108"/>
      <c r="AH44" s="108"/>
      <c r="AJ44" s="116">
        <v>2010</v>
      </c>
      <c r="AK44" s="117"/>
      <c r="AL44" s="77">
        <v>30</v>
      </c>
      <c r="AM44" s="77">
        <v>29</v>
      </c>
      <c r="AN44" s="78">
        <v>28</v>
      </c>
      <c r="AO44" s="78">
        <v>27</v>
      </c>
      <c r="AP44" s="79">
        <v>26</v>
      </c>
    </row>
    <row r="45" spans="1:43" x14ac:dyDescent="0.25">
      <c r="AA45" s="84">
        <v>27</v>
      </c>
      <c r="AB45" s="77">
        <v>2007</v>
      </c>
      <c r="AC45" s="78">
        <v>2008</v>
      </c>
      <c r="AD45" s="78">
        <v>2009</v>
      </c>
      <c r="AE45" s="78">
        <v>2010</v>
      </c>
      <c r="AF45" s="79">
        <v>2011</v>
      </c>
      <c r="AG45" s="107" t="s">
        <v>443</v>
      </c>
      <c r="AH45" s="108"/>
      <c r="AJ45" s="116">
        <v>2011</v>
      </c>
      <c r="AK45" s="117"/>
      <c r="AL45" s="77">
        <v>31</v>
      </c>
      <c r="AM45" s="77">
        <v>30</v>
      </c>
      <c r="AN45" s="78">
        <v>29</v>
      </c>
      <c r="AO45" s="78">
        <v>28</v>
      </c>
      <c r="AP45" s="79">
        <v>27</v>
      </c>
      <c r="AQ45" s="109" t="s">
        <v>441</v>
      </c>
    </row>
    <row r="46" spans="1:43" x14ac:dyDescent="0.25">
      <c r="AA46" s="84">
        <v>28</v>
      </c>
      <c r="AB46" s="77">
        <v>2008</v>
      </c>
      <c r="AC46" s="78">
        <v>2009</v>
      </c>
      <c r="AD46" s="78">
        <v>2010</v>
      </c>
      <c r="AE46" s="78">
        <v>2011</v>
      </c>
      <c r="AF46" s="79"/>
      <c r="AG46" s="108"/>
      <c r="AH46" s="108"/>
      <c r="AK46" s="25"/>
      <c r="AL46" s="108"/>
      <c r="AM46" s="108"/>
      <c r="AN46" s="108"/>
      <c r="AO46" s="108"/>
      <c r="AP46" s="108"/>
    </row>
    <row r="47" spans="1:43" x14ac:dyDescent="0.25">
      <c r="AA47" s="84">
        <v>29</v>
      </c>
      <c r="AB47" s="77">
        <v>2009</v>
      </c>
      <c r="AC47" s="78">
        <v>2010</v>
      </c>
      <c r="AD47" s="78">
        <v>2011</v>
      </c>
      <c r="AE47" s="78"/>
      <c r="AF47" s="79"/>
      <c r="AG47" s="108"/>
      <c r="AH47" s="108"/>
      <c r="AK47" s="25"/>
      <c r="AL47" s="108"/>
      <c r="AM47" s="108"/>
      <c r="AN47" s="108"/>
      <c r="AO47" s="108"/>
      <c r="AP47" s="108"/>
    </row>
    <row r="48" spans="1:43" x14ac:dyDescent="0.25">
      <c r="AA48" s="84">
        <v>30</v>
      </c>
      <c r="AB48" s="77">
        <v>2010</v>
      </c>
      <c r="AC48" s="78">
        <v>2011</v>
      </c>
      <c r="AD48" s="78"/>
      <c r="AE48" s="78"/>
      <c r="AF48" s="79"/>
      <c r="AG48" s="108"/>
      <c r="AH48" s="108"/>
      <c r="AK48" s="25"/>
      <c r="AL48" s="108"/>
      <c r="AM48" s="108"/>
      <c r="AN48" s="108"/>
      <c r="AO48" s="108"/>
      <c r="AP48" s="108"/>
      <c r="AQ48" s="22"/>
    </row>
    <row r="49" spans="27:43" x14ac:dyDescent="0.25">
      <c r="AA49" s="84">
        <v>31</v>
      </c>
      <c r="AB49" s="80">
        <v>2011</v>
      </c>
      <c r="AC49" s="81"/>
      <c r="AD49" s="81"/>
      <c r="AE49" s="81"/>
      <c r="AF49" s="82"/>
      <c r="AG49" s="108"/>
      <c r="AH49" s="108"/>
      <c r="AK49" s="25"/>
      <c r="AL49" s="108"/>
      <c r="AM49" s="108"/>
      <c r="AN49" s="108"/>
      <c r="AO49" s="108"/>
      <c r="AP49" s="108"/>
    </row>
    <row r="50" spans="27:43" x14ac:dyDescent="0.25">
      <c r="AL50" s="53"/>
      <c r="AM50" s="53"/>
      <c r="AN50" s="53"/>
      <c r="AO50" s="53"/>
      <c r="AP50" s="53"/>
      <c r="AQ50" s="53"/>
    </row>
  </sheetData>
  <mergeCells count="15">
    <mergeCell ref="AJ31:AK31"/>
    <mergeCell ref="AJ43:AK43"/>
    <mergeCell ref="AJ44:AK44"/>
    <mergeCell ref="AJ45:AK45"/>
    <mergeCell ref="AJ32:AK32"/>
    <mergeCell ref="AJ33:AK33"/>
    <mergeCell ref="AJ34:AK34"/>
    <mergeCell ref="AJ35:AK35"/>
    <mergeCell ref="AJ36:AK36"/>
    <mergeCell ref="AJ37:AK37"/>
    <mergeCell ref="AJ38:AK38"/>
    <mergeCell ref="AJ39:AK39"/>
    <mergeCell ref="AJ40:AK40"/>
    <mergeCell ref="AJ41:AK41"/>
    <mergeCell ref="AJ42:AK42"/>
  </mergeCells>
  <conditionalFormatting sqref="E26:S28 E14:S14 E11:S12">
    <cfRule type="containsText" dxfId="9" priority="10" operator="containsText" text="x">
      <formula>NOT(ISERROR(SEARCH("x",E11)))</formula>
    </cfRule>
  </conditionalFormatting>
  <conditionalFormatting sqref="E5:W9">
    <cfRule type="cellIs" dxfId="8" priority="9" operator="between">
      <formula>1996</formula>
      <formula>2012</formula>
    </cfRule>
  </conditionalFormatting>
  <conditionalFormatting sqref="AB31:AH49">
    <cfRule type="cellIs" dxfId="7" priority="5" operator="between">
      <formula>1</formula>
      <formula>2012</formula>
    </cfRule>
  </conditionalFormatting>
  <conditionalFormatting sqref="E20:W24">
    <cfRule type="cellIs" dxfId="6" priority="4" operator="between">
      <formula>1</formula>
      <formula>2012</formula>
    </cfRule>
  </conditionalFormatting>
  <conditionalFormatting sqref="AM31:AP49">
    <cfRule type="cellIs" dxfId="5" priority="2" operator="between">
      <formula>1</formula>
      <formula>2012</formula>
    </cfRule>
  </conditionalFormatting>
  <conditionalFormatting sqref="AL31:AL49">
    <cfRule type="cellIs" dxfId="4" priority="1" operator="between">
      <formula>1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5" sqref="E15"/>
    </sheetView>
  </sheetViews>
  <sheetFormatPr defaultRowHeight="15" x14ac:dyDescent="0.25"/>
  <cols>
    <col min="2" max="16" width="7.7109375" style="52" customWidth="1"/>
  </cols>
  <sheetData>
    <row r="1" spans="1:16" x14ac:dyDescent="0.25">
      <c r="A1" s="88" t="str">
        <f>IF('Data Layout '!C2="","",'Data Layout '!C2)</f>
        <v>sample</v>
      </c>
      <c r="B1" s="68">
        <f>IF('Data Layout '!D2="","",'Data Layout '!D2)</f>
        <v>1997</v>
      </c>
      <c r="C1" s="68" t="str">
        <f>IF('Data Layout '!E2="","",'Data Layout '!E2)</f>
        <v/>
      </c>
      <c r="D1" s="68" t="str">
        <f>IF('Data Layout '!F2="","",'Data Layout '!F2)</f>
        <v/>
      </c>
      <c r="E1" s="68" t="str">
        <f>IF('Data Layout '!G2="","",'Data Layout '!G2)</f>
        <v/>
      </c>
      <c r="F1" s="68" t="str">
        <f>IF('Data Layout '!H2="","",'Data Layout '!H2)</f>
        <v/>
      </c>
      <c r="G1" s="68" t="str">
        <f>IF('Data Layout '!I2="","",'Data Layout '!I2)</f>
        <v/>
      </c>
      <c r="H1" s="68" t="str">
        <f>IF('Data Layout '!J2="","",'Data Layout '!J2)</f>
        <v/>
      </c>
      <c r="I1" s="68" t="str">
        <f>IF('Data Layout '!K2="","",'Data Layout '!K2)</f>
        <v/>
      </c>
      <c r="J1" s="68" t="str">
        <f>IF('Data Layout '!L2="","",'Data Layout '!L2)</f>
        <v/>
      </c>
      <c r="K1" s="68" t="str">
        <f>IF('Data Layout '!M2="","",'Data Layout '!M2)</f>
        <v/>
      </c>
      <c r="L1" s="68" t="str">
        <f>IF('Data Layout '!N2="","",'Data Layout '!N2)</f>
        <v/>
      </c>
      <c r="M1" s="68" t="str">
        <f>IF('Data Layout '!O2="","",'Data Layout '!O2)</f>
        <v/>
      </c>
      <c r="N1" s="68" t="str">
        <f>IF('Data Layout '!P2="","",'Data Layout '!P2)</f>
        <v/>
      </c>
      <c r="O1" s="68" t="str">
        <f>IF('Data Layout '!Q2="","",'Data Layout '!Q2)</f>
        <v/>
      </c>
      <c r="P1" s="68" t="str">
        <f>IF('Data Layout '!R2="","",'Data Layout '!R2)</f>
        <v/>
      </c>
    </row>
    <row r="2" spans="1:16" x14ac:dyDescent="0.25">
      <c r="A2" s="88" t="str">
        <f>IF('Data Layout '!C3="","",'Data Layout '!C3)</f>
        <v>id</v>
      </c>
      <c r="B2" s="68">
        <f>IF('Data Layout '!D3="","",'Data Layout '!D3)</f>
        <v>1997</v>
      </c>
      <c r="C2" s="68" t="str">
        <f>IF('Data Layout '!E3="","",'Data Layout '!E3)</f>
        <v/>
      </c>
      <c r="D2" s="68" t="str">
        <f>IF('Data Layout '!F3="","",'Data Layout '!F3)</f>
        <v/>
      </c>
      <c r="E2" s="68" t="str">
        <f>IF('Data Layout '!G3="","",'Data Layout '!G3)</f>
        <v/>
      </c>
      <c r="F2" s="68" t="str">
        <f>IF('Data Layout '!H3="","",'Data Layout '!H3)</f>
        <v/>
      </c>
      <c r="G2" s="68" t="str">
        <f>IF('Data Layout '!I3="","",'Data Layout '!I3)</f>
        <v/>
      </c>
      <c r="H2" s="68" t="str">
        <f>IF('Data Layout '!J3="","",'Data Layout '!J3)</f>
        <v/>
      </c>
      <c r="I2" s="68" t="str">
        <f>IF('Data Layout '!K3="","",'Data Layout '!K3)</f>
        <v/>
      </c>
      <c r="J2" s="68" t="str">
        <f>IF('Data Layout '!L3="","",'Data Layout '!L3)</f>
        <v/>
      </c>
      <c r="K2" s="68" t="str">
        <f>IF('Data Layout '!M3="","",'Data Layout '!M3)</f>
        <v/>
      </c>
      <c r="L2" s="68" t="str">
        <f>IF('Data Layout '!N3="","",'Data Layout '!N3)</f>
        <v/>
      </c>
      <c r="M2" s="68" t="str">
        <f>IF('Data Layout '!O3="","",'Data Layout '!O3)</f>
        <v/>
      </c>
      <c r="N2" s="68" t="str">
        <f>IF('Data Layout '!P3="","",'Data Layout '!P3)</f>
        <v/>
      </c>
      <c r="O2" s="68" t="str">
        <f>IF('Data Layout '!Q3="","",'Data Layout '!Q3)</f>
        <v/>
      </c>
      <c r="P2" s="68" t="str">
        <f>IF('Data Layout '!R3="","",'Data Layout '!R3)</f>
        <v/>
      </c>
    </row>
    <row r="3" spans="1:16" x14ac:dyDescent="0.25">
      <c r="A3" s="88" t="str">
        <f>IF('Data Layout '!C4="","",'Data Layout '!C4)</f>
        <v>sex</v>
      </c>
      <c r="B3" s="68">
        <f>IF('Data Layout '!D4="","",'Data Layout '!D4)</f>
        <v>1997</v>
      </c>
      <c r="C3" s="68" t="str">
        <f>IF('Data Layout '!E4="","",'Data Layout '!E4)</f>
        <v/>
      </c>
      <c r="D3" s="68" t="str">
        <f>IF('Data Layout '!F4="","",'Data Layout '!F4)</f>
        <v/>
      </c>
      <c r="E3" s="68" t="str">
        <f>IF('Data Layout '!G4="","",'Data Layout '!G4)</f>
        <v/>
      </c>
      <c r="F3" s="68" t="str">
        <f>IF('Data Layout '!H4="","",'Data Layout '!H4)</f>
        <v/>
      </c>
      <c r="G3" s="68" t="str">
        <f>IF('Data Layout '!I4="","",'Data Layout '!I4)</f>
        <v/>
      </c>
      <c r="H3" s="68" t="str">
        <f>IF('Data Layout '!J4="","",'Data Layout '!J4)</f>
        <v/>
      </c>
      <c r="I3" s="68" t="str">
        <f>IF('Data Layout '!K4="","",'Data Layout '!K4)</f>
        <v/>
      </c>
      <c r="J3" s="68" t="str">
        <f>IF('Data Layout '!L4="","",'Data Layout '!L4)</f>
        <v/>
      </c>
      <c r="K3" s="68" t="str">
        <f>IF('Data Layout '!M4="","",'Data Layout '!M4)</f>
        <v/>
      </c>
      <c r="L3" s="68" t="str">
        <f>IF('Data Layout '!N4="","",'Data Layout '!N4)</f>
        <v/>
      </c>
      <c r="M3" s="68" t="str">
        <f>IF('Data Layout '!O4="","",'Data Layout '!O4)</f>
        <v/>
      </c>
      <c r="N3" s="68" t="str">
        <f>IF('Data Layout '!P4="","",'Data Layout '!P4)</f>
        <v/>
      </c>
      <c r="O3" s="68" t="str">
        <f>IF('Data Layout '!Q4="","",'Data Layout '!Q4)</f>
        <v/>
      </c>
      <c r="P3" s="68" t="str">
        <f>IF('Data Layout '!R4="","",'Data Layout '!R4)</f>
        <v/>
      </c>
    </row>
    <row r="4" spans="1:16" x14ac:dyDescent="0.25">
      <c r="A4" s="88" t="str">
        <f>IF('Data Layout '!C5="","",'Data Layout '!C5)</f>
        <v>race</v>
      </c>
      <c r="B4" s="68">
        <f>IF('Data Layout '!D5="","",'Data Layout '!D5)</f>
        <v>1997</v>
      </c>
      <c r="C4" s="68" t="str">
        <f>IF('Data Layout '!E5="","",'Data Layout '!E5)</f>
        <v/>
      </c>
      <c r="D4" s="68" t="str">
        <f>IF('Data Layout '!F5="","",'Data Layout '!F5)</f>
        <v/>
      </c>
      <c r="E4" s="68" t="str">
        <f>IF('Data Layout '!G5="","",'Data Layout '!G5)</f>
        <v/>
      </c>
      <c r="F4" s="68" t="str">
        <f>IF('Data Layout '!H5="","",'Data Layout '!H5)</f>
        <v/>
      </c>
      <c r="G4" s="68" t="str">
        <f>IF('Data Layout '!I5="","",'Data Layout '!I5)</f>
        <v/>
      </c>
      <c r="H4" s="68" t="str">
        <f>IF('Data Layout '!J5="","",'Data Layout '!J5)</f>
        <v/>
      </c>
      <c r="I4" s="68" t="str">
        <f>IF('Data Layout '!K5="","",'Data Layout '!K5)</f>
        <v/>
      </c>
      <c r="J4" s="68" t="str">
        <f>IF('Data Layout '!L5="","",'Data Layout '!L5)</f>
        <v/>
      </c>
      <c r="K4" s="68" t="str">
        <f>IF('Data Layout '!M5="","",'Data Layout '!M5)</f>
        <v/>
      </c>
      <c r="L4" s="68" t="str">
        <f>IF('Data Layout '!N5="","",'Data Layout '!N5)</f>
        <v/>
      </c>
      <c r="M4" s="68" t="str">
        <f>IF('Data Layout '!O5="","",'Data Layout '!O5)</f>
        <v/>
      </c>
      <c r="N4" s="68" t="str">
        <f>IF('Data Layout '!P5="","",'Data Layout '!P5)</f>
        <v/>
      </c>
      <c r="O4" s="68" t="str">
        <f>IF('Data Layout '!Q5="","",'Data Layout '!Q5)</f>
        <v/>
      </c>
      <c r="P4" s="68" t="str">
        <f>IF('Data Layout '!R5="","",'Data Layout '!R5)</f>
        <v/>
      </c>
    </row>
    <row r="5" spans="1:16" x14ac:dyDescent="0.25">
      <c r="A5" s="88" t="str">
        <f>IF('Data Layout '!C6="","",'Data Layout '!C6)</f>
        <v>bmonth</v>
      </c>
      <c r="B5" s="68">
        <f>IF('Data Layout '!D6="","",'Data Layout '!D6)</f>
        <v>1997</v>
      </c>
      <c r="C5" s="68" t="str">
        <f>IF('Data Layout '!E6="","",'Data Layout '!E6)</f>
        <v/>
      </c>
      <c r="D5" s="68" t="str">
        <f>IF('Data Layout '!F6="","",'Data Layout '!F6)</f>
        <v/>
      </c>
      <c r="E5" s="68" t="str">
        <f>IF('Data Layout '!G6="","",'Data Layout '!G6)</f>
        <v/>
      </c>
      <c r="F5" s="68" t="str">
        <f>IF('Data Layout '!H6="","",'Data Layout '!H6)</f>
        <v/>
      </c>
      <c r="G5" s="68" t="str">
        <f>IF('Data Layout '!I6="","",'Data Layout '!I6)</f>
        <v/>
      </c>
      <c r="H5" s="68" t="str">
        <f>IF('Data Layout '!J6="","",'Data Layout '!J6)</f>
        <v/>
      </c>
      <c r="I5" s="68" t="str">
        <f>IF('Data Layout '!K6="","",'Data Layout '!K6)</f>
        <v/>
      </c>
      <c r="J5" s="68" t="str">
        <f>IF('Data Layout '!L6="","",'Data Layout '!L6)</f>
        <v/>
      </c>
      <c r="K5" s="68" t="str">
        <f>IF('Data Layout '!M6="","",'Data Layout '!M6)</f>
        <v/>
      </c>
      <c r="L5" s="68" t="str">
        <f>IF('Data Layout '!N6="","",'Data Layout '!N6)</f>
        <v/>
      </c>
      <c r="M5" s="68" t="str">
        <f>IF('Data Layout '!O6="","",'Data Layout '!O6)</f>
        <v/>
      </c>
      <c r="N5" s="68" t="str">
        <f>IF('Data Layout '!P6="","",'Data Layout '!P6)</f>
        <v/>
      </c>
      <c r="O5" s="68" t="str">
        <f>IF('Data Layout '!Q6="","",'Data Layout '!Q6)</f>
        <v/>
      </c>
      <c r="P5" s="68" t="str">
        <f>IF('Data Layout '!R6="","",'Data Layout '!R6)</f>
        <v/>
      </c>
    </row>
    <row r="6" spans="1:16" x14ac:dyDescent="0.25">
      <c r="A6" s="88" t="str">
        <f>IF('Data Layout '!C7="","",'Data Layout '!C7)</f>
        <v>byear</v>
      </c>
      <c r="B6" s="68">
        <f>IF('Data Layout '!D7="","",'Data Layout '!D7)</f>
        <v>1997</v>
      </c>
      <c r="C6" s="68" t="str">
        <f>IF('Data Layout '!E7="","",'Data Layout '!E7)</f>
        <v/>
      </c>
      <c r="D6" s="68" t="str">
        <f>IF('Data Layout '!F7="","",'Data Layout '!F7)</f>
        <v/>
      </c>
      <c r="E6" s="68" t="str">
        <f>IF('Data Layout '!G7="","",'Data Layout '!G7)</f>
        <v/>
      </c>
      <c r="F6" s="68" t="str">
        <f>IF('Data Layout '!H7="","",'Data Layout '!H7)</f>
        <v/>
      </c>
      <c r="G6" s="68" t="str">
        <f>IF('Data Layout '!I7="","",'Data Layout '!I7)</f>
        <v/>
      </c>
      <c r="H6" s="68" t="str">
        <f>IF('Data Layout '!J7="","",'Data Layout '!J7)</f>
        <v/>
      </c>
      <c r="I6" s="68" t="str">
        <f>IF('Data Layout '!K7="","",'Data Layout '!K7)</f>
        <v/>
      </c>
      <c r="J6" s="68" t="str">
        <f>IF('Data Layout '!L7="","",'Data Layout '!L7)</f>
        <v/>
      </c>
      <c r="K6" s="68" t="str">
        <f>IF('Data Layout '!M7="","",'Data Layout '!M7)</f>
        <v/>
      </c>
      <c r="L6" s="68" t="str">
        <f>IF('Data Layout '!N7="","",'Data Layout '!N7)</f>
        <v/>
      </c>
      <c r="M6" s="68" t="str">
        <f>IF('Data Layout '!O7="","",'Data Layout '!O7)</f>
        <v/>
      </c>
      <c r="N6" s="68" t="str">
        <f>IF('Data Layout '!P7="","",'Data Layout '!P7)</f>
        <v/>
      </c>
      <c r="O6" s="68" t="str">
        <f>IF('Data Layout '!Q7="","",'Data Layout '!Q7)</f>
        <v/>
      </c>
      <c r="P6" s="68" t="str">
        <f>IF('Data Layout '!R7="","",'Data Layout '!R7)</f>
        <v/>
      </c>
    </row>
    <row r="7" spans="1:16" x14ac:dyDescent="0.25">
      <c r="A7" s="88" t="str">
        <f>IF('Data Layout '!C8="","",'Data Layout '!C8)</f>
        <v>attendPR</v>
      </c>
      <c r="B7" s="68">
        <f>IF('Data Layout '!D8="","",'Data Layout '!D8)</f>
        <v>1997</v>
      </c>
      <c r="C7" s="68" t="str">
        <f>IF('Data Layout '!E8="","",'Data Layout '!E8)</f>
        <v/>
      </c>
      <c r="D7" s="68" t="str">
        <f>IF('Data Layout '!F8="","",'Data Layout '!F8)</f>
        <v/>
      </c>
      <c r="E7" s="68" t="str">
        <f>IF('Data Layout '!G8="","",'Data Layout '!G8)</f>
        <v/>
      </c>
      <c r="F7" s="68" t="str">
        <f>IF('Data Layout '!H8="","",'Data Layout '!H8)</f>
        <v/>
      </c>
      <c r="G7" s="68" t="str">
        <f>IF('Data Layout '!I8="","",'Data Layout '!I8)</f>
        <v/>
      </c>
      <c r="H7" s="68" t="str">
        <f>IF('Data Layout '!J8="","",'Data Layout '!J8)</f>
        <v/>
      </c>
      <c r="I7" s="68" t="str">
        <f>IF('Data Layout '!K8="","",'Data Layout '!K8)</f>
        <v/>
      </c>
      <c r="J7" s="68" t="str">
        <f>IF('Data Layout '!L8="","",'Data Layout '!L8)</f>
        <v/>
      </c>
      <c r="K7" s="68" t="str">
        <f>IF('Data Layout '!M8="","",'Data Layout '!M8)</f>
        <v/>
      </c>
      <c r="L7" s="68" t="str">
        <f>IF('Data Layout '!N8="","",'Data Layout '!N8)</f>
        <v/>
      </c>
      <c r="M7" s="68" t="str">
        <f>IF('Data Layout '!O8="","",'Data Layout '!O8)</f>
        <v/>
      </c>
      <c r="N7" s="68" t="str">
        <f>IF('Data Layout '!P8="","",'Data Layout '!P8)</f>
        <v/>
      </c>
      <c r="O7" s="68" t="str">
        <f>IF('Data Layout '!Q8="","",'Data Layout '!Q8)</f>
        <v/>
      </c>
      <c r="P7" s="68" t="str">
        <f>IF('Data Layout '!R8="","",'Data Layout '!R8)</f>
        <v/>
      </c>
    </row>
    <row r="8" spans="1:16" x14ac:dyDescent="0.25">
      <c r="A8" s="88" t="str">
        <f>IF('Data Layout '!C9="","",'Data Layout '!C9)</f>
        <v>relprefPR</v>
      </c>
      <c r="B8" s="68">
        <f>IF('Data Layout '!D9="","",'Data Layout '!D9)</f>
        <v>1997</v>
      </c>
      <c r="C8" s="68" t="str">
        <f>IF('Data Layout '!E9="","",'Data Layout '!E9)</f>
        <v/>
      </c>
      <c r="D8" s="68" t="str">
        <f>IF('Data Layout '!F9="","",'Data Layout '!F9)</f>
        <v/>
      </c>
      <c r="E8" s="68" t="str">
        <f>IF('Data Layout '!G9="","",'Data Layout '!G9)</f>
        <v/>
      </c>
      <c r="F8" s="68" t="str">
        <f>IF('Data Layout '!H9="","",'Data Layout '!H9)</f>
        <v/>
      </c>
      <c r="G8" s="68" t="str">
        <f>IF('Data Layout '!I9="","",'Data Layout '!I9)</f>
        <v/>
      </c>
      <c r="H8" s="68" t="str">
        <f>IF('Data Layout '!J9="","",'Data Layout '!J9)</f>
        <v/>
      </c>
      <c r="I8" s="68" t="str">
        <f>IF('Data Layout '!K9="","",'Data Layout '!K9)</f>
        <v/>
      </c>
      <c r="J8" s="68" t="str">
        <f>IF('Data Layout '!L9="","",'Data Layout '!L9)</f>
        <v/>
      </c>
      <c r="K8" s="68" t="str">
        <f>IF('Data Layout '!M9="","",'Data Layout '!M9)</f>
        <v/>
      </c>
      <c r="L8" s="68" t="str">
        <f>IF('Data Layout '!N9="","",'Data Layout '!N9)</f>
        <v/>
      </c>
      <c r="M8" s="68" t="str">
        <f>IF('Data Layout '!O9="","",'Data Layout '!O9)</f>
        <v/>
      </c>
      <c r="N8" s="68" t="str">
        <f>IF('Data Layout '!P9="","",'Data Layout '!P9)</f>
        <v/>
      </c>
      <c r="O8" s="68" t="str">
        <f>IF('Data Layout '!Q9="","",'Data Layout '!Q9)</f>
        <v/>
      </c>
      <c r="P8" s="68" t="str">
        <f>IF('Data Layout '!R9="","",'Data Layout '!R9)</f>
        <v/>
      </c>
    </row>
    <row r="9" spans="1:16" x14ac:dyDescent="0.25">
      <c r="A9" s="88" t="str">
        <f>IF('Data Layout '!C10="","",'Data Layout '!C10)</f>
        <v>relraisedPR</v>
      </c>
      <c r="B9" s="68">
        <f>IF('Data Layout '!D10="","",'Data Layout '!D10)</f>
        <v>1997</v>
      </c>
      <c r="C9" s="68" t="str">
        <f>IF('Data Layout '!E10="","",'Data Layout '!E10)</f>
        <v/>
      </c>
      <c r="D9" s="68" t="str">
        <f>IF('Data Layout '!F10="","",'Data Layout '!F10)</f>
        <v/>
      </c>
      <c r="E9" s="68" t="str">
        <f>IF('Data Layout '!G10="","",'Data Layout '!G10)</f>
        <v/>
      </c>
      <c r="F9" s="68" t="str">
        <f>IF('Data Layout '!H10="","",'Data Layout '!H10)</f>
        <v/>
      </c>
      <c r="G9" s="68" t="str">
        <f>IF('Data Layout '!I10="","",'Data Layout '!I10)</f>
        <v/>
      </c>
      <c r="H9" s="68" t="str">
        <f>IF('Data Layout '!J10="","",'Data Layout '!J10)</f>
        <v/>
      </c>
      <c r="I9" s="68" t="str">
        <f>IF('Data Layout '!K10="","",'Data Layout '!K10)</f>
        <v/>
      </c>
      <c r="J9" s="68" t="str">
        <f>IF('Data Layout '!L10="","",'Data Layout '!L10)</f>
        <v/>
      </c>
      <c r="K9" s="68" t="str">
        <f>IF('Data Layout '!M10="","",'Data Layout '!M10)</f>
        <v/>
      </c>
      <c r="L9" s="68" t="str">
        <f>IF('Data Layout '!N10="","",'Data Layout '!N10)</f>
        <v/>
      </c>
      <c r="M9" s="68" t="str">
        <f>IF('Data Layout '!O10="","",'Data Layout '!O10)</f>
        <v/>
      </c>
      <c r="N9" s="68" t="str">
        <f>IF('Data Layout '!P10="","",'Data Layout '!P10)</f>
        <v/>
      </c>
      <c r="O9" s="68" t="str">
        <f>IF('Data Layout '!Q10="","",'Data Layout '!Q10)</f>
        <v/>
      </c>
      <c r="P9" s="68" t="str">
        <f>IF('Data Layout '!R10="","",'Data Layout '!R10)</f>
        <v/>
      </c>
    </row>
    <row r="10" spans="1:16" x14ac:dyDescent="0.25">
      <c r="A10" s="88" t="str">
        <f>IF('Data Layout '!C11="","",'Data Layout '!C11)</f>
        <v>agemon</v>
      </c>
      <c r="B10" s="68">
        <f>IF('Data Layout '!D11="","",'Data Layout '!D11)</f>
        <v>1997</v>
      </c>
      <c r="C10" s="68">
        <f>IF('Data Layout '!E11="","",'Data Layout '!E11)</f>
        <v>1998</v>
      </c>
      <c r="D10" s="68">
        <f>IF('Data Layout '!F11="","",'Data Layout '!F11)</f>
        <v>1999</v>
      </c>
      <c r="E10" s="68">
        <f>IF('Data Layout '!G11="","",'Data Layout '!G11)</f>
        <v>2000</v>
      </c>
      <c r="F10" s="68">
        <f>IF('Data Layout '!H11="","",'Data Layout '!H11)</f>
        <v>2001</v>
      </c>
      <c r="G10" s="68">
        <f>IF('Data Layout '!I11="","",'Data Layout '!I11)</f>
        <v>2002</v>
      </c>
      <c r="H10" s="68">
        <f>IF('Data Layout '!J11="","",'Data Layout '!J11)</f>
        <v>2003</v>
      </c>
      <c r="I10" s="68">
        <f>IF('Data Layout '!K11="","",'Data Layout '!K11)</f>
        <v>2004</v>
      </c>
      <c r="J10" s="68">
        <f>IF('Data Layout '!L11="","",'Data Layout '!L11)</f>
        <v>2005</v>
      </c>
      <c r="K10" s="68">
        <f>IF('Data Layout '!M11="","",'Data Layout '!M11)</f>
        <v>2006</v>
      </c>
      <c r="L10" s="68">
        <f>IF('Data Layout '!N11="","",'Data Layout '!N11)</f>
        <v>2007</v>
      </c>
      <c r="M10" s="68">
        <f>IF('Data Layout '!O11="","",'Data Layout '!O11)</f>
        <v>2008</v>
      </c>
      <c r="N10" s="68">
        <f>IF('Data Layout '!P11="","",'Data Layout '!P11)</f>
        <v>2009</v>
      </c>
      <c r="O10" s="68">
        <f>IF('Data Layout '!Q11="","",'Data Layout '!Q11)</f>
        <v>2010</v>
      </c>
      <c r="P10" s="68">
        <f>IF('Data Layout '!R11="","",'Data Layout '!R11)</f>
        <v>2011</v>
      </c>
    </row>
    <row r="11" spans="1:16" x14ac:dyDescent="0.25">
      <c r="A11" s="88" t="str">
        <f>IF('Data Layout '!C12="","",'Data Layout '!C12)</f>
        <v>ageyear</v>
      </c>
      <c r="B11" s="68">
        <f>IF('Data Layout '!D12="","",'Data Layout '!D12)</f>
        <v>1997</v>
      </c>
      <c r="C11" s="68">
        <f>IF('Data Layout '!E12="","",'Data Layout '!E12)</f>
        <v>1998</v>
      </c>
      <c r="D11" s="68">
        <f>IF('Data Layout '!F12="","",'Data Layout '!F12)</f>
        <v>1999</v>
      </c>
      <c r="E11" s="68">
        <f>IF('Data Layout '!G12="","",'Data Layout '!G12)</f>
        <v>2000</v>
      </c>
      <c r="F11" s="68">
        <f>IF('Data Layout '!H12="","",'Data Layout '!H12)</f>
        <v>2001</v>
      </c>
      <c r="G11" s="68">
        <f>IF('Data Layout '!I12="","",'Data Layout '!I12)</f>
        <v>2002</v>
      </c>
      <c r="H11" s="68">
        <f>IF('Data Layout '!J12="","",'Data Layout '!J12)</f>
        <v>2003</v>
      </c>
      <c r="I11" s="68">
        <f>IF('Data Layout '!K12="","",'Data Layout '!K12)</f>
        <v>2004</v>
      </c>
      <c r="J11" s="68">
        <f>IF('Data Layout '!L12="","",'Data Layout '!L12)</f>
        <v>2005</v>
      </c>
      <c r="K11" s="68">
        <f>IF('Data Layout '!M12="","",'Data Layout '!M12)</f>
        <v>2006</v>
      </c>
      <c r="L11" s="68">
        <f>IF('Data Layout '!N12="","",'Data Layout '!N12)</f>
        <v>2007</v>
      </c>
      <c r="M11" s="68">
        <f>IF('Data Layout '!O12="","",'Data Layout '!O12)</f>
        <v>2008</v>
      </c>
      <c r="N11" s="68">
        <f>IF('Data Layout '!P12="","",'Data Layout '!P12)</f>
        <v>2009</v>
      </c>
      <c r="O11" s="68">
        <f>IF('Data Layout '!Q12="","",'Data Layout '!Q12)</f>
        <v>2010</v>
      </c>
      <c r="P11" s="68">
        <f>IF('Data Layout '!R12="","",'Data Layout '!R12)</f>
        <v>2011</v>
      </c>
    </row>
    <row r="12" spans="1:16" x14ac:dyDescent="0.25">
      <c r="A12" s="88" t="str">
        <f>IF('Data Layout '!C13="","",'Data Layout '!C13)</f>
        <v>famrel</v>
      </c>
      <c r="B12" s="68">
        <f>IF('Data Layout '!D13="","",'Data Layout '!D13)</f>
        <v>1997</v>
      </c>
      <c r="C12" s="68">
        <f>IF('Data Layout '!E13="","",'Data Layout '!E13)</f>
        <v>1998</v>
      </c>
      <c r="D12" s="68">
        <f>IF('Data Layout '!F13="","",'Data Layout '!F13)</f>
        <v>1999</v>
      </c>
      <c r="E12" s="68">
        <f>IF('Data Layout '!G13="","",'Data Layout '!G13)</f>
        <v>2000</v>
      </c>
      <c r="F12" s="68" t="str">
        <f>IF('Data Layout '!H13="","",'Data Layout '!H13)</f>
        <v/>
      </c>
      <c r="G12" s="68" t="str">
        <f>IF('Data Layout '!I13="","",'Data Layout '!I13)</f>
        <v/>
      </c>
      <c r="H12" s="68" t="str">
        <f>IF('Data Layout '!J13="","",'Data Layout '!J13)</f>
        <v/>
      </c>
      <c r="I12" s="68" t="str">
        <f>IF('Data Layout '!K13="","",'Data Layout '!K13)</f>
        <v/>
      </c>
      <c r="J12" s="68" t="str">
        <f>IF('Data Layout '!L13="","",'Data Layout '!L13)</f>
        <v/>
      </c>
      <c r="K12" s="68" t="str">
        <f>IF('Data Layout '!M13="","",'Data Layout '!M13)</f>
        <v/>
      </c>
      <c r="L12" s="68" t="str">
        <f>IF('Data Layout '!N13="","",'Data Layout '!N13)</f>
        <v/>
      </c>
      <c r="M12" s="68" t="str">
        <f>IF('Data Layout '!O13="","",'Data Layout '!O13)</f>
        <v/>
      </c>
      <c r="N12" s="68" t="str">
        <f>IF('Data Layout '!P13="","",'Data Layout '!P13)</f>
        <v/>
      </c>
      <c r="O12" s="68" t="str">
        <f>IF('Data Layout '!Q13="","",'Data Layout '!Q13)</f>
        <v/>
      </c>
      <c r="P12" s="68" t="str">
        <f>IF('Data Layout '!R13="","",'Data Layout '!R13)</f>
        <v/>
      </c>
    </row>
    <row r="13" spans="1:16" x14ac:dyDescent="0.25">
      <c r="A13" s="88" t="str">
        <f>IF('Data Layout '!C14="","",'Data Layout '!C14)</f>
        <v>attend</v>
      </c>
      <c r="B13" s="68" t="str">
        <f>IF('Data Layout '!D14="","",'Data Layout '!D14)</f>
        <v/>
      </c>
      <c r="C13" s="68" t="str">
        <f>IF('Data Layout '!E14="","",'Data Layout '!E14)</f>
        <v/>
      </c>
      <c r="D13" s="68" t="str">
        <f>IF('Data Layout '!F14="","",'Data Layout '!F14)</f>
        <v/>
      </c>
      <c r="E13" s="68">
        <f>IF('Data Layout '!G14="","",'Data Layout '!G14)</f>
        <v>2000</v>
      </c>
      <c r="F13" s="68">
        <f>IF('Data Layout '!H14="","",'Data Layout '!H14)</f>
        <v>2001</v>
      </c>
      <c r="G13" s="68">
        <f>IF('Data Layout '!I14="","",'Data Layout '!I14)</f>
        <v>2002</v>
      </c>
      <c r="H13" s="68">
        <f>IF('Data Layout '!J14="","",'Data Layout '!J14)</f>
        <v>2003</v>
      </c>
      <c r="I13" s="68">
        <f>IF('Data Layout '!K14="","",'Data Layout '!K14)</f>
        <v>2004</v>
      </c>
      <c r="J13" s="68">
        <f>IF('Data Layout '!L14="","",'Data Layout '!L14)</f>
        <v>2005</v>
      </c>
      <c r="K13" s="68">
        <f>IF('Data Layout '!M14="","",'Data Layout '!M14)</f>
        <v>2006</v>
      </c>
      <c r="L13" s="68">
        <f>IF('Data Layout '!N14="","",'Data Layout '!N14)</f>
        <v>2007</v>
      </c>
      <c r="M13" s="68">
        <f>IF('Data Layout '!O14="","",'Data Layout '!O14)</f>
        <v>2008</v>
      </c>
      <c r="N13" s="68">
        <f>IF('Data Layout '!P14="","",'Data Layout '!P14)</f>
        <v>2009</v>
      </c>
      <c r="O13" s="68">
        <f>IF('Data Layout '!Q14="","",'Data Layout '!Q14)</f>
        <v>2010</v>
      </c>
      <c r="P13" s="68">
        <f>IF('Data Layout '!R14="","",'Data Layout '!R14)</f>
        <v>2011</v>
      </c>
    </row>
    <row r="14" spans="1:16" x14ac:dyDescent="0.25">
      <c r="A14" s="88" t="str">
        <f>IF('Data Layout '!C15="","",'Data Layout '!C15)</f>
        <v>values</v>
      </c>
      <c r="B14" s="68" t="str">
        <f>IF('Data Layout '!D15="","",'Data Layout '!D15)</f>
        <v/>
      </c>
      <c r="C14" s="68" t="str">
        <f>IF('Data Layout '!E15="","",'Data Layout '!E15)</f>
        <v/>
      </c>
      <c r="D14" s="68" t="str">
        <f>IF('Data Layout '!F15="","",'Data Layout '!F15)</f>
        <v/>
      </c>
      <c r="E14" s="68" t="str">
        <f>IF('Data Layout '!G15="","",'Data Layout '!G15)</f>
        <v/>
      </c>
      <c r="F14" s="68" t="str">
        <f>IF('Data Layout '!H15="","",'Data Layout '!H15)</f>
        <v/>
      </c>
      <c r="G14" s="68">
        <f>IF('Data Layout '!I15="","",'Data Layout '!I15)</f>
        <v>2002</v>
      </c>
      <c r="H14" s="68" t="str">
        <f>IF('Data Layout '!J15="","",'Data Layout '!J15)</f>
        <v/>
      </c>
      <c r="I14" s="68" t="str">
        <f>IF('Data Layout '!K15="","",'Data Layout '!K15)</f>
        <v/>
      </c>
      <c r="J14" s="68">
        <f>IF('Data Layout '!L15="","",'Data Layout '!L15)</f>
        <v>2005</v>
      </c>
      <c r="K14" s="68" t="str">
        <f>IF('Data Layout '!M15="","",'Data Layout '!M15)</f>
        <v/>
      </c>
      <c r="L14" s="68" t="str">
        <f>IF('Data Layout '!N15="","",'Data Layout '!N15)</f>
        <v/>
      </c>
      <c r="M14" s="68">
        <f>IF('Data Layout '!O15="","",'Data Layout '!O15)</f>
        <v>2008</v>
      </c>
      <c r="N14" s="68" t="str">
        <f>IF('Data Layout '!P15="","",'Data Layout '!P15)</f>
        <v/>
      </c>
      <c r="O14" s="68" t="str">
        <f>IF('Data Layout '!Q15="","",'Data Layout '!Q15)</f>
        <v/>
      </c>
      <c r="P14" s="68">
        <f>IF('Data Layout '!R15="","",'Data Layout '!R15)</f>
        <v>2011</v>
      </c>
    </row>
    <row r="15" spans="1:16" x14ac:dyDescent="0.25">
      <c r="A15" s="88" t="str">
        <f>IF('Data Layout '!C16="","",'Data Layout '!C16)</f>
        <v>todo</v>
      </c>
      <c r="B15" s="68" t="str">
        <f>IF('Data Layout '!D16="","",'Data Layout '!D16)</f>
        <v/>
      </c>
      <c r="C15" s="68" t="str">
        <f>IF('Data Layout '!E16="","",'Data Layout '!E16)</f>
        <v/>
      </c>
      <c r="D15" s="68" t="str">
        <f>IF('Data Layout '!F16="","",'Data Layout '!F16)</f>
        <v/>
      </c>
      <c r="E15" s="68" t="str">
        <f>IF('Data Layout '!G16="","",'Data Layout '!G16)</f>
        <v/>
      </c>
      <c r="F15" s="68" t="str">
        <f>IF('Data Layout '!H16="","",'Data Layout '!H16)</f>
        <v/>
      </c>
      <c r="G15" s="68">
        <f>IF('Data Layout '!I16="","",'Data Layout '!I16)</f>
        <v>2002</v>
      </c>
      <c r="H15" s="68" t="str">
        <f>IF('Data Layout '!J16="","",'Data Layout '!J16)</f>
        <v/>
      </c>
      <c r="I15" s="68" t="str">
        <f>IF('Data Layout '!K16="","",'Data Layout '!K16)</f>
        <v/>
      </c>
      <c r="J15" s="68">
        <f>IF('Data Layout '!L16="","",'Data Layout '!L16)</f>
        <v>2005</v>
      </c>
      <c r="K15" s="68" t="str">
        <f>IF('Data Layout '!M16="","",'Data Layout '!M16)</f>
        <v/>
      </c>
      <c r="L15" s="68" t="str">
        <f>IF('Data Layout '!N16="","",'Data Layout '!N16)</f>
        <v/>
      </c>
      <c r="M15" s="68">
        <f>IF('Data Layout '!O16="","",'Data Layout '!O16)</f>
        <v>2008</v>
      </c>
      <c r="N15" s="68" t="str">
        <f>IF('Data Layout '!P16="","",'Data Layout '!P16)</f>
        <v/>
      </c>
      <c r="O15" s="68" t="str">
        <f>IF('Data Layout '!Q16="","",'Data Layout '!Q16)</f>
        <v/>
      </c>
      <c r="P15" s="68">
        <f>IF('Data Layout '!R16="","",'Data Layout '!R16)</f>
        <v>2011</v>
      </c>
    </row>
    <row r="16" spans="1:16" x14ac:dyDescent="0.25">
      <c r="A16" s="88" t="str">
        <f>IF('Data Layout '!C17="","",'Data Layout '!C17)</f>
        <v>obeyed</v>
      </c>
      <c r="B16" s="68" t="str">
        <f>IF('Data Layout '!D17="","",'Data Layout '!D17)</f>
        <v/>
      </c>
      <c r="C16" s="68" t="str">
        <f>IF('Data Layout '!E17="","",'Data Layout '!E17)</f>
        <v/>
      </c>
      <c r="D16" s="68" t="str">
        <f>IF('Data Layout '!F17="","",'Data Layout '!F17)</f>
        <v/>
      </c>
      <c r="E16" s="68" t="str">
        <f>IF('Data Layout '!G17="","",'Data Layout '!G17)</f>
        <v/>
      </c>
      <c r="F16" s="68" t="str">
        <f>IF('Data Layout '!H17="","",'Data Layout '!H17)</f>
        <v/>
      </c>
      <c r="G16" s="68">
        <f>IF('Data Layout '!I17="","",'Data Layout '!I17)</f>
        <v>2002</v>
      </c>
      <c r="H16" s="68" t="str">
        <f>IF('Data Layout '!J17="","",'Data Layout '!J17)</f>
        <v/>
      </c>
      <c r="I16" s="68" t="str">
        <f>IF('Data Layout '!K17="","",'Data Layout '!K17)</f>
        <v/>
      </c>
      <c r="J16" s="68">
        <f>IF('Data Layout '!L17="","",'Data Layout '!L17)</f>
        <v>2005</v>
      </c>
      <c r="K16" s="68" t="str">
        <f>IF('Data Layout '!M17="","",'Data Layout '!M17)</f>
        <v/>
      </c>
      <c r="L16" s="68" t="str">
        <f>IF('Data Layout '!N17="","",'Data Layout '!N17)</f>
        <v/>
      </c>
      <c r="M16" s="68">
        <f>IF('Data Layout '!O17="","",'Data Layout '!O17)</f>
        <v>2008</v>
      </c>
      <c r="N16" s="68" t="str">
        <f>IF('Data Layout '!P17="","",'Data Layout '!P17)</f>
        <v/>
      </c>
      <c r="O16" s="68" t="str">
        <f>IF('Data Layout '!Q17="","",'Data Layout '!Q17)</f>
        <v/>
      </c>
      <c r="P16" s="68">
        <f>IF('Data Layout '!R17="","",'Data Layout '!R17)</f>
        <v>2011</v>
      </c>
    </row>
    <row r="17" spans="1:16" x14ac:dyDescent="0.25">
      <c r="A17" s="88" t="str">
        <f>IF('Data Layout '!C18="","",'Data Layout '!C18)</f>
        <v>pray</v>
      </c>
      <c r="B17" s="68" t="str">
        <f>IF('Data Layout '!D18="","",'Data Layout '!D18)</f>
        <v/>
      </c>
      <c r="C17" s="68" t="str">
        <f>IF('Data Layout '!E18="","",'Data Layout '!E18)</f>
        <v/>
      </c>
      <c r="D17" s="68" t="str">
        <f>IF('Data Layout '!F18="","",'Data Layout '!F18)</f>
        <v/>
      </c>
      <c r="E17" s="68" t="str">
        <f>IF('Data Layout '!G18="","",'Data Layout '!G18)</f>
        <v/>
      </c>
      <c r="F17" s="68" t="str">
        <f>IF('Data Layout '!H18="","",'Data Layout '!H18)</f>
        <v/>
      </c>
      <c r="G17" s="68">
        <f>IF('Data Layout '!I18="","",'Data Layout '!I18)</f>
        <v>2002</v>
      </c>
      <c r="H17" s="68" t="str">
        <f>IF('Data Layout '!J18="","",'Data Layout '!J18)</f>
        <v/>
      </c>
      <c r="I17" s="68" t="str">
        <f>IF('Data Layout '!K18="","",'Data Layout '!K18)</f>
        <v/>
      </c>
      <c r="J17" s="68">
        <f>IF('Data Layout '!L18="","",'Data Layout '!L18)</f>
        <v>2005</v>
      </c>
      <c r="K17" s="68" t="str">
        <f>IF('Data Layout '!M18="","",'Data Layout '!M18)</f>
        <v/>
      </c>
      <c r="L17" s="68" t="str">
        <f>IF('Data Layout '!N18="","",'Data Layout '!N18)</f>
        <v/>
      </c>
      <c r="M17" s="68">
        <f>IF('Data Layout '!O18="","",'Data Layout '!O18)</f>
        <v>2008</v>
      </c>
      <c r="N17" s="68" t="str">
        <f>IF('Data Layout '!P18="","",'Data Layout '!P18)</f>
        <v/>
      </c>
      <c r="O17" s="68" t="str">
        <f>IF('Data Layout '!Q18="","",'Data Layout '!Q18)</f>
        <v/>
      </c>
      <c r="P17" s="68">
        <f>IF('Data Layout '!R18="","",'Data Layout '!R18)</f>
        <v>2011</v>
      </c>
    </row>
    <row r="18" spans="1:16" x14ac:dyDescent="0.25">
      <c r="A18" s="88" t="str">
        <f>IF('Data Layout '!C19="","",'Data Layout '!C19)</f>
        <v>decisions</v>
      </c>
      <c r="B18" s="68" t="str">
        <f>IF('Data Layout '!D19="","",'Data Layout '!D19)</f>
        <v/>
      </c>
      <c r="C18" s="68" t="str">
        <f>IF('Data Layout '!E19="","",'Data Layout '!E19)</f>
        <v/>
      </c>
      <c r="D18" s="68" t="str">
        <f>IF('Data Layout '!F19="","",'Data Layout '!F19)</f>
        <v/>
      </c>
      <c r="E18" s="68" t="str">
        <f>IF('Data Layout '!G19="","",'Data Layout '!G19)</f>
        <v/>
      </c>
      <c r="F18" s="68" t="str">
        <f>IF('Data Layout '!H19="","",'Data Layout '!H19)</f>
        <v/>
      </c>
      <c r="G18" s="68">
        <f>IF('Data Layout '!I19="","",'Data Layout '!I19)</f>
        <v>2002</v>
      </c>
      <c r="H18" s="68" t="str">
        <f>IF('Data Layout '!J19="","",'Data Layout '!J19)</f>
        <v/>
      </c>
      <c r="I18" s="68" t="str">
        <f>IF('Data Layout '!K19="","",'Data Layout '!K19)</f>
        <v/>
      </c>
      <c r="J18" s="68">
        <f>IF('Data Layout '!L19="","",'Data Layout '!L19)</f>
        <v>2005</v>
      </c>
      <c r="K18" s="68" t="str">
        <f>IF('Data Layout '!M19="","",'Data Layout '!M19)</f>
        <v/>
      </c>
      <c r="L18" s="68" t="str">
        <f>IF('Data Layout '!N19="","",'Data Layout '!N19)</f>
        <v/>
      </c>
      <c r="M18" s="68">
        <f>IF('Data Layout '!O19="","",'Data Layout '!O19)</f>
        <v>2008</v>
      </c>
      <c r="N18" s="68" t="str">
        <f>IF('Data Layout '!P19="","",'Data Layout '!P19)</f>
        <v/>
      </c>
      <c r="O18" s="68" t="str">
        <f>IF('Data Layout '!Q19="","",'Data Layout '!Q19)</f>
        <v/>
      </c>
      <c r="P18" s="68">
        <f>IF('Data Layout '!R19="","",'Data Layout '!R19)</f>
        <v>2011</v>
      </c>
    </row>
    <row r="19" spans="1:16" x14ac:dyDescent="0.25">
      <c r="A19" s="88" t="str">
        <f>IF('Data Layout '!C20="","",'Data Layout '!C20)</f>
        <v>relpref</v>
      </c>
      <c r="B19" s="68" t="str">
        <f>IF('Data Layout '!D20="","",'Data Layout '!D20)</f>
        <v/>
      </c>
      <c r="C19" s="68" t="str">
        <f>IF('Data Layout '!E20="","",'Data Layout '!E20)</f>
        <v/>
      </c>
      <c r="D19" s="68" t="str">
        <f>IF('Data Layout '!F20="","",'Data Layout '!F20)</f>
        <v/>
      </c>
      <c r="E19" s="68" t="str">
        <f>IF('Data Layout '!G20="","",'Data Layout '!G20)</f>
        <v/>
      </c>
      <c r="F19" s="68" t="str">
        <f>IF('Data Layout '!H20="","",'Data Layout '!H20)</f>
        <v/>
      </c>
      <c r="G19" s="68" t="str">
        <f>IF('Data Layout '!I20="","",'Data Layout '!I20)</f>
        <v/>
      </c>
      <c r="H19" s="68" t="str">
        <f>IF('Data Layout '!J20="","",'Data Layout '!J20)</f>
        <v/>
      </c>
      <c r="I19" s="68" t="str">
        <f>IF('Data Layout '!K20="","",'Data Layout '!K20)</f>
        <v/>
      </c>
      <c r="J19" s="68">
        <f>IF('Data Layout '!L20="","",'Data Layout '!L20)</f>
        <v>2005</v>
      </c>
      <c r="K19" s="68" t="str">
        <f>IF('Data Layout '!M20="","",'Data Layout '!M20)</f>
        <v/>
      </c>
      <c r="L19" s="68" t="str">
        <f>IF('Data Layout '!N20="","",'Data Layout '!N20)</f>
        <v/>
      </c>
      <c r="M19" s="68">
        <f>IF('Data Layout '!O20="","",'Data Layout '!O20)</f>
        <v>2008</v>
      </c>
      <c r="N19" s="68" t="str">
        <f>IF('Data Layout '!P20="","",'Data Layout '!P20)</f>
        <v/>
      </c>
      <c r="O19" s="68" t="str">
        <f>IF('Data Layout '!Q20="","",'Data Layout '!Q20)</f>
        <v/>
      </c>
      <c r="P19" s="68">
        <f>IF('Data Layout '!R20="","",'Data Layout '!R20)</f>
        <v>2011</v>
      </c>
    </row>
    <row r="20" spans="1:16" x14ac:dyDescent="0.25">
      <c r="A20" s="88" t="str">
        <f>IF('Data Layout '!C21="","",'Data Layout '!C21)</f>
        <v>bornagain</v>
      </c>
      <c r="B20" s="68" t="str">
        <f>IF('Data Layout '!D21="","",'Data Layout '!D21)</f>
        <v/>
      </c>
      <c r="C20" s="68" t="str">
        <f>IF('Data Layout '!E21="","",'Data Layout '!E21)</f>
        <v/>
      </c>
      <c r="D20" s="68" t="str">
        <f>IF('Data Layout '!F21="","",'Data Layout '!F21)</f>
        <v/>
      </c>
      <c r="E20" s="68" t="str">
        <f>IF('Data Layout '!G21="","",'Data Layout '!G21)</f>
        <v/>
      </c>
      <c r="F20" s="68" t="str">
        <f>IF('Data Layout '!H21="","",'Data Layout '!H21)</f>
        <v/>
      </c>
      <c r="G20" s="68" t="str">
        <f>IF('Data Layout '!I21="","",'Data Layout '!I21)</f>
        <v/>
      </c>
      <c r="H20" s="68" t="str">
        <f>IF('Data Layout '!J21="","",'Data Layout '!J21)</f>
        <v/>
      </c>
      <c r="I20" s="68" t="str">
        <f>IF('Data Layout '!K21="","",'Data Layout '!K21)</f>
        <v/>
      </c>
      <c r="J20" s="68" t="str">
        <f>IF('Data Layout '!L21="","",'Data Layout '!L21)</f>
        <v/>
      </c>
      <c r="K20" s="68" t="str">
        <f>IF('Data Layout '!M21="","",'Data Layout '!M21)</f>
        <v/>
      </c>
      <c r="L20" s="68" t="str">
        <f>IF('Data Layout '!N21="","",'Data Layout '!N21)</f>
        <v/>
      </c>
      <c r="M20" s="68">
        <f>IF('Data Layout '!O21="","",'Data Layout '!O21)</f>
        <v>2008</v>
      </c>
      <c r="N20" s="68" t="str">
        <f>IF('Data Layout '!P21="","",'Data Layout '!P21)</f>
        <v/>
      </c>
      <c r="O20" s="68" t="str">
        <f>IF('Data Layout '!Q21="","",'Data Layout '!Q21)</f>
        <v/>
      </c>
      <c r="P20" s="68">
        <f>IF('Data Layout '!R21="","",'Data Layout '!R21)</f>
        <v>2011</v>
      </c>
    </row>
    <row r="21" spans="1:16" x14ac:dyDescent="0.25">
      <c r="A21" s="88" t="str">
        <f>IF('Data Layout '!C22="","",'Data Layout '!C22)</f>
        <v>faith</v>
      </c>
      <c r="B21" s="68" t="str">
        <f>IF('Data Layout '!D22="","",'Data Layout '!D22)</f>
        <v/>
      </c>
      <c r="C21" s="68" t="str">
        <f>IF('Data Layout '!E22="","",'Data Layout '!E22)</f>
        <v/>
      </c>
      <c r="D21" s="68" t="str">
        <f>IF('Data Layout '!F22="","",'Data Layout '!F22)</f>
        <v/>
      </c>
      <c r="E21" s="68" t="str">
        <f>IF('Data Layout '!G22="","",'Data Layout '!G22)</f>
        <v/>
      </c>
      <c r="F21" s="68" t="str">
        <f>IF('Data Layout '!H22="","",'Data Layout '!H22)</f>
        <v/>
      </c>
      <c r="G21" s="68" t="str">
        <f>IF('Data Layout '!I22="","",'Data Layout '!I22)</f>
        <v/>
      </c>
      <c r="H21" s="68" t="str">
        <f>IF('Data Layout '!J22="","",'Data Layout '!J22)</f>
        <v/>
      </c>
      <c r="I21" s="68" t="str">
        <f>IF('Data Layout '!K22="","",'Data Layout '!K22)</f>
        <v/>
      </c>
      <c r="J21" s="68" t="str">
        <f>IF('Data Layout '!L22="","",'Data Layout '!L22)</f>
        <v/>
      </c>
      <c r="K21" s="68" t="str">
        <f>IF('Data Layout '!M22="","",'Data Layout '!M22)</f>
        <v/>
      </c>
      <c r="L21" s="68" t="str">
        <f>IF('Data Layout '!N22="","",'Data Layout '!N22)</f>
        <v/>
      </c>
      <c r="M21" s="68">
        <f>IF('Data Layout '!O22="","",'Data Layout '!O22)</f>
        <v>2008</v>
      </c>
      <c r="N21" s="68" t="str">
        <f>IF('Data Layout '!P22="","",'Data Layout '!P22)</f>
        <v/>
      </c>
      <c r="O21" s="68" t="str">
        <f>IF('Data Layout '!Q22="","",'Data Layout '!Q22)</f>
        <v/>
      </c>
      <c r="P21" s="68">
        <f>IF('Data Layout '!R22="","",'Data Layout '!R22)</f>
        <v>2011</v>
      </c>
    </row>
    <row r="22" spans="1:16" x14ac:dyDescent="0.25">
      <c r="A22" s="88" t="str">
        <f>IF('Data Layout '!C23="","",'Data Layout '!C23)</f>
        <v>calm</v>
      </c>
      <c r="B22" s="68" t="str">
        <f>IF('Data Layout '!D23="","",'Data Layout '!D23)</f>
        <v/>
      </c>
      <c r="C22" s="68" t="str">
        <f>IF('Data Layout '!E23="","",'Data Layout '!E23)</f>
        <v/>
      </c>
      <c r="D22" s="68" t="str">
        <f>IF('Data Layout '!F23="","",'Data Layout '!F23)</f>
        <v/>
      </c>
      <c r="E22" s="68">
        <f>IF('Data Layout '!G23="","",'Data Layout '!G23)</f>
        <v>2000</v>
      </c>
      <c r="F22" s="68" t="str">
        <f>IF('Data Layout '!H23="","",'Data Layout '!H23)</f>
        <v/>
      </c>
      <c r="G22" s="68">
        <f>IF('Data Layout '!I23="","",'Data Layout '!I23)</f>
        <v>2002</v>
      </c>
      <c r="H22" s="68" t="str">
        <f>IF('Data Layout '!J23="","",'Data Layout '!J23)</f>
        <v/>
      </c>
      <c r="I22" s="68">
        <f>IF('Data Layout '!K23="","",'Data Layout '!K23)</f>
        <v>2004</v>
      </c>
      <c r="J22" s="68" t="str">
        <f>IF('Data Layout '!L23="","",'Data Layout '!L23)</f>
        <v/>
      </c>
      <c r="K22" s="68">
        <f>IF('Data Layout '!M23="","",'Data Layout '!M23)</f>
        <v>2006</v>
      </c>
      <c r="L22" s="68" t="str">
        <f>IF('Data Layout '!N23="","",'Data Layout '!N23)</f>
        <v/>
      </c>
      <c r="M22" s="68">
        <f>IF('Data Layout '!O23="","",'Data Layout '!O23)</f>
        <v>2008</v>
      </c>
      <c r="N22" s="68" t="str">
        <f>IF('Data Layout '!P23="","",'Data Layout '!P23)</f>
        <v/>
      </c>
      <c r="O22" s="68">
        <f>IF('Data Layout '!Q23="","",'Data Layout '!Q23)</f>
        <v>2010</v>
      </c>
      <c r="P22" s="68" t="str">
        <f>IF('Data Layout '!R23="","",'Data Layout '!R23)</f>
        <v/>
      </c>
    </row>
    <row r="23" spans="1:16" x14ac:dyDescent="0.25">
      <c r="A23" s="88" t="str">
        <f>IF('Data Layout '!C24="","",'Data Layout '!C24)</f>
        <v>blue</v>
      </c>
      <c r="B23" s="68" t="str">
        <f>IF('Data Layout '!D24="","",'Data Layout '!D24)</f>
        <v/>
      </c>
      <c r="C23" s="68" t="str">
        <f>IF('Data Layout '!E24="","",'Data Layout '!E24)</f>
        <v/>
      </c>
      <c r="D23" s="68" t="str">
        <f>IF('Data Layout '!F24="","",'Data Layout '!F24)</f>
        <v/>
      </c>
      <c r="E23" s="68">
        <f>IF('Data Layout '!G24="","",'Data Layout '!G24)</f>
        <v>2000</v>
      </c>
      <c r="F23" s="68" t="str">
        <f>IF('Data Layout '!H24="","",'Data Layout '!H24)</f>
        <v/>
      </c>
      <c r="G23" s="68">
        <f>IF('Data Layout '!I24="","",'Data Layout '!I24)</f>
        <v>2002</v>
      </c>
      <c r="H23" s="68" t="str">
        <f>IF('Data Layout '!J24="","",'Data Layout '!J24)</f>
        <v/>
      </c>
      <c r="I23" s="68">
        <f>IF('Data Layout '!K24="","",'Data Layout '!K24)</f>
        <v>2004</v>
      </c>
      <c r="J23" s="68" t="str">
        <f>IF('Data Layout '!L24="","",'Data Layout '!L24)</f>
        <v/>
      </c>
      <c r="K23" s="68">
        <f>IF('Data Layout '!M24="","",'Data Layout '!M24)</f>
        <v>2006</v>
      </c>
      <c r="L23" s="68" t="str">
        <f>IF('Data Layout '!N24="","",'Data Layout '!N24)</f>
        <v/>
      </c>
      <c r="M23" s="68">
        <f>IF('Data Layout '!O24="","",'Data Layout '!O24)</f>
        <v>2008</v>
      </c>
      <c r="N23" s="68" t="str">
        <f>IF('Data Layout '!P24="","",'Data Layout '!P24)</f>
        <v/>
      </c>
      <c r="O23" s="68">
        <f>IF('Data Layout '!Q24="","",'Data Layout '!Q24)</f>
        <v>2010</v>
      </c>
      <c r="P23" s="68" t="str">
        <f>IF('Data Layout '!R24="","",'Data Layout '!R24)</f>
        <v/>
      </c>
    </row>
    <row r="24" spans="1:16" x14ac:dyDescent="0.25">
      <c r="A24" s="88" t="str">
        <f>IF('Data Layout '!C25="","",'Data Layout '!C25)</f>
        <v>happy</v>
      </c>
      <c r="B24" s="68" t="str">
        <f>IF('Data Layout '!D25="","",'Data Layout '!D25)</f>
        <v/>
      </c>
      <c r="C24" s="68" t="str">
        <f>IF('Data Layout '!E25="","",'Data Layout '!E25)</f>
        <v/>
      </c>
      <c r="D24" s="68" t="str">
        <f>IF('Data Layout '!F25="","",'Data Layout '!F25)</f>
        <v/>
      </c>
      <c r="E24" s="68">
        <f>IF('Data Layout '!G25="","",'Data Layout '!G25)</f>
        <v>2000</v>
      </c>
      <c r="F24" s="68" t="str">
        <f>IF('Data Layout '!H25="","",'Data Layout '!H25)</f>
        <v/>
      </c>
      <c r="G24" s="68">
        <f>IF('Data Layout '!I25="","",'Data Layout '!I25)</f>
        <v>2002</v>
      </c>
      <c r="H24" s="68" t="str">
        <f>IF('Data Layout '!J25="","",'Data Layout '!J25)</f>
        <v/>
      </c>
      <c r="I24" s="68">
        <f>IF('Data Layout '!K25="","",'Data Layout '!K25)</f>
        <v>2004</v>
      </c>
      <c r="J24" s="68" t="str">
        <f>IF('Data Layout '!L25="","",'Data Layout '!L25)</f>
        <v/>
      </c>
      <c r="K24" s="68">
        <f>IF('Data Layout '!M25="","",'Data Layout '!M25)</f>
        <v>2006</v>
      </c>
      <c r="L24" s="68" t="str">
        <f>IF('Data Layout '!N25="","",'Data Layout '!N25)</f>
        <v/>
      </c>
      <c r="M24" s="68">
        <f>IF('Data Layout '!O25="","",'Data Layout '!O25)</f>
        <v>2008</v>
      </c>
      <c r="N24" s="68" t="str">
        <f>IF('Data Layout '!P25="","",'Data Layout '!P25)</f>
        <v/>
      </c>
      <c r="O24" s="68">
        <f>IF('Data Layout '!Q25="","",'Data Layout '!Q25)</f>
        <v>2010</v>
      </c>
      <c r="P24" s="68" t="str">
        <f>IF('Data Layout '!R25="","",'Data Layout '!R25)</f>
        <v/>
      </c>
    </row>
    <row r="25" spans="1:16" x14ac:dyDescent="0.25">
      <c r="A25" s="88" t="str">
        <f>IF('Data Layout '!C26="","",'Data Layout '!C26)</f>
        <v>depressed</v>
      </c>
      <c r="B25" s="68" t="str">
        <f>IF('Data Layout '!D26="","",'Data Layout '!D26)</f>
        <v/>
      </c>
      <c r="C25" s="68" t="str">
        <f>IF('Data Layout '!E26="","",'Data Layout '!E26)</f>
        <v/>
      </c>
      <c r="D25" s="68" t="str">
        <f>IF('Data Layout '!F26="","",'Data Layout '!F26)</f>
        <v/>
      </c>
      <c r="E25" s="68">
        <f>IF('Data Layout '!G26="","",'Data Layout '!G26)</f>
        <v>2000</v>
      </c>
      <c r="F25" s="68" t="str">
        <f>IF('Data Layout '!H26="","",'Data Layout '!H26)</f>
        <v/>
      </c>
      <c r="G25" s="68">
        <f>IF('Data Layout '!I26="","",'Data Layout '!I26)</f>
        <v>2002</v>
      </c>
      <c r="H25" s="68" t="str">
        <f>IF('Data Layout '!J26="","",'Data Layout '!J26)</f>
        <v/>
      </c>
      <c r="I25" s="68">
        <f>IF('Data Layout '!K26="","",'Data Layout '!K26)</f>
        <v>2004</v>
      </c>
      <c r="J25" s="68" t="str">
        <f>IF('Data Layout '!L26="","",'Data Layout '!L26)</f>
        <v/>
      </c>
      <c r="K25" s="68">
        <f>IF('Data Layout '!M26="","",'Data Layout '!M26)</f>
        <v>2006</v>
      </c>
      <c r="L25" s="68" t="str">
        <f>IF('Data Layout '!N26="","",'Data Layout '!N26)</f>
        <v/>
      </c>
      <c r="M25" s="68">
        <f>IF('Data Layout '!O26="","",'Data Layout '!O26)</f>
        <v>2008</v>
      </c>
      <c r="N25" s="68" t="str">
        <f>IF('Data Layout '!P26="","",'Data Layout '!P26)</f>
        <v/>
      </c>
      <c r="O25" s="68">
        <f>IF('Data Layout '!Q26="","",'Data Layout '!Q26)</f>
        <v>2010</v>
      </c>
      <c r="P25" s="68" t="str">
        <f>IF('Data Layout '!R26="","",'Data Layout '!R26)</f>
        <v/>
      </c>
    </row>
    <row r="26" spans="1:16" x14ac:dyDescent="0.25">
      <c r="A26" s="88" t="str">
        <f>IF('Data Layout '!C27="","",'Data Layout '!C27)</f>
        <v>nervous</v>
      </c>
      <c r="B26" s="68" t="str">
        <f>IF('Data Layout '!D27="","",'Data Layout '!D27)</f>
        <v/>
      </c>
      <c r="C26" s="68" t="str">
        <f>IF('Data Layout '!E27="","",'Data Layout '!E27)</f>
        <v/>
      </c>
      <c r="D26" s="68" t="str">
        <f>IF('Data Layout '!F27="","",'Data Layout '!F27)</f>
        <v/>
      </c>
      <c r="E26" s="68">
        <f>IF('Data Layout '!G27="","",'Data Layout '!G27)</f>
        <v>2000</v>
      </c>
      <c r="F26" s="68" t="str">
        <f>IF('Data Layout '!H27="","",'Data Layout '!H27)</f>
        <v/>
      </c>
      <c r="G26" s="68">
        <f>IF('Data Layout '!I27="","",'Data Layout '!I27)</f>
        <v>2002</v>
      </c>
      <c r="H26" s="68" t="str">
        <f>IF('Data Layout '!J27="","",'Data Layout '!J27)</f>
        <v/>
      </c>
      <c r="I26" s="68">
        <f>IF('Data Layout '!K27="","",'Data Layout '!K27)</f>
        <v>2004</v>
      </c>
      <c r="J26" s="68" t="str">
        <f>IF('Data Layout '!L27="","",'Data Layout '!L27)</f>
        <v/>
      </c>
      <c r="K26" s="68">
        <f>IF('Data Layout '!M27="","",'Data Layout '!M27)</f>
        <v>2006</v>
      </c>
      <c r="L26" s="68" t="str">
        <f>IF('Data Layout '!N27="","",'Data Layout '!N27)</f>
        <v/>
      </c>
      <c r="M26" s="68">
        <f>IF('Data Layout '!O27="","",'Data Layout '!O27)</f>
        <v>2008</v>
      </c>
      <c r="N26" s="68" t="str">
        <f>IF('Data Layout '!P27="","",'Data Layout '!P27)</f>
        <v/>
      </c>
      <c r="O26" s="68">
        <f>IF('Data Layout '!Q27="","",'Data Layout '!Q27)</f>
        <v>2010</v>
      </c>
      <c r="P26" s="68" t="str">
        <f>IF('Data Layout '!R27="","",'Data Layout '!R27)</f>
        <v/>
      </c>
    </row>
    <row r="27" spans="1:16" x14ac:dyDescent="0.25">
      <c r="A27" s="88" t="str">
        <f>IF('Data Layout '!C28="","",'Data Layout '!C28)</f>
        <v>tv</v>
      </c>
      <c r="B27" s="68" t="str">
        <f>IF('Data Layout '!D28="","",'Data Layout '!D28)</f>
        <v/>
      </c>
      <c r="C27" s="68" t="str">
        <f>IF('Data Layout '!E28="","",'Data Layout '!E28)</f>
        <v/>
      </c>
      <c r="D27" s="68" t="str">
        <f>IF('Data Layout '!F28="","",'Data Layout '!F28)</f>
        <v/>
      </c>
      <c r="E27" s="68" t="str">
        <f>IF('Data Layout '!G28="","",'Data Layout '!G28)</f>
        <v/>
      </c>
      <c r="F27" s="68" t="str">
        <f>IF('Data Layout '!H28="","",'Data Layout '!H28)</f>
        <v/>
      </c>
      <c r="G27" s="68">
        <f>IF('Data Layout '!I28="","",'Data Layout '!I28)</f>
        <v>2002</v>
      </c>
      <c r="H27" s="68" t="str">
        <f>IF('Data Layout '!J28="","",'Data Layout '!J28)</f>
        <v/>
      </c>
      <c r="I27" s="68" t="str">
        <f>IF('Data Layout '!K28="","",'Data Layout '!K28)</f>
        <v/>
      </c>
      <c r="J27" s="68" t="str">
        <f>IF('Data Layout '!L28="","",'Data Layout '!L28)</f>
        <v/>
      </c>
      <c r="K27" s="68" t="str">
        <f>IF('Data Layout '!M28="","",'Data Layout '!M28)</f>
        <v/>
      </c>
      <c r="L27" s="68">
        <f>IF('Data Layout '!N28="","",'Data Layout '!N28)</f>
        <v>2007</v>
      </c>
      <c r="M27" s="68">
        <f>IF('Data Layout '!O28="","",'Data Layout '!O28)</f>
        <v>2008</v>
      </c>
      <c r="N27" s="68">
        <f>IF('Data Layout '!P28="","",'Data Layout '!P28)</f>
        <v>2009</v>
      </c>
      <c r="O27" s="68">
        <f>IF('Data Layout '!Q28="","",'Data Layout '!Q28)</f>
        <v>2010</v>
      </c>
      <c r="P27" s="68">
        <f>IF('Data Layout '!R28="","",'Data Layout '!R28)</f>
        <v>2011</v>
      </c>
    </row>
    <row r="28" spans="1:16" x14ac:dyDescent="0.25">
      <c r="A28" s="88" t="str">
        <f>IF('Data Layout '!C29="","",'Data Layout '!C29)</f>
        <v>computer</v>
      </c>
      <c r="B28" s="68" t="str">
        <f>IF('Data Layout '!D29="","",'Data Layout '!D29)</f>
        <v/>
      </c>
      <c r="C28" s="68" t="str">
        <f>IF('Data Layout '!E29="","",'Data Layout '!E29)</f>
        <v/>
      </c>
      <c r="D28" s="68" t="str">
        <f>IF('Data Layout '!F29="","",'Data Layout '!F29)</f>
        <v/>
      </c>
      <c r="E28" s="68" t="str">
        <f>IF('Data Layout '!G29="","",'Data Layout '!G29)</f>
        <v/>
      </c>
      <c r="F28" s="68" t="str">
        <f>IF('Data Layout '!H29="","",'Data Layout '!H29)</f>
        <v/>
      </c>
      <c r="G28" s="68">
        <f>IF('Data Layout '!I29="","",'Data Layout '!I29)</f>
        <v>2002</v>
      </c>
      <c r="H28" s="68" t="str">
        <f>IF('Data Layout '!J29="","",'Data Layout '!J29)</f>
        <v/>
      </c>
      <c r="I28" s="68" t="str">
        <f>IF('Data Layout '!K29="","",'Data Layout '!K29)</f>
        <v/>
      </c>
      <c r="J28" s="68" t="str">
        <f>IF('Data Layout '!L29="","",'Data Layout '!L29)</f>
        <v/>
      </c>
      <c r="K28" s="68" t="str">
        <f>IF('Data Layout '!M29="","",'Data Layout '!M29)</f>
        <v/>
      </c>
      <c r="L28" s="68">
        <f>IF('Data Layout '!N29="","",'Data Layout '!N29)</f>
        <v>2007</v>
      </c>
      <c r="M28" s="68">
        <f>IF('Data Layout '!O29="","",'Data Layout '!O29)</f>
        <v>2008</v>
      </c>
      <c r="N28" s="68">
        <f>IF('Data Layout '!P29="","",'Data Layout '!P29)</f>
        <v>2009</v>
      </c>
      <c r="O28" s="68">
        <f>IF('Data Layout '!Q29="","",'Data Layout '!Q29)</f>
        <v>2010</v>
      </c>
      <c r="P28" s="68">
        <f>IF('Data Layout '!R29="","",'Data Layout '!R29)</f>
        <v>2011</v>
      </c>
    </row>
    <row r="29" spans="1:16" x14ac:dyDescent="0.25">
      <c r="A29" s="88" t="str">
        <f>IF('Data Layout '!C30="","",'Data Layout '!C30)</f>
        <v>internet</v>
      </c>
      <c r="B29" s="68" t="str">
        <f>IF('Data Layout '!D30="","",'Data Layout '!D30)</f>
        <v/>
      </c>
      <c r="C29" s="68" t="str">
        <f>IF('Data Layout '!E30="","",'Data Layout '!E30)</f>
        <v/>
      </c>
      <c r="D29" s="68" t="str">
        <f>IF('Data Layout '!F30="","",'Data Layout '!F30)</f>
        <v/>
      </c>
      <c r="E29" s="68" t="str">
        <f>IF('Data Layout '!G30="","",'Data Layout '!G30)</f>
        <v/>
      </c>
      <c r="F29" s="68" t="str">
        <f>IF('Data Layout '!H30="","",'Data Layout '!H30)</f>
        <v/>
      </c>
      <c r="G29" s="68">
        <f>IF('Data Layout '!I30="","",'Data Layout '!I30)</f>
        <v>2002</v>
      </c>
      <c r="H29" s="68">
        <f>IF('Data Layout '!J30="","",'Data Layout '!J30)</f>
        <v>2003</v>
      </c>
      <c r="I29" s="68">
        <f>IF('Data Layout '!K30="","",'Data Layout '!K30)</f>
        <v>2004</v>
      </c>
      <c r="J29" s="68">
        <f>IF('Data Layout '!L30="","",'Data Layout '!L30)</f>
        <v>2005</v>
      </c>
      <c r="K29" s="68">
        <f>IF('Data Layout '!M30="","",'Data Layout '!M30)</f>
        <v>2006</v>
      </c>
      <c r="L29" s="68">
        <f>IF('Data Layout '!N30="","",'Data Layout '!N30)</f>
        <v>2007</v>
      </c>
      <c r="M29" s="68">
        <f>IF('Data Layout '!O30="","",'Data Layout '!O30)</f>
        <v>2008</v>
      </c>
      <c r="N29" s="68">
        <f>IF('Data Layout '!P30="","",'Data Layout '!P30)</f>
        <v>2009</v>
      </c>
      <c r="O29" s="68">
        <f>IF('Data Layout '!Q30="","",'Data Layout '!Q30)</f>
        <v>2010</v>
      </c>
      <c r="P29" s="68">
        <f>IF('Data Layout '!R30="","",'Data Layout '!R30)</f>
        <v>2011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>
      <selection activeCell="U14" sqref="U1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3" priority="2" operator="containsText" text="x">
      <formula>NOT(ISERROR(SEARCH("x",B11)))</formula>
    </cfRule>
  </conditionalFormatting>
  <conditionalFormatting sqref="D2:R30">
    <cfRule type="containsText" dxfId="2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O34" sqref="O2:O34"/>
    </sheetView>
  </sheetViews>
  <sheetFormatPr defaultRowHeight="15" x14ac:dyDescent="0.25"/>
  <cols>
    <col min="1" max="1" width="69.5703125" customWidth="1"/>
  </cols>
  <sheetData>
    <row r="1" spans="1:15" x14ac:dyDescent="0.25">
      <c r="J1" s="83" t="s">
        <v>13</v>
      </c>
      <c r="K1" t="s">
        <v>263</v>
      </c>
    </row>
    <row r="2" spans="1:15" x14ac:dyDescent="0.25">
      <c r="A2" t="s">
        <v>371</v>
      </c>
      <c r="B2" t="str">
        <f>MID(A2,21,40)</f>
        <v>Roman Catholic</v>
      </c>
      <c r="G2" t="s">
        <v>403</v>
      </c>
      <c r="I2" t="s">
        <v>403</v>
      </c>
      <c r="K2" t="str">
        <f>LEFT(A2,9)</f>
        <v xml:space="preserve">   2234  </v>
      </c>
      <c r="M2" t="str">
        <f t="shared" ref="M2:M34" si="0">CONCATENATE(quote,G2,quote,comma)</f>
        <v>"Catholic",</v>
      </c>
      <c r="O2" t="str">
        <f t="shared" ref="O2:O34" si="1">CONCATENATE(quote,I2,quote,comma)</f>
        <v>"Catholic",</v>
      </c>
    </row>
    <row r="3" spans="1:15" x14ac:dyDescent="0.25">
      <c r="A3" t="s">
        <v>372</v>
      </c>
      <c r="B3" t="str">
        <f t="shared" ref="B3:B34" si="2">MID(A3,21,40)</f>
        <v xml:space="preserve"> Baptist</v>
      </c>
      <c r="G3" t="s">
        <v>404</v>
      </c>
      <c r="I3" t="s">
        <v>437</v>
      </c>
      <c r="K3" t="str">
        <f t="shared" ref="K3:K34" si="3">LEFT(A3,9)</f>
        <v xml:space="preserve">    1854 </v>
      </c>
      <c r="M3" t="str">
        <f t="shared" si="0"/>
        <v>"Baptist",</v>
      </c>
      <c r="O3" t="str">
        <f t="shared" si="1"/>
        <v>"Baptic",</v>
      </c>
    </row>
    <row r="4" spans="1:15" x14ac:dyDescent="0.25">
      <c r="A4" t="s">
        <v>373</v>
      </c>
      <c r="B4" t="str">
        <f t="shared" si="2"/>
        <v xml:space="preserve"> Methodist</v>
      </c>
      <c r="G4" t="s">
        <v>405</v>
      </c>
      <c r="I4" t="s">
        <v>405</v>
      </c>
      <c r="K4" t="str">
        <f t="shared" si="3"/>
        <v xml:space="preserve">     524 </v>
      </c>
      <c r="M4" t="str">
        <f t="shared" si="0"/>
        <v>"Methodist",</v>
      </c>
      <c r="O4" t="str">
        <f t="shared" si="1"/>
        <v>"Methodist",</v>
      </c>
    </row>
    <row r="5" spans="1:15" x14ac:dyDescent="0.25">
      <c r="A5" t="s">
        <v>374</v>
      </c>
      <c r="B5" t="str">
        <f t="shared" si="2"/>
        <v xml:space="preserve"> Lutheran</v>
      </c>
      <c r="G5" t="s">
        <v>406</v>
      </c>
      <c r="I5" t="s">
        <v>406</v>
      </c>
      <c r="K5" t="str">
        <f t="shared" si="3"/>
        <v xml:space="preserve">     406 </v>
      </c>
      <c r="M5" t="str">
        <f t="shared" si="0"/>
        <v>"Lutheran",</v>
      </c>
      <c r="O5" t="str">
        <f t="shared" si="1"/>
        <v>"Lutheran",</v>
      </c>
    </row>
    <row r="6" spans="1:15" x14ac:dyDescent="0.25">
      <c r="A6" t="s">
        <v>375</v>
      </c>
      <c r="B6" t="str">
        <f t="shared" si="2"/>
        <v xml:space="preserve"> Presbyterian</v>
      </c>
      <c r="G6" t="s">
        <v>407</v>
      </c>
      <c r="I6" t="s">
        <v>407</v>
      </c>
      <c r="K6" t="str">
        <f t="shared" si="3"/>
        <v xml:space="preserve">     150 </v>
      </c>
      <c r="M6" t="str">
        <f t="shared" si="0"/>
        <v>"Presbyterian",</v>
      </c>
      <c r="O6" t="str">
        <f t="shared" si="1"/>
        <v>"Presbyterian",</v>
      </c>
    </row>
    <row r="7" spans="1:15" x14ac:dyDescent="0.25">
      <c r="A7" t="s">
        <v>376</v>
      </c>
      <c r="B7" t="str">
        <f t="shared" si="2"/>
        <v xml:space="preserve"> Episcopal/Anglican</v>
      </c>
      <c r="G7" t="s">
        <v>408</v>
      </c>
      <c r="I7" t="s">
        <v>408</v>
      </c>
      <c r="K7" t="str">
        <f t="shared" si="3"/>
        <v xml:space="preserve">     103 </v>
      </c>
      <c r="M7" t="str">
        <f t="shared" si="0"/>
        <v>"Episcopal",</v>
      </c>
      <c r="O7" t="str">
        <f t="shared" si="1"/>
        <v>"Episcopal",</v>
      </c>
    </row>
    <row r="8" spans="1:15" x14ac:dyDescent="0.25">
      <c r="A8" t="s">
        <v>377</v>
      </c>
      <c r="B8" t="str">
        <f t="shared" si="2"/>
        <v xml:space="preserve"> United Church of Christ (or Congregatio</v>
      </c>
      <c r="G8" t="s">
        <v>409</v>
      </c>
      <c r="I8" t="s">
        <v>415</v>
      </c>
      <c r="K8" t="str">
        <f t="shared" si="3"/>
        <v xml:space="preserve">     142 </v>
      </c>
      <c r="M8" t="str">
        <f t="shared" si="0"/>
        <v>"C.Christ",</v>
      </c>
      <c r="O8" t="str">
        <f t="shared" si="1"/>
        <v>"OtherProt",</v>
      </c>
    </row>
    <row r="9" spans="1:15" x14ac:dyDescent="0.25">
      <c r="A9" t="s">
        <v>378</v>
      </c>
      <c r="B9" t="str">
        <f t="shared" si="2"/>
        <v xml:space="preserve"> Disciples of Christ (or the Christian C</v>
      </c>
      <c r="G9" t="s">
        <v>410</v>
      </c>
      <c r="I9" t="s">
        <v>415</v>
      </c>
      <c r="K9" t="str">
        <f t="shared" si="3"/>
        <v xml:space="preserve">     101 </v>
      </c>
      <c r="M9" t="str">
        <f t="shared" si="0"/>
        <v>"D.Christ",</v>
      </c>
      <c r="O9" t="str">
        <f t="shared" si="1"/>
        <v>"OtherProt",</v>
      </c>
    </row>
    <row r="10" spans="1:15" x14ac:dyDescent="0.25">
      <c r="A10" t="s">
        <v>379</v>
      </c>
      <c r="B10" t="str">
        <f t="shared" si="2"/>
        <v xml:space="preserve"> Reform (or Reformed Church in America o</v>
      </c>
      <c r="G10" t="s">
        <v>411</v>
      </c>
      <c r="I10" t="s">
        <v>415</v>
      </c>
      <c r="K10" t="str">
        <f t="shared" si="3"/>
        <v xml:space="preserve">      36 </v>
      </c>
      <c r="M10" t="str">
        <f t="shared" si="0"/>
        <v>"Reformed",</v>
      </c>
      <c r="O10" t="str">
        <f t="shared" si="1"/>
        <v>"OtherProt",</v>
      </c>
    </row>
    <row r="11" spans="1:15" x14ac:dyDescent="0.25">
      <c r="A11" t="s">
        <v>380</v>
      </c>
      <c r="B11" t="str">
        <f t="shared" si="2"/>
        <v xml:space="preserve">  Holiness (Nazarene, Wesleyan, Free Met</v>
      </c>
      <c r="G11" t="s">
        <v>412</v>
      </c>
      <c r="I11" t="s">
        <v>415</v>
      </c>
      <c r="K11" t="str">
        <f t="shared" si="3"/>
        <v xml:space="preserve">     129 </v>
      </c>
      <c r="M11" t="str">
        <f t="shared" si="0"/>
        <v>"Holiness",</v>
      </c>
      <c r="O11" t="str">
        <f t="shared" si="1"/>
        <v>"OtherProt",</v>
      </c>
    </row>
    <row r="12" spans="1:15" x14ac:dyDescent="0.25">
      <c r="A12" t="s">
        <v>381</v>
      </c>
      <c r="B12" t="str">
        <f t="shared" si="2"/>
        <v xml:space="preserve">  Pentecostal (Assembly of God, Pentecos</v>
      </c>
      <c r="G12" t="s">
        <v>413</v>
      </c>
      <c r="I12" t="s">
        <v>413</v>
      </c>
      <c r="K12" t="str">
        <f t="shared" si="3"/>
        <v xml:space="preserve">     417 </v>
      </c>
      <c r="M12" t="str">
        <f t="shared" si="0"/>
        <v>"Pentecostal",</v>
      </c>
      <c r="O12" t="str">
        <f t="shared" si="1"/>
        <v>"Pentecostal",</v>
      </c>
    </row>
    <row r="13" spans="1:15" x14ac:dyDescent="0.25">
      <c r="A13" t="s">
        <v>382</v>
      </c>
      <c r="B13" t="str">
        <f t="shared" si="2"/>
        <v xml:space="preserve">  Nondemonimational Christian (Bible Chu</v>
      </c>
      <c r="G13" t="s">
        <v>414</v>
      </c>
      <c r="I13" t="s">
        <v>414</v>
      </c>
      <c r="K13" t="str">
        <f t="shared" si="3"/>
        <v xml:space="preserve">     524 </v>
      </c>
      <c r="M13" t="str">
        <f t="shared" si="0"/>
        <v>"Non-Denom",</v>
      </c>
      <c r="O13" t="str">
        <f t="shared" si="1"/>
        <v>"Non-Denom",</v>
      </c>
    </row>
    <row r="14" spans="1:15" x14ac:dyDescent="0.25">
      <c r="A14" t="s">
        <v>383</v>
      </c>
      <c r="B14" t="str">
        <f t="shared" si="2"/>
        <v xml:space="preserve">  Other Protestant</v>
      </c>
      <c r="G14" t="s">
        <v>415</v>
      </c>
      <c r="I14" t="s">
        <v>415</v>
      </c>
      <c r="K14" t="str">
        <f t="shared" si="3"/>
        <v xml:space="preserve">     396 </v>
      </c>
      <c r="M14" t="str">
        <f t="shared" si="0"/>
        <v>"OtherProt",</v>
      </c>
      <c r="O14" t="str">
        <f t="shared" si="1"/>
        <v>"OtherProt",</v>
      </c>
    </row>
    <row r="15" spans="1:15" x14ac:dyDescent="0.25">
      <c r="A15" t="s">
        <v>384</v>
      </c>
      <c r="B15" t="str">
        <f t="shared" si="2"/>
        <v xml:space="preserve">  Jewish  -  Orthodox</v>
      </c>
      <c r="G15" t="s">
        <v>416</v>
      </c>
      <c r="I15" t="s">
        <v>438</v>
      </c>
      <c r="K15" t="str">
        <f t="shared" si="3"/>
        <v xml:space="preserve">      12 </v>
      </c>
      <c r="M15" t="str">
        <f t="shared" si="0"/>
        <v>"JewishOrth",</v>
      </c>
      <c r="O15" t="str">
        <f t="shared" si="1"/>
        <v>"Jewish",</v>
      </c>
    </row>
    <row r="16" spans="1:15" x14ac:dyDescent="0.25">
      <c r="A16" t="s">
        <v>385</v>
      </c>
      <c r="B16" t="str">
        <f t="shared" si="2"/>
        <v xml:space="preserve">  Jewish  -  Conservative</v>
      </c>
      <c r="G16" t="s">
        <v>417</v>
      </c>
      <c r="I16" t="s">
        <v>438</v>
      </c>
      <c r="K16" t="str">
        <f t="shared" si="3"/>
        <v xml:space="preserve">      22 </v>
      </c>
      <c r="M16" t="str">
        <f t="shared" si="0"/>
        <v>"JewishCons",</v>
      </c>
      <c r="O16" t="str">
        <f t="shared" si="1"/>
        <v>"Jewish",</v>
      </c>
    </row>
    <row r="17" spans="1:15" x14ac:dyDescent="0.25">
      <c r="A17" t="s">
        <v>386</v>
      </c>
      <c r="B17" t="str">
        <f t="shared" si="2"/>
        <v xml:space="preserve">  Jewish  -  Reform</v>
      </c>
      <c r="G17" t="s">
        <v>418</v>
      </c>
      <c r="I17" t="s">
        <v>438</v>
      </c>
      <c r="K17" t="str">
        <f t="shared" si="3"/>
        <v xml:space="preserve">      31 </v>
      </c>
      <c r="M17" t="str">
        <f t="shared" si="0"/>
        <v>"JewishRef",</v>
      </c>
      <c r="O17" t="str">
        <f t="shared" si="1"/>
        <v>"Jewish",</v>
      </c>
    </row>
    <row r="18" spans="1:15" x14ac:dyDescent="0.25">
      <c r="A18" t="s">
        <v>387</v>
      </c>
      <c r="B18" t="str">
        <f t="shared" si="2"/>
        <v xml:space="preserve">  Jewish  -  Other Jewish</v>
      </c>
      <c r="G18" t="s">
        <v>419</v>
      </c>
      <c r="I18" t="s">
        <v>438</v>
      </c>
      <c r="K18" t="str">
        <f t="shared" si="3"/>
        <v xml:space="preserve">       7 </v>
      </c>
      <c r="M18" t="str">
        <f t="shared" si="0"/>
        <v>"JewishOth",</v>
      </c>
      <c r="O18" t="str">
        <f t="shared" si="1"/>
        <v>"Jewish",</v>
      </c>
    </row>
    <row r="19" spans="1:15" x14ac:dyDescent="0.25">
      <c r="A19" t="s">
        <v>388</v>
      </c>
      <c r="B19" t="str">
        <f t="shared" si="2"/>
        <v xml:space="preserve">  Mormon (all types of Latter Day Saints</v>
      </c>
      <c r="G19" t="s">
        <v>420</v>
      </c>
      <c r="I19" t="s">
        <v>420</v>
      </c>
      <c r="K19" t="str">
        <f t="shared" si="3"/>
        <v xml:space="preserve">      92 </v>
      </c>
      <c r="M19" t="str">
        <f t="shared" si="0"/>
        <v>"Mormon",</v>
      </c>
      <c r="O19" t="str">
        <f t="shared" si="1"/>
        <v>"Mormon",</v>
      </c>
    </row>
    <row r="20" spans="1:15" x14ac:dyDescent="0.25">
      <c r="A20" t="s">
        <v>389</v>
      </c>
      <c r="B20" t="str">
        <f t="shared" si="2"/>
        <v xml:space="preserve">  Eastern Orthodox</v>
      </c>
      <c r="G20" t="s">
        <v>421</v>
      </c>
      <c r="I20" t="s">
        <v>421</v>
      </c>
      <c r="K20" t="str">
        <f t="shared" si="3"/>
        <v xml:space="preserve">      12 </v>
      </c>
      <c r="M20" t="str">
        <f t="shared" si="0"/>
        <v>"EastOrth",</v>
      </c>
      <c r="O20" t="str">
        <f t="shared" si="1"/>
        <v>"EastOrth",</v>
      </c>
    </row>
    <row r="21" spans="1:15" x14ac:dyDescent="0.25">
      <c r="A21" t="s">
        <v>390</v>
      </c>
      <c r="B21" t="str">
        <f t="shared" si="2"/>
        <v xml:space="preserve">  Unitarian</v>
      </c>
      <c r="G21" t="s">
        <v>422</v>
      </c>
      <c r="I21" t="s">
        <v>422</v>
      </c>
      <c r="K21" t="str">
        <f t="shared" si="3"/>
        <v xml:space="preserve">      15 </v>
      </c>
      <c r="M21" t="str">
        <f t="shared" si="0"/>
        <v>"Unitarian",</v>
      </c>
      <c r="O21" t="str">
        <f t="shared" si="1"/>
        <v>"Unitarian",</v>
      </c>
    </row>
    <row r="22" spans="1:15" x14ac:dyDescent="0.25">
      <c r="A22" t="s">
        <v>391</v>
      </c>
      <c r="B22" t="str">
        <f t="shared" si="2"/>
        <v xml:space="preserve">  Muslim (or Moslem or Islam)</v>
      </c>
      <c r="G22" t="s">
        <v>423</v>
      </c>
      <c r="I22" t="s">
        <v>423</v>
      </c>
      <c r="K22" t="str">
        <f t="shared" si="3"/>
        <v xml:space="preserve">      52 </v>
      </c>
      <c r="M22" t="str">
        <f t="shared" si="0"/>
        <v>"Muslim",</v>
      </c>
      <c r="O22" t="str">
        <f t="shared" si="1"/>
        <v>"Muslim",</v>
      </c>
    </row>
    <row r="23" spans="1:15" x14ac:dyDescent="0.25">
      <c r="A23" t="s">
        <v>392</v>
      </c>
      <c r="B23" t="str">
        <f t="shared" si="2"/>
        <v xml:space="preserve">  Hindu/Buddhist</v>
      </c>
      <c r="G23" t="s">
        <v>424</v>
      </c>
      <c r="I23" t="s">
        <v>436</v>
      </c>
      <c r="K23" t="str">
        <f t="shared" si="3"/>
        <v xml:space="preserve">      20 </v>
      </c>
      <c r="M23" t="str">
        <f t="shared" si="0"/>
        <v>"Hindu",</v>
      </c>
      <c r="O23" t="str">
        <f t="shared" si="1"/>
        <v>"Other",</v>
      </c>
    </row>
    <row r="24" spans="1:15" x14ac:dyDescent="0.25">
      <c r="A24" t="s">
        <v>393</v>
      </c>
      <c r="B24" t="str">
        <f t="shared" si="2"/>
        <v xml:space="preserve">  Native American Tribal Religion</v>
      </c>
      <c r="G24" t="s">
        <v>425</v>
      </c>
      <c r="I24" t="s">
        <v>436</v>
      </c>
      <c r="K24" t="str">
        <f t="shared" si="3"/>
        <v xml:space="preserve">      17 </v>
      </c>
      <c r="M24" t="str">
        <f t="shared" si="0"/>
        <v>"NATribal",</v>
      </c>
      <c r="O24" t="str">
        <f t="shared" si="1"/>
        <v>"Other",</v>
      </c>
    </row>
    <row r="25" spans="1:15" x14ac:dyDescent="0.25">
      <c r="A25" t="s">
        <v>429</v>
      </c>
      <c r="B25" t="str">
        <f t="shared" si="2"/>
        <v xml:space="preserve">  None, no religion - Agnostic (doesn't </v>
      </c>
      <c r="G25" t="s">
        <v>426</v>
      </c>
      <c r="I25" t="s">
        <v>436</v>
      </c>
      <c r="K25" t="str">
        <f t="shared" si="3"/>
        <v xml:space="preserve">      90 </v>
      </c>
      <c r="M25" t="str">
        <f t="shared" si="0"/>
        <v>"Agnostic",</v>
      </c>
      <c r="O25" t="str">
        <f t="shared" si="1"/>
        <v>"Other",</v>
      </c>
    </row>
    <row r="26" spans="1:15" x14ac:dyDescent="0.25">
      <c r="A26" t="s">
        <v>394</v>
      </c>
      <c r="B26" t="str">
        <f>MID(A26,21,40)</f>
        <v xml:space="preserve">  None, no religion - Atheist (confident</v>
      </c>
      <c r="G26" t="s">
        <v>427</v>
      </c>
      <c r="I26" t="s">
        <v>436</v>
      </c>
      <c r="K26" t="str">
        <f t="shared" si="3"/>
        <v xml:space="preserve">      29 </v>
      </c>
      <c r="M26" t="str">
        <f t="shared" si="0"/>
        <v>"Atheist",</v>
      </c>
      <c r="O26" t="str">
        <f t="shared" si="1"/>
        <v>"Other",</v>
      </c>
    </row>
    <row r="27" spans="1:15" x14ac:dyDescent="0.25">
      <c r="A27" t="s">
        <v>395</v>
      </c>
      <c r="B27" t="str">
        <f t="shared" si="2"/>
        <v xml:space="preserve">  None, no religion - Personal philosoph</v>
      </c>
      <c r="G27" t="s">
        <v>428</v>
      </c>
      <c r="I27" t="s">
        <v>436</v>
      </c>
      <c r="K27" t="str">
        <f t="shared" si="3"/>
        <v xml:space="preserve">     463 </v>
      </c>
      <c r="M27" t="str">
        <f t="shared" si="0"/>
        <v>"PersPhil",</v>
      </c>
      <c r="O27" t="str">
        <f t="shared" si="1"/>
        <v>"Other",</v>
      </c>
    </row>
    <row r="28" spans="1:15" x14ac:dyDescent="0.25">
      <c r="A28" t="s">
        <v>396</v>
      </c>
      <c r="B28" t="str">
        <f t="shared" si="2"/>
        <v xml:space="preserve">  Bah'ai</v>
      </c>
      <c r="G28" t="s">
        <v>430</v>
      </c>
      <c r="I28" t="s">
        <v>436</v>
      </c>
      <c r="K28" t="str">
        <f t="shared" si="3"/>
        <v xml:space="preserve">       0 </v>
      </c>
      <c r="M28" t="str">
        <f t="shared" si="0"/>
        <v>"Bah'ai",</v>
      </c>
      <c r="O28" t="str">
        <f t="shared" si="1"/>
        <v>"Other",</v>
      </c>
    </row>
    <row r="29" spans="1:15" x14ac:dyDescent="0.25">
      <c r="A29" t="s">
        <v>397</v>
      </c>
      <c r="B29" t="str">
        <f t="shared" si="2"/>
        <v xml:space="preserve">  Greek, Roman, Norse, Etc. Mythology</v>
      </c>
      <c r="G29" t="s">
        <v>431</v>
      </c>
      <c r="I29" t="s">
        <v>436</v>
      </c>
      <c r="K29" t="str">
        <f t="shared" si="3"/>
        <v xml:space="preserve">       0 </v>
      </c>
      <c r="M29" t="str">
        <f t="shared" si="0"/>
        <v>"Myth",</v>
      </c>
      <c r="O29" t="str">
        <f t="shared" si="1"/>
        <v>"Other",</v>
      </c>
    </row>
    <row r="30" spans="1:15" x14ac:dyDescent="0.25">
      <c r="A30" t="s">
        <v>398</v>
      </c>
      <c r="B30" t="str">
        <f t="shared" si="2"/>
        <v xml:space="preserve">  Satanic</v>
      </c>
      <c r="G30" t="s">
        <v>432</v>
      </c>
      <c r="I30" t="s">
        <v>436</v>
      </c>
      <c r="K30" t="str">
        <f t="shared" si="3"/>
        <v xml:space="preserve">       1 </v>
      </c>
      <c r="M30" t="str">
        <f t="shared" si="0"/>
        <v>"Satanic",</v>
      </c>
      <c r="O30" t="str">
        <f t="shared" si="1"/>
        <v>"Other",</v>
      </c>
    </row>
    <row r="31" spans="1:15" x14ac:dyDescent="0.25">
      <c r="A31" t="s">
        <v>399</v>
      </c>
      <c r="B31" t="str">
        <f t="shared" si="2"/>
        <v xml:space="preserve">  Wicca/Witchcraft/Magic/Pagan</v>
      </c>
      <c r="G31" t="s">
        <v>433</v>
      </c>
      <c r="I31" t="s">
        <v>436</v>
      </c>
      <c r="K31" t="str">
        <f t="shared" si="3"/>
        <v xml:space="preserve">       8 </v>
      </c>
      <c r="M31" t="str">
        <f t="shared" si="0"/>
        <v>"Witchcraft",</v>
      </c>
      <c r="O31" t="str">
        <f t="shared" si="1"/>
        <v>"Other",</v>
      </c>
    </row>
    <row r="32" spans="1:15" x14ac:dyDescent="0.25">
      <c r="A32" t="s">
        <v>400</v>
      </c>
      <c r="B32" t="str">
        <f t="shared" si="2"/>
        <v xml:space="preserve">  Scientology</v>
      </c>
      <c r="G32" t="s">
        <v>434</v>
      </c>
      <c r="I32" t="s">
        <v>436</v>
      </c>
      <c r="K32" t="str">
        <f t="shared" si="3"/>
        <v xml:space="preserve">       1 </v>
      </c>
      <c r="M32" t="str">
        <f t="shared" si="0"/>
        <v>"Scientology",</v>
      </c>
      <c r="O32" t="str">
        <f t="shared" si="1"/>
        <v>"Other",</v>
      </c>
    </row>
    <row r="33" spans="1:15" x14ac:dyDescent="0.25">
      <c r="A33" t="s">
        <v>401</v>
      </c>
      <c r="B33" t="str">
        <f t="shared" si="2"/>
        <v xml:space="preserve">  Other Eastern (Sikh)</v>
      </c>
      <c r="G33" t="s">
        <v>435</v>
      </c>
      <c r="I33" t="s">
        <v>435</v>
      </c>
      <c r="K33" t="str">
        <f t="shared" si="3"/>
        <v xml:space="preserve">       2 </v>
      </c>
      <c r="M33" t="str">
        <f t="shared" si="0"/>
        <v>"Sikh",</v>
      </c>
      <c r="O33" t="str">
        <f t="shared" si="1"/>
        <v>"Sikh",</v>
      </c>
    </row>
    <row r="34" spans="1:15" x14ac:dyDescent="0.25">
      <c r="A34" t="s">
        <v>402</v>
      </c>
      <c r="B34" t="str">
        <f t="shared" si="2"/>
        <v xml:space="preserve">  Other (SPECIFY)</v>
      </c>
      <c r="G34" t="s">
        <v>436</v>
      </c>
      <c r="I34" t="s">
        <v>436</v>
      </c>
      <c r="K34" t="str">
        <f t="shared" si="3"/>
        <v xml:space="preserve">      24 </v>
      </c>
      <c r="M34" t="str">
        <f t="shared" si="0"/>
        <v>"Other",</v>
      </c>
      <c r="O34" t="str">
        <f t="shared" si="1"/>
        <v>"Other",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Documentation</vt:lpstr>
      <vt:lpstr>Data Layout </vt:lpstr>
      <vt:lpstr>ItemMap</vt:lpstr>
      <vt:lpstr>Renaming</vt:lpstr>
      <vt:lpstr>Time &amp; Age</vt:lpstr>
      <vt:lpstr>chunk png names</vt:lpstr>
      <vt:lpstr>Data Layout - old copy </vt:lpstr>
      <vt:lpstr>Sheet1</vt:lpstr>
      <vt:lpstr>Data Layout old</vt:lpstr>
      <vt:lpstr>comma</vt:lpstr>
      <vt:lpstr>Renaming!dsSourceLabels</vt:lpstr>
      <vt:lpstr>quote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2014-06-17T18:21:01Z</dcterms:modified>
</cp:coreProperties>
</file>