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3395" windowHeight="14115" activeTab="1"/>
  </bookViews>
  <sheets>
    <sheet name="Table 4.2 LRTs" sheetId="1" r:id="rId1"/>
    <sheet name="Table 4.4 LRTs" sheetId="2" r:id="rId2"/>
  </sheets>
  <calcPr calcId="145621"/>
</workbook>
</file>

<file path=xl/calcChain.xml><?xml version="1.0" encoding="utf-8"?>
<calcChain xmlns="http://schemas.openxmlformats.org/spreadsheetml/2006/main">
  <c r="D52" i="2" l="1"/>
  <c r="C59" i="2" l="1"/>
  <c r="D59" i="2" s="1"/>
  <c r="B59" i="2"/>
  <c r="C58" i="2"/>
  <c r="D58" i="2" s="1"/>
  <c r="B58" i="2"/>
  <c r="C55" i="2"/>
  <c r="D55" i="2" s="1"/>
  <c r="B55" i="2"/>
  <c r="C54" i="2"/>
  <c r="D54" i="2" s="1"/>
  <c r="B54" i="2"/>
  <c r="C53" i="2"/>
  <c r="D53" i="2" s="1"/>
  <c r="B53" i="2"/>
  <c r="C52" i="2"/>
  <c r="B52" i="2"/>
  <c r="C51" i="2"/>
  <c r="D51" i="2" s="1"/>
  <c r="B51" i="2"/>
  <c r="C50" i="2"/>
  <c r="D50" i="2" s="1"/>
  <c r="B50" i="2"/>
  <c r="C49" i="2"/>
  <c r="D49" i="2" s="1"/>
  <c r="B49" i="2"/>
  <c r="C48" i="2"/>
  <c r="D48" i="2" s="1"/>
  <c r="B48" i="2"/>
  <c r="C47" i="2"/>
  <c r="D47" i="2" s="1"/>
  <c r="B47" i="2"/>
  <c r="C46" i="2"/>
  <c r="D46" i="2" s="1"/>
  <c r="B46" i="2"/>
  <c r="C44" i="2"/>
  <c r="D44" i="2" s="1"/>
  <c r="B44" i="2"/>
  <c r="C43" i="2"/>
  <c r="D43" i="2" s="1"/>
  <c r="B43" i="2"/>
  <c r="C42" i="2"/>
  <c r="D42" i="2" s="1"/>
  <c r="B42" i="2"/>
  <c r="C41" i="2"/>
  <c r="D41" i="2" s="1"/>
  <c r="B41" i="2"/>
  <c r="C40" i="2"/>
  <c r="D40" i="2" s="1"/>
  <c r="B40" i="2"/>
  <c r="C39" i="2"/>
  <c r="D39" i="2" s="1"/>
  <c r="B39" i="2"/>
  <c r="C38" i="2"/>
  <c r="D38" i="2" s="1"/>
  <c r="B38" i="2"/>
  <c r="C34" i="2"/>
  <c r="D34" i="2" s="1"/>
  <c r="B34" i="2"/>
  <c r="C33" i="2"/>
  <c r="D33" i="2" s="1"/>
  <c r="B33" i="2"/>
  <c r="C32" i="2"/>
  <c r="D32" i="2" s="1"/>
  <c r="B32" i="2"/>
  <c r="C31" i="2"/>
  <c r="D31" i="2" s="1"/>
  <c r="B31" i="2"/>
  <c r="C30" i="2"/>
  <c r="D30" i="2" s="1"/>
  <c r="B30" i="2"/>
  <c r="C29" i="2"/>
  <c r="D29" i="2" s="1"/>
  <c r="B29" i="2"/>
  <c r="C28" i="2"/>
  <c r="D28" i="2" s="1"/>
  <c r="B28" i="2"/>
  <c r="C27" i="2"/>
  <c r="D27" i="2" s="1"/>
  <c r="B27" i="2"/>
  <c r="C26" i="2"/>
  <c r="D26" i="2" s="1"/>
  <c r="B26" i="2"/>
  <c r="C25" i="2"/>
  <c r="D25" i="2" s="1"/>
  <c r="B25" i="2"/>
  <c r="C24" i="2"/>
  <c r="D24" i="2" s="1"/>
  <c r="B24" i="2"/>
  <c r="C23" i="2"/>
  <c r="D23" i="2" s="1"/>
  <c r="B23" i="2"/>
  <c r="C22" i="2"/>
  <c r="D22" i="2" s="1"/>
  <c r="B22" i="2"/>
  <c r="C21" i="2"/>
  <c r="D21" i="2" s="1"/>
  <c r="B21" i="2"/>
  <c r="C28" i="1"/>
  <c r="B28" i="1"/>
  <c r="C27" i="1"/>
  <c r="B27" i="1"/>
  <c r="C26" i="1"/>
  <c r="D26" i="1" s="1"/>
  <c r="B26" i="1"/>
  <c r="C25" i="1"/>
  <c r="D25" i="1" s="1"/>
  <c r="B25" i="1"/>
  <c r="C23" i="1"/>
  <c r="D23" i="1" s="1"/>
  <c r="B23" i="1"/>
  <c r="C22" i="1"/>
  <c r="D22" i="1" s="1"/>
  <c r="B22" i="1"/>
  <c r="C21" i="1"/>
  <c r="D21" i="1" s="1"/>
  <c r="B21" i="1"/>
  <c r="C19" i="1"/>
  <c r="D19" i="1" s="1"/>
  <c r="B19" i="1"/>
  <c r="C18" i="1"/>
  <c r="D18" i="1" s="1"/>
  <c r="B18" i="1"/>
  <c r="C17" i="1"/>
  <c r="B17" i="1"/>
  <c r="C16" i="1"/>
  <c r="B16" i="1"/>
  <c r="C15" i="1"/>
  <c r="D15" i="1" s="1"/>
  <c r="B15" i="1"/>
  <c r="C14" i="1"/>
  <c r="D14" i="1" s="1"/>
  <c r="B14" i="1"/>
</calcChain>
</file>

<file path=xl/sharedStrings.xml><?xml version="1.0" encoding="utf-8"?>
<sst xmlns="http://schemas.openxmlformats.org/spreadsheetml/2006/main" count="109" uniqueCount="84">
  <si>
    <r>
      <rPr>
        <b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>-Only Models</t>
    </r>
  </si>
  <si>
    <t>AIC</t>
  </si>
  <si>
    <t>BIC</t>
  </si>
  <si>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>-order Unstructured (UN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>)</t>
    </r>
  </si>
  <si>
    <t>Compound Symmetry (CS)</t>
  </si>
  <si>
    <t>Compound Symmetry Heterogeneous (CSH)</t>
  </si>
  <si>
    <t>Auto-Regressive (AR1)</t>
  </si>
  <si>
    <t>Auto-Regressive Heterogeneous (ARH1)</t>
  </si>
  <si>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>-1 Lag Toeplitz (TOEP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>)*</t>
    </r>
  </si>
  <si>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>-1 Lag Toeplitz Heterogeneous (TOEPH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>)</t>
    </r>
  </si>
  <si>
    <t>Deviance Difference Tests</t>
  </si>
  <si>
    <r>
      <rPr>
        <i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 xml:space="preserve"> &lt; </t>
    </r>
  </si>
  <si>
    <r>
      <t xml:space="preserve">Tests for 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>-order unstructured vs. others</t>
    </r>
  </si>
  <si>
    <r>
      <t>UN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 xml:space="preserve"> vs. CS</t>
    </r>
  </si>
  <si>
    <r>
      <t>UN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 xml:space="preserve"> vs. CSH</t>
    </r>
  </si>
  <si>
    <r>
      <t>UN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 xml:space="preserve"> vs. AR1</t>
    </r>
  </si>
  <si>
    <r>
      <t>UN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 xml:space="preserve"> vs. ARH1</t>
    </r>
  </si>
  <si>
    <r>
      <t>UN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 xml:space="preserve"> vs. TOEP</t>
    </r>
    <r>
      <rPr>
        <i/>
        <sz val="12"/>
        <color theme="1"/>
        <rFont val="Times New Roman"/>
        <family val="1"/>
      </rPr>
      <t>n</t>
    </r>
  </si>
  <si>
    <r>
      <t>UN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 xml:space="preserve"> vs. TOEPH</t>
    </r>
    <r>
      <rPr>
        <i/>
        <sz val="12"/>
        <color theme="1"/>
        <rFont val="Times New Roman"/>
        <family val="1"/>
      </rPr>
      <t>n</t>
    </r>
  </si>
  <si>
    <t>Tests for heterogeneity of variance</t>
  </si>
  <si>
    <t>CSH vs. CS</t>
  </si>
  <si>
    <t>ARH1 vs. AR1</t>
  </si>
  <si>
    <r>
      <t>TOEPH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 xml:space="preserve"> vs. TOEP</t>
    </r>
    <r>
      <rPr>
        <i/>
        <sz val="12"/>
        <color theme="1"/>
        <rFont val="Times New Roman"/>
        <family val="1"/>
      </rPr>
      <t>n</t>
    </r>
  </si>
  <si>
    <t>Tests for nested correlation structures</t>
  </si>
  <si>
    <r>
      <t>TOEP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 xml:space="preserve"> vs. CS</t>
    </r>
  </si>
  <si>
    <r>
      <t>TOEPH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 xml:space="preserve"> vs. CSH</t>
    </r>
  </si>
  <si>
    <r>
      <t>TOEP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 xml:space="preserve"> vs. AR1</t>
    </r>
  </si>
  <si>
    <r>
      <t>TOEPH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 xml:space="preserve"> vs. ARH1</t>
    </r>
  </si>
  <si>
    <r>
      <t xml:space="preserve">Random Intercept Variance in </t>
    </r>
    <r>
      <rPr>
        <b/>
        <sz val="12"/>
        <color theme="1"/>
        <rFont val="Times New Roman"/>
        <family val="1"/>
      </rPr>
      <t>G</t>
    </r>
    <r>
      <rPr>
        <sz val="12"/>
        <color theme="1"/>
        <rFont val="Times New Roman"/>
        <family val="1"/>
      </rPr>
      <t xml:space="preserve"> (RI) and 
Covariance Structure in </t>
    </r>
    <r>
      <rPr>
        <b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Combined Models</t>
    </r>
  </si>
  <si>
    <r>
      <t xml:space="preserve">RI and 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 xml:space="preserve">-1 order Unstructured </t>
    </r>
    <r>
      <rPr>
        <b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(RI and UN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>-1)</t>
    </r>
  </si>
  <si>
    <r>
      <t xml:space="preserve">RI and Diagonal </t>
    </r>
    <r>
      <rPr>
        <b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(RI and DIAG)</t>
    </r>
  </si>
  <si>
    <r>
      <t xml:space="preserve">RI and Diagonal Heterogeneous </t>
    </r>
    <r>
      <rPr>
        <b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(RI and DIAGH)</t>
    </r>
  </si>
  <si>
    <r>
      <t xml:space="preserve">RI and Auto-Regressive </t>
    </r>
    <r>
      <rPr>
        <b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(RI and AR1)</t>
    </r>
  </si>
  <si>
    <r>
      <t xml:space="preserve">RI and Auto-Regressive Heterogeneous </t>
    </r>
    <r>
      <rPr>
        <b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(RI and ARH1)</t>
    </r>
  </si>
  <si>
    <r>
      <t xml:space="preserve">RI and 1-Lag Toeplitz </t>
    </r>
    <r>
      <rPr>
        <b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(RI and TOEP2)</t>
    </r>
  </si>
  <si>
    <r>
      <t xml:space="preserve">RI and 1-Lag Toeplitz Heterogeneous </t>
    </r>
    <r>
      <rPr>
        <b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(RI and TOEPH2)</t>
    </r>
  </si>
  <si>
    <r>
      <t xml:space="preserve">RI and 2-Lag Toeplitz </t>
    </r>
    <r>
      <rPr>
        <b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(RI and TOEP3)*</t>
    </r>
  </si>
  <si>
    <r>
      <t xml:space="preserve">RI and 2-Lag Toeplitz Heterogeneous </t>
    </r>
    <r>
      <rPr>
        <b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(RI and TOEPH3)</t>
    </r>
  </si>
  <si>
    <r>
      <t xml:space="preserve">RI and 3-Lag Toeplitz </t>
    </r>
    <r>
      <rPr>
        <b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(RI and TOEP4)</t>
    </r>
  </si>
  <si>
    <r>
      <t xml:space="preserve">RI and 3-Lag Toeplitz Heterogeneous </t>
    </r>
    <r>
      <rPr>
        <b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(RI and TOEPH4)</t>
    </r>
  </si>
  <si>
    <r>
      <t xml:space="preserve">RI and 4-Lag Toeplitz </t>
    </r>
    <r>
      <rPr>
        <b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(RI and TOEP5)</t>
    </r>
  </si>
  <si>
    <r>
      <t xml:space="preserve">RI and 4-Lag Toeplitz Heterogeneous </t>
    </r>
    <r>
      <rPr>
        <b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(RI and TOEPH5)</t>
    </r>
  </si>
  <si>
    <r>
      <t xml:space="preserve">RI and 5-Lag Toeplitz </t>
    </r>
    <r>
      <rPr>
        <b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(RI and TOEP6)</t>
    </r>
  </si>
  <si>
    <r>
      <t xml:space="preserve">RI and 5-Lag Toeplitz Heterogeneous </t>
    </r>
    <r>
      <rPr>
        <b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(RI and TOEPH6)</t>
    </r>
  </si>
  <si>
    <r>
      <t xml:space="preserve">Tests for RI and 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>-1 order unstructured vs. others:</t>
    </r>
  </si>
  <si>
    <r>
      <t>RI and UN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>-1 vs. RI and DIAG</t>
    </r>
  </si>
  <si>
    <r>
      <t>RI and UN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>-1 vs. RI and DIAGH</t>
    </r>
  </si>
  <si>
    <r>
      <t>RI and UN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>-1 vs. RI and AR1</t>
    </r>
  </si>
  <si>
    <r>
      <t>RI and UN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>-1 vs. RI and ARH1</t>
    </r>
  </si>
  <si>
    <r>
      <t>RI and UN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>-1 vs. RI and TOEP2</t>
    </r>
  </si>
  <si>
    <r>
      <t>RI and UN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>-1 vs. RI and TOEPH2</t>
    </r>
  </si>
  <si>
    <r>
      <t>RI and UN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>-1 vs. RI and TOEP3</t>
    </r>
  </si>
  <si>
    <r>
      <t>RI and UN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>-1 vs. RI and TOEPH3</t>
    </r>
  </si>
  <si>
    <r>
      <t>RI and UN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>-1 vs. RI and TOEP4</t>
    </r>
  </si>
  <si>
    <r>
      <t>RI and UN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>-1 vs. RI and TOEPH4</t>
    </r>
  </si>
  <si>
    <r>
      <t>RI and UN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>-1 vs. RI and TOEP5</t>
    </r>
  </si>
  <si>
    <r>
      <t>RI and UN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>-1 vs. RI and TOEPH5</t>
    </r>
  </si>
  <si>
    <r>
      <t>RI and UN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>-1 vs. RI and TOEP6</t>
    </r>
  </si>
  <si>
    <r>
      <t>RI and UN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>-1 vs. RI and TOEPH6</t>
    </r>
  </si>
  <si>
    <t>Tests for heterogeneity of variance:</t>
  </si>
  <si>
    <t>RI and DIAGH vs. RI and DIAG</t>
  </si>
  <si>
    <t>RI and AR1H vs. RI and AR1</t>
  </si>
  <si>
    <t>RI and TOEPH2 vs. RI and TOEP2</t>
  </si>
  <si>
    <t>RI and TOEPH3 vs. RI and TOEP3</t>
  </si>
  <si>
    <t>RI and TOEPH4 vs. RI and TOEP4</t>
  </si>
  <si>
    <t>RI and TOEPH5 vs. RI and TOEP5</t>
  </si>
  <si>
    <t>RI and TOEPH6 vs. RI and TOEP6</t>
  </si>
  <si>
    <t>Tests for number of lagged relationships:</t>
  </si>
  <si>
    <t>1 vs. 0 lags: RI and TOEP2 vs. RI and DIAG</t>
  </si>
  <si>
    <t>1 vs. 0 lags: RI and TOEPH2 vs. RI and DIAGH</t>
  </si>
  <si>
    <t>2 vs. 1 lags: RI and TOEP3 vs. RI and TOEP2</t>
  </si>
  <si>
    <t>2 vs. 1 lags: RI and TOEPH3 vs. RI and TOEPH2</t>
  </si>
  <si>
    <t>3 vs. 2 lags: RI and TOEP4 vs. RI and TOEP3</t>
  </si>
  <si>
    <t>3 vs. 2 lags: RI and TOEPH4 vs. RI and TOEPH3</t>
  </si>
  <si>
    <t>4 vs. 3 lags: RI and TOEP5 vs. RI and TOEP4</t>
  </si>
  <si>
    <t>4 vs. 3 lags: RI and TOEPH5 vs. RI and TOEPH4</t>
  </si>
  <si>
    <t>5 vs. 4 lags: RI and TOEP6 vs. RI and TOEP5</t>
  </si>
  <si>
    <t>5 vs. 4 lags: RI and TOEPH6 vs. RI and TOEPH5</t>
  </si>
  <si>
    <t>RI and AR1 vs. R-only AR1</t>
  </si>
  <si>
    <t>RI and AR1 vs. RI and DIAG</t>
  </si>
  <si>
    <t>(-2LL)</t>
  </si>
  <si>
    <t>ΔDF</t>
  </si>
  <si>
    <t>(-2ΔLL)</t>
  </si>
  <si>
    <t>Variance Parameters (DF)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</si>
</sst>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.000"/>
  </numFmts>
  <fonts count="4" x14ac:knownFonts="1"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indent="2"/>
    </xf>
    <xf numFmtId="165" fontId="1" fillId="0" borderId="0" xfId="0" applyNumberFormat="1" applyFont="1" applyBorder="1" applyAlignment="1">
      <alignment horizontal="center" vertical="center"/>
    </xf>
    <xf numFmtId="166" fontId="1" fillId="0" borderId="0" xfId="0" applyNumberFormat="1" applyFont="1" applyAlignment="1">
      <alignment horizontal="right" indent="1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left" indent="2"/>
    </xf>
    <xf numFmtId="165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left" indent="2"/>
    </xf>
    <xf numFmtId="0" fontId="1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right" indent="1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C23" sqref="C23"/>
    </sheetView>
  </sheetViews>
  <sheetFormatPr defaultRowHeight="15.75" x14ac:dyDescent="0.25"/>
  <cols>
    <col min="1" max="1" width="48.85546875" style="3" bestFit="1" customWidth="1"/>
    <col min="2" max="2" width="15.5703125" style="4" customWidth="1"/>
    <col min="3" max="5" width="10.7109375" style="4" customWidth="1"/>
    <col min="6" max="16384" width="9.140625" style="3"/>
  </cols>
  <sheetData>
    <row r="2" spans="1:6" ht="47.25" x14ac:dyDescent="0.25">
      <c r="A2" s="1" t="s">
        <v>0</v>
      </c>
      <c r="B2" s="2" t="s">
        <v>83</v>
      </c>
      <c r="C2" s="1" t="s">
        <v>80</v>
      </c>
      <c r="D2" s="1" t="s">
        <v>1</v>
      </c>
      <c r="E2" s="1" t="s">
        <v>2</v>
      </c>
    </row>
    <row r="3" spans="1:6" ht="24.4" customHeight="1" x14ac:dyDescent="0.25">
      <c r="A3" s="3" t="s">
        <v>3</v>
      </c>
      <c r="B3" s="4">
        <v>28</v>
      </c>
      <c r="C3" s="5">
        <v>1983.107</v>
      </c>
      <c r="D3" s="5">
        <v>2039.11</v>
      </c>
      <c r="E3" s="5">
        <v>2131.46</v>
      </c>
      <c r="F3" s="6"/>
    </row>
    <row r="4" spans="1:6" x14ac:dyDescent="0.25">
      <c r="A4" s="3" t="s">
        <v>4</v>
      </c>
      <c r="B4" s="4">
        <v>2</v>
      </c>
      <c r="C4" s="5">
        <v>2029.201</v>
      </c>
      <c r="D4" s="5">
        <v>2033.2</v>
      </c>
      <c r="E4" s="5">
        <v>2039.8</v>
      </c>
      <c r="F4" s="6"/>
    </row>
    <row r="5" spans="1:6" x14ac:dyDescent="0.25">
      <c r="A5" s="3" t="s">
        <v>5</v>
      </c>
      <c r="B5" s="4">
        <v>8</v>
      </c>
      <c r="C5" s="5">
        <v>2026.1</v>
      </c>
      <c r="D5" s="5">
        <v>2042.1</v>
      </c>
      <c r="E5" s="5">
        <v>2068.4899999999998</v>
      </c>
      <c r="F5" s="6"/>
    </row>
    <row r="6" spans="1:6" x14ac:dyDescent="0.25">
      <c r="A6" s="3" t="s">
        <v>6</v>
      </c>
      <c r="B6" s="4">
        <v>2</v>
      </c>
      <c r="C6" s="5">
        <v>2279.7919999999999</v>
      </c>
      <c r="D6" s="5">
        <v>2283.79</v>
      </c>
      <c r="E6" s="5">
        <v>2290.39</v>
      </c>
      <c r="F6" s="6"/>
    </row>
    <row r="7" spans="1:6" x14ac:dyDescent="0.25">
      <c r="A7" s="3" t="s">
        <v>7</v>
      </c>
      <c r="B7" s="4">
        <v>8</v>
      </c>
      <c r="C7" s="5">
        <v>2277.7080000000001</v>
      </c>
      <c r="D7" s="5">
        <v>2293.71</v>
      </c>
      <c r="E7" s="5">
        <v>2320.1</v>
      </c>
      <c r="F7" s="6"/>
    </row>
    <row r="8" spans="1:6" x14ac:dyDescent="0.25">
      <c r="A8" s="3" t="s">
        <v>8</v>
      </c>
      <c r="B8" s="4">
        <v>7</v>
      </c>
      <c r="C8" s="5">
        <v>2009.9059999999999</v>
      </c>
      <c r="D8" s="5">
        <v>2023.91</v>
      </c>
      <c r="E8" s="5">
        <v>2046.99</v>
      </c>
      <c r="F8" s="6"/>
    </row>
    <row r="9" spans="1:6" x14ac:dyDescent="0.25">
      <c r="A9" s="3" t="s">
        <v>9</v>
      </c>
      <c r="B9" s="4">
        <v>13</v>
      </c>
      <c r="C9" s="5">
        <v>2007.559</v>
      </c>
      <c r="D9" s="5">
        <v>2033.56</v>
      </c>
      <c r="E9" s="5">
        <v>2076.44</v>
      </c>
      <c r="F9" s="6"/>
    </row>
    <row r="10" spans="1:6" x14ac:dyDescent="0.25">
      <c r="C10" s="7"/>
      <c r="D10" s="7"/>
      <c r="E10" s="8"/>
    </row>
    <row r="11" spans="1:6" ht="28.15" customHeight="1" x14ac:dyDescent="0.25">
      <c r="A11" s="1" t="s">
        <v>10</v>
      </c>
      <c r="B11" s="1" t="s">
        <v>81</v>
      </c>
      <c r="C11" s="1" t="s">
        <v>82</v>
      </c>
      <c r="D11" s="1" t="s">
        <v>11</v>
      </c>
      <c r="E11" s="3"/>
    </row>
    <row r="12" spans="1:6" x14ac:dyDescent="0.25">
      <c r="A12" s="9"/>
      <c r="B12" s="9"/>
      <c r="C12" s="9"/>
      <c r="D12" s="9"/>
      <c r="E12" s="3"/>
    </row>
    <row r="13" spans="1:6" x14ac:dyDescent="0.25">
      <c r="A13" s="10" t="s">
        <v>12</v>
      </c>
      <c r="B13" s="9"/>
      <c r="C13" s="9"/>
      <c r="D13" s="9"/>
      <c r="E13" s="3"/>
    </row>
    <row r="14" spans="1:6" x14ac:dyDescent="0.25">
      <c r="A14" s="11" t="s">
        <v>13</v>
      </c>
      <c r="B14" s="9">
        <f>$B$3-B4</f>
        <v>26</v>
      </c>
      <c r="C14" s="12">
        <f>C4-$C$3</f>
        <v>46.094000000000051</v>
      </c>
      <c r="D14" s="13">
        <f>CHIDIST(C14,B14)</f>
        <v>8.9036985819046476E-3</v>
      </c>
      <c r="E14" s="3"/>
    </row>
    <row r="15" spans="1:6" x14ac:dyDescent="0.25">
      <c r="A15" s="11" t="s">
        <v>14</v>
      </c>
      <c r="B15" s="9">
        <f>$B$3-B5</f>
        <v>20</v>
      </c>
      <c r="C15" s="12">
        <f>C5-$C$3</f>
        <v>42.992999999999938</v>
      </c>
      <c r="D15" s="13">
        <f>CHIDIST(C15,B15)</f>
        <v>2.048680385310548E-3</v>
      </c>
      <c r="E15" s="3"/>
    </row>
    <row r="16" spans="1:6" x14ac:dyDescent="0.25">
      <c r="A16" s="11" t="s">
        <v>15</v>
      </c>
      <c r="B16" s="9">
        <f>$B$3-B6</f>
        <v>26</v>
      </c>
      <c r="C16" s="12">
        <f>C6-$C$3</f>
        <v>296.68499999999995</v>
      </c>
      <c r="D16" s="13">
        <v>1E-3</v>
      </c>
      <c r="E16" s="3"/>
    </row>
    <row r="17" spans="1:5" x14ac:dyDescent="0.25">
      <c r="A17" s="11" t="s">
        <v>16</v>
      </c>
      <c r="B17" s="9">
        <f>$B$3-B7</f>
        <v>20</v>
      </c>
      <c r="C17" s="12">
        <f>C7-$C$3</f>
        <v>294.60100000000011</v>
      </c>
      <c r="D17" s="13">
        <v>1E-3</v>
      </c>
      <c r="E17" s="3"/>
    </row>
    <row r="18" spans="1:5" x14ac:dyDescent="0.25">
      <c r="A18" s="11" t="s">
        <v>17</v>
      </c>
      <c r="B18" s="9">
        <f t="shared" ref="B18:B19" si="0">$B$3-B8</f>
        <v>21</v>
      </c>
      <c r="C18" s="12">
        <f t="shared" ref="C18:C19" si="1">C8-$C$3</f>
        <v>26.798999999999978</v>
      </c>
      <c r="D18" s="13">
        <f t="shared" ref="D18:D19" si="2">CHIDIST(C18,B18)</f>
        <v>0.17760573631173612</v>
      </c>
      <c r="E18" s="3"/>
    </row>
    <row r="19" spans="1:5" x14ac:dyDescent="0.25">
      <c r="A19" s="11" t="s">
        <v>18</v>
      </c>
      <c r="B19" s="9">
        <f t="shared" si="0"/>
        <v>15</v>
      </c>
      <c r="C19" s="12">
        <f t="shared" si="1"/>
        <v>24.451999999999998</v>
      </c>
      <c r="D19" s="13">
        <f t="shared" si="2"/>
        <v>5.7804616385994177E-2</v>
      </c>
      <c r="E19" s="3"/>
    </row>
    <row r="20" spans="1:5" x14ac:dyDescent="0.25">
      <c r="A20" s="14" t="s">
        <v>19</v>
      </c>
      <c r="B20" s="9"/>
      <c r="C20" s="12"/>
      <c r="D20" s="13"/>
      <c r="E20" s="3"/>
    </row>
    <row r="21" spans="1:5" x14ac:dyDescent="0.25">
      <c r="A21" s="15" t="s">
        <v>20</v>
      </c>
      <c r="B21" s="4">
        <f>B5-B4</f>
        <v>6</v>
      </c>
      <c r="C21" s="16">
        <f>C4-C5</f>
        <v>3.1010000000001128</v>
      </c>
      <c r="D21" s="13">
        <f>CHIDIST(C21,B21)</f>
        <v>0.79606772112956459</v>
      </c>
      <c r="E21" s="3"/>
    </row>
    <row r="22" spans="1:5" x14ac:dyDescent="0.25">
      <c r="A22" s="15" t="s">
        <v>21</v>
      </c>
      <c r="B22" s="4">
        <f>B7-B6</f>
        <v>6</v>
      </c>
      <c r="C22" s="16">
        <f>C6-C7</f>
        <v>2.0839999999998327</v>
      </c>
      <c r="D22" s="13">
        <f>CHIDIST(C22,B22)</f>
        <v>0.91181319398028404</v>
      </c>
      <c r="E22" s="3"/>
    </row>
    <row r="23" spans="1:5" x14ac:dyDescent="0.25">
      <c r="A23" s="17" t="s">
        <v>22</v>
      </c>
      <c r="B23" s="18">
        <f>B9-B8</f>
        <v>6</v>
      </c>
      <c r="C23" s="19">
        <f>C8-C9</f>
        <v>2.34699999999998</v>
      </c>
      <c r="D23" s="20">
        <f>CHIDIST(C23,B23)</f>
        <v>0.88518248663483468</v>
      </c>
      <c r="E23" s="21"/>
    </row>
    <row r="24" spans="1:5" x14ac:dyDescent="0.25">
      <c r="A24" s="22" t="s">
        <v>23</v>
      </c>
      <c r="B24" s="18"/>
      <c r="C24" s="19"/>
      <c r="D24" s="20"/>
      <c r="E24" s="21"/>
    </row>
    <row r="25" spans="1:5" x14ac:dyDescent="0.25">
      <c r="A25" s="15" t="s">
        <v>24</v>
      </c>
      <c r="B25" s="4">
        <f>B8-B4</f>
        <v>5</v>
      </c>
      <c r="C25" s="16">
        <f>C4-C8</f>
        <v>19.295000000000073</v>
      </c>
      <c r="D25" s="20">
        <f>CHIDIST(C25,B25)</f>
        <v>1.6934581522288288E-3</v>
      </c>
    </row>
    <row r="26" spans="1:5" x14ac:dyDescent="0.25">
      <c r="A26" s="15" t="s">
        <v>25</v>
      </c>
      <c r="B26" s="4">
        <f>B9-B5</f>
        <v>5</v>
      </c>
      <c r="C26" s="16">
        <f>C5-C9</f>
        <v>18.54099999999994</v>
      </c>
      <c r="D26" s="20">
        <f>CHIDIST(C26,B26)</f>
        <v>2.3394953491440453E-3</v>
      </c>
    </row>
    <row r="27" spans="1:5" x14ac:dyDescent="0.25">
      <c r="A27" s="15" t="s">
        <v>26</v>
      </c>
      <c r="B27" s="4">
        <f>B8-B6</f>
        <v>5</v>
      </c>
      <c r="C27" s="16">
        <f>C6-C8</f>
        <v>269.88599999999997</v>
      </c>
      <c r="D27" s="13">
        <v>1E-3</v>
      </c>
    </row>
    <row r="28" spans="1:5" x14ac:dyDescent="0.25">
      <c r="A28" s="15" t="s">
        <v>27</v>
      </c>
      <c r="B28" s="4">
        <f>B9-B7</f>
        <v>5</v>
      </c>
      <c r="C28" s="16">
        <f>C7-C9</f>
        <v>270.14900000000011</v>
      </c>
      <c r="D28" s="13">
        <v>1E-3</v>
      </c>
    </row>
    <row r="29" spans="1:5" x14ac:dyDescent="0.25">
      <c r="A29" s="23"/>
      <c r="B29" s="24"/>
      <c r="C29" s="24"/>
      <c r="D29" s="24"/>
      <c r="E29" s="24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43" workbookViewId="0">
      <selection activeCell="A78" sqref="A78"/>
    </sheetView>
  </sheetViews>
  <sheetFormatPr defaultRowHeight="15.75" x14ac:dyDescent="0.25"/>
  <cols>
    <col min="1" max="1" width="62.85546875" style="3" bestFit="1" customWidth="1"/>
    <col min="2" max="2" width="16.28515625" style="4" customWidth="1"/>
    <col min="3" max="5" width="10" style="4" customWidth="1"/>
    <col min="6" max="16384" width="9.140625" style="3"/>
  </cols>
  <sheetData>
    <row r="1" spans="1:6" x14ac:dyDescent="0.25">
      <c r="C1" s="7"/>
      <c r="D1" s="7"/>
      <c r="E1" s="7"/>
    </row>
    <row r="2" spans="1:6" ht="36" customHeight="1" x14ac:dyDescent="0.25">
      <c r="A2" s="2" t="s">
        <v>28</v>
      </c>
      <c r="B2" s="2" t="s">
        <v>83</v>
      </c>
      <c r="C2" s="1" t="s">
        <v>80</v>
      </c>
      <c r="D2" s="1" t="s">
        <v>1</v>
      </c>
      <c r="E2" s="1" t="s">
        <v>2</v>
      </c>
    </row>
    <row r="3" spans="1:6" ht="19.7" customHeight="1" x14ac:dyDescent="0.25">
      <c r="A3" s="3" t="s">
        <v>29</v>
      </c>
      <c r="B3" s="4">
        <v>28</v>
      </c>
      <c r="C3" s="5">
        <v>1983.107</v>
      </c>
      <c r="D3" s="5">
        <v>2039.11</v>
      </c>
      <c r="E3" s="5">
        <v>2131.46</v>
      </c>
      <c r="F3" s="6"/>
    </row>
    <row r="4" spans="1:6" x14ac:dyDescent="0.25">
      <c r="A4" s="3" t="s">
        <v>30</v>
      </c>
      <c r="B4" s="4">
        <v>2</v>
      </c>
      <c r="C4" s="5">
        <v>2029.201</v>
      </c>
      <c r="D4" s="5">
        <v>2033.2</v>
      </c>
      <c r="E4" s="5">
        <v>2039.8</v>
      </c>
      <c r="F4" s="6"/>
    </row>
    <row r="5" spans="1:6" x14ac:dyDescent="0.25">
      <c r="A5" s="3" t="s">
        <v>31</v>
      </c>
      <c r="B5" s="4">
        <v>8</v>
      </c>
      <c r="C5" s="5">
        <v>2018.7070000000001</v>
      </c>
      <c r="D5" s="5">
        <v>2034.71</v>
      </c>
      <c r="E5" s="5">
        <v>2061.09</v>
      </c>
    </row>
    <row r="6" spans="1:6" x14ac:dyDescent="0.25">
      <c r="A6" s="3" t="s">
        <v>32</v>
      </c>
      <c r="B6" s="4">
        <v>3</v>
      </c>
      <c r="C6" s="5">
        <v>2027.422</v>
      </c>
      <c r="D6" s="5">
        <v>2033.42</v>
      </c>
      <c r="E6" s="5">
        <v>2043.32</v>
      </c>
      <c r="F6" s="6"/>
    </row>
    <row r="7" spans="1:6" x14ac:dyDescent="0.25">
      <c r="A7" s="3" t="s">
        <v>33</v>
      </c>
      <c r="B7" s="4">
        <v>9</v>
      </c>
      <c r="C7" s="5">
        <v>2017.9</v>
      </c>
      <c r="D7" s="5">
        <v>2035.9</v>
      </c>
      <c r="E7" s="5">
        <v>2065.59</v>
      </c>
    </row>
    <row r="8" spans="1:6" x14ac:dyDescent="0.25">
      <c r="A8" s="3" t="s">
        <v>34</v>
      </c>
      <c r="B8" s="4">
        <v>3</v>
      </c>
      <c r="C8" s="5">
        <v>2027.7370000000001</v>
      </c>
      <c r="D8" s="5">
        <v>2033.74</v>
      </c>
      <c r="E8" s="5">
        <v>2043.63</v>
      </c>
      <c r="F8" s="6"/>
    </row>
    <row r="9" spans="1:6" x14ac:dyDescent="0.25">
      <c r="A9" s="3" t="s">
        <v>35</v>
      </c>
      <c r="B9" s="4">
        <v>9</v>
      </c>
      <c r="C9" s="5">
        <v>2018.03</v>
      </c>
      <c r="D9" s="5">
        <v>2036.03</v>
      </c>
      <c r="E9" s="5">
        <v>2065.7199999999998</v>
      </c>
    </row>
    <row r="10" spans="1:6" x14ac:dyDescent="0.25">
      <c r="A10" s="3" t="s">
        <v>36</v>
      </c>
      <c r="B10" s="4">
        <v>4</v>
      </c>
      <c r="C10" s="5">
        <v>2016.777</v>
      </c>
      <c r="D10" s="5">
        <v>2024.78</v>
      </c>
      <c r="E10" s="5">
        <v>2037.97</v>
      </c>
      <c r="F10" s="6"/>
    </row>
    <row r="11" spans="1:6" x14ac:dyDescent="0.25">
      <c r="A11" s="3" t="s">
        <v>37</v>
      </c>
      <c r="B11" s="4">
        <v>10</v>
      </c>
      <c r="C11" s="5">
        <v>2008.97</v>
      </c>
      <c r="D11" s="5">
        <v>2028.97</v>
      </c>
      <c r="E11" s="5">
        <v>2061.9499999999998</v>
      </c>
    </row>
    <row r="12" spans="1:6" x14ac:dyDescent="0.25">
      <c r="A12" s="3" t="s">
        <v>38</v>
      </c>
      <c r="B12" s="4">
        <v>5</v>
      </c>
      <c r="C12" s="5">
        <v>2015.818</v>
      </c>
      <c r="D12" s="5">
        <v>2025.82</v>
      </c>
      <c r="E12" s="5">
        <v>2042.31</v>
      </c>
      <c r="F12" s="6"/>
    </row>
    <row r="13" spans="1:6" x14ac:dyDescent="0.25">
      <c r="A13" s="3" t="s">
        <v>39</v>
      </c>
      <c r="B13" s="4">
        <v>11</v>
      </c>
      <c r="C13" s="5">
        <v>2008.383</v>
      </c>
      <c r="D13" s="5">
        <v>2030.38</v>
      </c>
      <c r="E13" s="5">
        <v>2066.66</v>
      </c>
    </row>
    <row r="14" spans="1:6" x14ac:dyDescent="0.25">
      <c r="A14" s="3" t="s">
        <v>40</v>
      </c>
      <c r="B14" s="4">
        <v>6</v>
      </c>
      <c r="C14" s="5">
        <v>2012.1659999999999</v>
      </c>
      <c r="D14" s="5">
        <v>2024.17</v>
      </c>
      <c r="E14" s="5">
        <v>2043.96</v>
      </c>
      <c r="F14" s="6"/>
    </row>
    <row r="15" spans="1:6" x14ac:dyDescent="0.25">
      <c r="A15" s="3" t="s">
        <v>41</v>
      </c>
      <c r="B15" s="4">
        <v>12</v>
      </c>
      <c r="C15" s="5">
        <v>2006.3630000000001</v>
      </c>
      <c r="D15" s="5">
        <v>2030.36</v>
      </c>
      <c r="E15" s="5">
        <v>2069.94</v>
      </c>
    </row>
    <row r="16" spans="1:6" x14ac:dyDescent="0.25">
      <c r="A16" s="3" t="s">
        <v>42</v>
      </c>
      <c r="B16" s="4">
        <v>7</v>
      </c>
      <c r="C16" s="5">
        <v>2009.9059999999999</v>
      </c>
      <c r="D16" s="5">
        <v>2023.91</v>
      </c>
      <c r="E16" s="5">
        <v>2046.99</v>
      </c>
      <c r="F16" s="6"/>
    </row>
    <row r="17" spans="1:5" x14ac:dyDescent="0.25">
      <c r="A17" s="3" t="s">
        <v>43</v>
      </c>
      <c r="B17" s="4">
        <v>13</v>
      </c>
      <c r="C17" s="5">
        <v>2005.058</v>
      </c>
      <c r="D17" s="5">
        <v>2031.06</v>
      </c>
      <c r="E17" s="5">
        <v>2073.94</v>
      </c>
    </row>
    <row r="19" spans="1:5" ht="28.9" customHeight="1" x14ac:dyDescent="0.25">
      <c r="A19" s="1" t="s">
        <v>10</v>
      </c>
      <c r="B19" s="1" t="s">
        <v>81</v>
      </c>
      <c r="C19" s="1" t="s">
        <v>82</v>
      </c>
      <c r="D19" s="1" t="s">
        <v>11</v>
      </c>
      <c r="E19" s="3"/>
    </row>
    <row r="20" spans="1:5" ht="23.65" customHeight="1" x14ac:dyDescent="0.25">
      <c r="A20" s="22" t="s">
        <v>44</v>
      </c>
      <c r="B20" s="9"/>
      <c r="C20" s="9"/>
      <c r="D20" s="9"/>
      <c r="E20" s="3"/>
    </row>
    <row r="21" spans="1:5" x14ac:dyDescent="0.25">
      <c r="A21" s="15" t="s">
        <v>45</v>
      </c>
      <c r="B21" s="9">
        <f>$B$3-B4</f>
        <v>26</v>
      </c>
      <c r="C21" s="12">
        <f>C4-$C$3</f>
        <v>46.094000000000051</v>
      </c>
      <c r="D21" s="13">
        <f t="shared" ref="D21:D34" si="0">CHIDIST(C21,B21)</f>
        <v>8.9036985819046476E-3</v>
      </c>
      <c r="E21" s="3"/>
    </row>
    <row r="22" spans="1:5" x14ac:dyDescent="0.25">
      <c r="A22" s="15" t="s">
        <v>46</v>
      </c>
      <c r="B22" s="9">
        <f t="shared" ref="B22:B34" si="1">$B$3-B5</f>
        <v>20</v>
      </c>
      <c r="C22" s="12">
        <f t="shared" ref="C22:C34" si="2">C5-$C$3</f>
        <v>35.600000000000136</v>
      </c>
      <c r="D22" s="13">
        <f t="shared" si="0"/>
        <v>1.7131877355461206E-2</v>
      </c>
      <c r="E22" s="3"/>
    </row>
    <row r="23" spans="1:5" x14ac:dyDescent="0.25">
      <c r="A23" s="15" t="s">
        <v>47</v>
      </c>
      <c r="B23" s="9">
        <f t="shared" si="1"/>
        <v>25</v>
      </c>
      <c r="C23" s="12">
        <f t="shared" si="2"/>
        <v>44.315000000000055</v>
      </c>
      <c r="D23" s="13">
        <f t="shared" si="0"/>
        <v>9.9976811367993145E-3</v>
      </c>
      <c r="E23" s="3"/>
    </row>
    <row r="24" spans="1:5" x14ac:dyDescent="0.25">
      <c r="A24" s="15" t="s">
        <v>48</v>
      </c>
      <c r="B24" s="9">
        <f t="shared" si="1"/>
        <v>19</v>
      </c>
      <c r="C24" s="12">
        <f t="shared" si="2"/>
        <v>34.79300000000012</v>
      </c>
      <c r="D24" s="13">
        <f t="shared" si="0"/>
        <v>1.4790183579955041E-2</v>
      </c>
      <c r="E24" s="3"/>
    </row>
    <row r="25" spans="1:5" x14ac:dyDescent="0.25">
      <c r="A25" s="15" t="s">
        <v>49</v>
      </c>
      <c r="B25" s="9">
        <f t="shared" si="1"/>
        <v>25</v>
      </c>
      <c r="C25" s="12">
        <f t="shared" si="2"/>
        <v>44.630000000000109</v>
      </c>
      <c r="D25" s="13">
        <f t="shared" si="0"/>
        <v>9.2119424466004327E-3</v>
      </c>
      <c r="E25" s="3"/>
    </row>
    <row r="26" spans="1:5" x14ac:dyDescent="0.25">
      <c r="A26" s="15" t="s">
        <v>50</v>
      </c>
      <c r="B26" s="9">
        <f t="shared" si="1"/>
        <v>19</v>
      </c>
      <c r="C26" s="12">
        <f t="shared" si="2"/>
        <v>34.923000000000002</v>
      </c>
      <c r="D26" s="13">
        <f t="shared" si="0"/>
        <v>1.4268008970827223E-2</v>
      </c>
      <c r="E26" s="3"/>
    </row>
    <row r="27" spans="1:5" x14ac:dyDescent="0.25">
      <c r="A27" s="15" t="s">
        <v>51</v>
      </c>
      <c r="B27" s="9">
        <f t="shared" si="1"/>
        <v>24</v>
      </c>
      <c r="C27" s="12">
        <f t="shared" si="2"/>
        <v>33.670000000000073</v>
      </c>
      <c r="D27" s="13">
        <f t="shared" si="0"/>
        <v>9.0707050013659363E-2</v>
      </c>
      <c r="E27" s="3"/>
    </row>
    <row r="28" spans="1:5" x14ac:dyDescent="0.25">
      <c r="A28" s="15" t="s">
        <v>52</v>
      </c>
      <c r="B28" s="9">
        <f t="shared" si="1"/>
        <v>18</v>
      </c>
      <c r="C28" s="12">
        <f t="shared" si="2"/>
        <v>25.863000000000056</v>
      </c>
      <c r="D28" s="13">
        <f t="shared" si="0"/>
        <v>0.10293190723631705</v>
      </c>
      <c r="E28" s="3"/>
    </row>
    <row r="29" spans="1:5" x14ac:dyDescent="0.25">
      <c r="A29" s="15" t="s">
        <v>53</v>
      </c>
      <c r="B29" s="9">
        <f t="shared" si="1"/>
        <v>23</v>
      </c>
      <c r="C29" s="12">
        <f t="shared" si="2"/>
        <v>32.711000000000013</v>
      </c>
      <c r="D29" s="13">
        <f t="shared" si="0"/>
        <v>8.623631574974136E-2</v>
      </c>
      <c r="E29" s="3"/>
    </row>
    <row r="30" spans="1:5" x14ac:dyDescent="0.25">
      <c r="A30" s="15" t="s">
        <v>54</v>
      </c>
      <c r="B30" s="9">
        <f t="shared" si="1"/>
        <v>17</v>
      </c>
      <c r="C30" s="12">
        <f t="shared" si="2"/>
        <v>25.276000000000067</v>
      </c>
      <c r="D30" s="13">
        <f t="shared" si="0"/>
        <v>8.8700186272268125E-2</v>
      </c>
      <c r="E30" s="3"/>
    </row>
    <row r="31" spans="1:5" x14ac:dyDescent="0.25">
      <c r="A31" s="15" t="s">
        <v>55</v>
      </c>
      <c r="B31" s="9">
        <f t="shared" si="1"/>
        <v>22</v>
      </c>
      <c r="C31" s="12">
        <f t="shared" si="2"/>
        <v>29.058999999999969</v>
      </c>
      <c r="D31" s="13">
        <f t="shared" si="0"/>
        <v>0.14318400076074095</v>
      </c>
      <c r="E31" s="3"/>
    </row>
    <row r="32" spans="1:5" x14ac:dyDescent="0.25">
      <c r="A32" s="15" t="s">
        <v>56</v>
      </c>
      <c r="B32" s="9">
        <f t="shared" si="1"/>
        <v>16</v>
      </c>
      <c r="C32" s="12">
        <f t="shared" si="2"/>
        <v>23.256000000000085</v>
      </c>
      <c r="D32" s="13">
        <f t="shared" si="0"/>
        <v>0.10706051939519647</v>
      </c>
      <c r="E32" s="3"/>
    </row>
    <row r="33" spans="1:5" x14ac:dyDescent="0.25">
      <c r="A33" s="15" t="s">
        <v>57</v>
      </c>
      <c r="B33" s="9">
        <f t="shared" si="1"/>
        <v>21</v>
      </c>
      <c r="C33" s="12">
        <f t="shared" si="2"/>
        <v>26.798999999999978</v>
      </c>
      <c r="D33" s="13">
        <f t="shared" si="0"/>
        <v>0.17760573631173612</v>
      </c>
      <c r="E33" s="3"/>
    </row>
    <row r="34" spans="1:5" x14ac:dyDescent="0.25">
      <c r="A34" s="15" t="s">
        <v>58</v>
      </c>
      <c r="B34" s="9">
        <f t="shared" si="1"/>
        <v>15</v>
      </c>
      <c r="C34" s="12">
        <f t="shared" si="2"/>
        <v>21.951000000000022</v>
      </c>
      <c r="D34" s="13">
        <f t="shared" si="0"/>
        <v>0.10909519400406828</v>
      </c>
      <c r="E34" s="3"/>
    </row>
    <row r="35" spans="1:5" x14ac:dyDescent="0.25">
      <c r="A35" s="15"/>
      <c r="B35" s="9"/>
      <c r="C35" s="25"/>
      <c r="D35" s="13"/>
      <c r="E35" s="3"/>
    </row>
    <row r="36" spans="1:5" ht="28.9" customHeight="1" x14ac:dyDescent="0.25">
      <c r="A36" s="1" t="s">
        <v>10</v>
      </c>
      <c r="B36" s="1" t="s">
        <v>81</v>
      </c>
      <c r="C36" s="1" t="s">
        <v>82</v>
      </c>
      <c r="D36" s="1" t="s">
        <v>11</v>
      </c>
      <c r="E36" s="3"/>
    </row>
    <row r="37" spans="1:5" ht="25.15" customHeight="1" x14ac:dyDescent="0.25">
      <c r="A37" s="22" t="s">
        <v>59</v>
      </c>
      <c r="B37" s="9"/>
      <c r="C37" s="9"/>
      <c r="D37" s="13"/>
      <c r="E37" s="3"/>
    </row>
    <row r="38" spans="1:5" x14ac:dyDescent="0.25">
      <c r="A38" s="15" t="s">
        <v>60</v>
      </c>
      <c r="B38" s="4">
        <f>B5-B4</f>
        <v>6</v>
      </c>
      <c r="C38" s="16">
        <f>C4-C5</f>
        <v>10.493999999999915</v>
      </c>
      <c r="D38" s="13">
        <f t="shared" ref="D38:D55" si="3">CHIDIST(C38,B38)</f>
        <v>0.10533150657904737</v>
      </c>
      <c r="E38" s="3"/>
    </row>
    <row r="39" spans="1:5" x14ac:dyDescent="0.25">
      <c r="A39" s="15" t="s">
        <v>61</v>
      </c>
      <c r="B39" s="4">
        <f>B7-B6</f>
        <v>6</v>
      </c>
      <c r="C39" s="16">
        <f>C6-C7</f>
        <v>9.5219999999999345</v>
      </c>
      <c r="D39" s="13">
        <f t="shared" si="3"/>
        <v>0.14627897592510328</v>
      </c>
      <c r="E39" s="3"/>
    </row>
    <row r="40" spans="1:5" x14ac:dyDescent="0.25">
      <c r="A40" s="15" t="s">
        <v>62</v>
      </c>
      <c r="B40" s="4">
        <f>B9-B8</f>
        <v>6</v>
      </c>
      <c r="C40" s="16">
        <f>C8-C9</f>
        <v>9.7070000000001073</v>
      </c>
      <c r="D40" s="13">
        <f t="shared" si="3"/>
        <v>0.13754559505971306</v>
      </c>
      <c r="E40" s="3"/>
    </row>
    <row r="41" spans="1:5" x14ac:dyDescent="0.25">
      <c r="A41" s="15" t="s">
        <v>63</v>
      </c>
      <c r="B41" s="4">
        <f>B11-B10</f>
        <v>6</v>
      </c>
      <c r="C41" s="16">
        <f>C10-C11</f>
        <v>7.8070000000000164</v>
      </c>
      <c r="D41" s="13">
        <f t="shared" si="3"/>
        <v>0.25258677278752267</v>
      </c>
      <c r="E41" s="3"/>
    </row>
    <row r="42" spans="1:5" x14ac:dyDescent="0.25">
      <c r="A42" s="15" t="s">
        <v>64</v>
      </c>
      <c r="B42" s="4">
        <f>B13-B12</f>
        <v>6</v>
      </c>
      <c r="C42" s="16">
        <f>C12-C13</f>
        <v>7.4349999999999454</v>
      </c>
      <c r="D42" s="13">
        <f t="shared" si="3"/>
        <v>0.28248344003465392</v>
      </c>
      <c r="E42" s="3"/>
    </row>
    <row r="43" spans="1:5" x14ac:dyDescent="0.25">
      <c r="A43" s="15" t="s">
        <v>65</v>
      </c>
      <c r="B43" s="4">
        <f>B15-B14</f>
        <v>6</v>
      </c>
      <c r="C43" s="16">
        <f>C14-C15</f>
        <v>5.8029999999998836</v>
      </c>
      <c r="D43" s="13">
        <f t="shared" si="3"/>
        <v>0.44561622039605131</v>
      </c>
      <c r="E43" s="3"/>
    </row>
    <row r="44" spans="1:5" x14ac:dyDescent="0.25">
      <c r="A44" s="15" t="s">
        <v>66</v>
      </c>
      <c r="B44" s="4">
        <f>B17-B16</f>
        <v>6</v>
      </c>
      <c r="C44" s="16">
        <f>C16-C17</f>
        <v>4.8479999999999563</v>
      </c>
      <c r="D44" s="13">
        <f t="shared" si="3"/>
        <v>0.56345105321800859</v>
      </c>
      <c r="E44" s="3"/>
    </row>
    <row r="45" spans="1:5" ht="20.45" customHeight="1" x14ac:dyDescent="0.25">
      <c r="A45" s="26" t="s">
        <v>67</v>
      </c>
      <c r="C45" s="16"/>
      <c r="D45" s="13"/>
      <c r="E45" s="3"/>
    </row>
    <row r="46" spans="1:5" x14ac:dyDescent="0.25">
      <c r="A46" s="15" t="s">
        <v>68</v>
      </c>
      <c r="B46" s="4">
        <f>B8-B4</f>
        <v>1</v>
      </c>
      <c r="C46" s="16">
        <f>C4-C8</f>
        <v>1.4639999999999418</v>
      </c>
      <c r="D46" s="13">
        <f t="shared" ref="D46:D47" si="4">CHIDIST(C46,B46)</f>
        <v>0.2262947497662775</v>
      </c>
      <c r="E46" s="3"/>
    </row>
    <row r="47" spans="1:5" x14ac:dyDescent="0.25">
      <c r="A47" s="15" t="s">
        <v>69</v>
      </c>
      <c r="B47" s="4">
        <f>B9-B5</f>
        <v>1</v>
      </c>
      <c r="C47" s="16">
        <f>C5-C9</f>
        <v>0.67700000000013461</v>
      </c>
      <c r="D47" s="13">
        <f t="shared" si="4"/>
        <v>0.41062168138602645</v>
      </c>
      <c r="E47" s="3"/>
    </row>
    <row r="48" spans="1:5" x14ac:dyDescent="0.25">
      <c r="A48" s="15" t="s">
        <v>70</v>
      </c>
      <c r="B48" s="4">
        <f t="shared" ref="B48:B55" si="5">B10-B8</f>
        <v>1</v>
      </c>
      <c r="C48" s="16">
        <f t="shared" ref="C48:C55" si="6">C8-C10</f>
        <v>10.960000000000036</v>
      </c>
      <c r="D48" s="13">
        <f t="shared" si="3"/>
        <v>9.3099816939395496E-4</v>
      </c>
      <c r="E48" s="3"/>
    </row>
    <row r="49" spans="1:6" x14ac:dyDescent="0.25">
      <c r="A49" s="15" t="s">
        <v>71</v>
      </c>
      <c r="B49" s="4">
        <f t="shared" si="5"/>
        <v>1</v>
      </c>
      <c r="C49" s="16">
        <f t="shared" si="6"/>
        <v>9.0599999999999454</v>
      </c>
      <c r="D49" s="13">
        <f t="shared" si="3"/>
        <v>2.6126197803245411E-3</v>
      </c>
      <c r="E49" s="3"/>
    </row>
    <row r="50" spans="1:6" x14ac:dyDescent="0.25">
      <c r="A50" s="15" t="s">
        <v>72</v>
      </c>
      <c r="B50" s="4">
        <f t="shared" si="5"/>
        <v>1</v>
      </c>
      <c r="C50" s="16">
        <f t="shared" si="6"/>
        <v>0.95900000000006003</v>
      </c>
      <c r="D50" s="13">
        <f t="shared" si="3"/>
        <v>0.32743895572227716</v>
      </c>
      <c r="E50" s="3"/>
    </row>
    <row r="51" spans="1:6" x14ac:dyDescent="0.25">
      <c r="A51" s="15" t="s">
        <v>73</v>
      </c>
      <c r="B51" s="4">
        <f t="shared" si="5"/>
        <v>1</v>
      </c>
      <c r="C51" s="16">
        <f t="shared" si="6"/>
        <v>0.58699999999998909</v>
      </c>
      <c r="D51" s="13">
        <f t="shared" si="3"/>
        <v>0.44358155047811682</v>
      </c>
      <c r="E51" s="3"/>
    </row>
    <row r="52" spans="1:6" x14ac:dyDescent="0.25">
      <c r="A52" s="15" t="s">
        <v>74</v>
      </c>
      <c r="B52" s="4">
        <f t="shared" si="5"/>
        <v>1</v>
      </c>
      <c r="C52" s="16">
        <f t="shared" si="6"/>
        <v>3.6520000000000437</v>
      </c>
      <c r="D52" s="13">
        <f>CHIDIST(C52,B52)</f>
        <v>5.6001924694165026E-2</v>
      </c>
      <c r="E52" s="3"/>
    </row>
    <row r="53" spans="1:6" x14ac:dyDescent="0.25">
      <c r="A53" s="15" t="s">
        <v>75</v>
      </c>
      <c r="B53" s="4">
        <f t="shared" si="5"/>
        <v>1</v>
      </c>
      <c r="C53" s="16">
        <f t="shared" si="6"/>
        <v>2.0199999999999818</v>
      </c>
      <c r="D53" s="13">
        <f t="shared" si="3"/>
        <v>0.15523914153476751</v>
      </c>
      <c r="E53" s="3"/>
    </row>
    <row r="54" spans="1:6" x14ac:dyDescent="0.25">
      <c r="A54" s="15" t="s">
        <v>76</v>
      </c>
      <c r="B54" s="4">
        <f t="shared" si="5"/>
        <v>1</v>
      </c>
      <c r="C54" s="16">
        <f t="shared" si="6"/>
        <v>2.2599999999999909</v>
      </c>
      <c r="D54" s="13">
        <f t="shared" si="3"/>
        <v>0.13275406101282305</v>
      </c>
      <c r="E54" s="3"/>
    </row>
    <row r="55" spans="1:6" x14ac:dyDescent="0.25">
      <c r="A55" s="15" t="s">
        <v>77</v>
      </c>
      <c r="B55" s="18">
        <f t="shared" si="5"/>
        <v>1</v>
      </c>
      <c r="C55" s="19">
        <f t="shared" si="6"/>
        <v>1.3050000000000637</v>
      </c>
      <c r="D55" s="13">
        <f t="shared" si="3"/>
        <v>0.25330193191480532</v>
      </c>
      <c r="E55" s="21"/>
    </row>
    <row r="56" spans="1:6" x14ac:dyDescent="0.25">
      <c r="A56" s="15"/>
      <c r="B56" s="18"/>
      <c r="C56" s="19"/>
      <c r="D56" s="13"/>
      <c r="E56" s="21"/>
    </row>
    <row r="57" spans="1:6" x14ac:dyDescent="0.25">
      <c r="A57" s="22" t="s">
        <v>23</v>
      </c>
      <c r="B57" s="18"/>
      <c r="C57" s="19"/>
      <c r="D57" s="13"/>
      <c r="E57" s="21"/>
    </row>
    <row r="58" spans="1:6" x14ac:dyDescent="0.25">
      <c r="A58" s="15" t="s">
        <v>78</v>
      </c>
      <c r="B58" s="4">
        <f>B6-B67</f>
        <v>1</v>
      </c>
      <c r="C58" s="16">
        <f>C67-C6</f>
        <v>252.36799999999994</v>
      </c>
      <c r="D58" s="13">
        <f t="shared" ref="D58:D59" si="7">CHIDIST(C58,B58)</f>
        <v>7.910498625716959E-57</v>
      </c>
      <c r="E58" s="21"/>
    </row>
    <row r="59" spans="1:6" x14ac:dyDescent="0.25">
      <c r="A59" s="15" t="s">
        <v>79</v>
      </c>
      <c r="B59" s="4">
        <f>B6-B4</f>
        <v>1</v>
      </c>
      <c r="C59" s="16">
        <f>C4-C6</f>
        <v>1.7789999999999964</v>
      </c>
      <c r="D59" s="13">
        <f t="shared" si="7"/>
        <v>0.1822721686326631</v>
      </c>
      <c r="E59" s="21"/>
    </row>
    <row r="60" spans="1:6" x14ac:dyDescent="0.25">
      <c r="A60" s="23"/>
      <c r="B60" s="24"/>
      <c r="C60" s="24"/>
      <c r="D60" s="24"/>
      <c r="E60" s="24"/>
    </row>
    <row r="63" spans="1:6" ht="31.5" x14ac:dyDescent="0.25">
      <c r="A63" s="1" t="s">
        <v>0</v>
      </c>
      <c r="B63" s="2" t="s">
        <v>83</v>
      </c>
      <c r="C63" s="1" t="s">
        <v>80</v>
      </c>
      <c r="D63" s="1" t="s">
        <v>1</v>
      </c>
      <c r="E63" s="1" t="s">
        <v>2</v>
      </c>
    </row>
    <row r="64" spans="1:6" ht="24.4" customHeight="1" x14ac:dyDescent="0.25">
      <c r="A64" s="3" t="s">
        <v>3</v>
      </c>
      <c r="B64" s="4">
        <v>28</v>
      </c>
      <c r="C64" s="5">
        <v>1983.11</v>
      </c>
      <c r="D64" s="5">
        <v>2039.11</v>
      </c>
      <c r="E64" s="5">
        <v>2131.46</v>
      </c>
      <c r="F64" s="6"/>
    </row>
    <row r="65" spans="1:6" x14ac:dyDescent="0.25">
      <c r="A65" s="3" t="s">
        <v>4</v>
      </c>
      <c r="B65" s="4">
        <v>2</v>
      </c>
      <c r="C65" s="5">
        <v>2029.2</v>
      </c>
      <c r="D65" s="5">
        <v>2033.2</v>
      </c>
      <c r="E65" s="5">
        <v>2039.8</v>
      </c>
      <c r="F65" s="6"/>
    </row>
    <row r="66" spans="1:6" x14ac:dyDescent="0.25">
      <c r="A66" s="3" t="s">
        <v>5</v>
      </c>
      <c r="B66" s="4">
        <v>8</v>
      </c>
      <c r="C66" s="5">
        <v>2026.1</v>
      </c>
      <c r="D66" s="5">
        <v>2042.1</v>
      </c>
      <c r="E66" s="5">
        <v>2068.4899999999998</v>
      </c>
      <c r="F66" s="6"/>
    </row>
    <row r="67" spans="1:6" x14ac:dyDescent="0.25">
      <c r="A67" s="3" t="s">
        <v>6</v>
      </c>
      <c r="B67" s="4">
        <v>2</v>
      </c>
      <c r="C67" s="5">
        <v>2279.79</v>
      </c>
      <c r="D67" s="5">
        <v>2283.79</v>
      </c>
      <c r="E67" s="5">
        <v>2290.39</v>
      </c>
      <c r="F67" s="6"/>
    </row>
    <row r="68" spans="1:6" x14ac:dyDescent="0.25">
      <c r="A68" s="3" t="s">
        <v>7</v>
      </c>
      <c r="B68" s="4">
        <v>8</v>
      </c>
      <c r="C68" s="5">
        <v>2277.71</v>
      </c>
      <c r="D68" s="5">
        <v>2293.71</v>
      </c>
      <c r="E68" s="5">
        <v>2320.1</v>
      </c>
      <c r="F68" s="6"/>
    </row>
    <row r="69" spans="1:6" x14ac:dyDescent="0.25">
      <c r="A69" s="3" t="s">
        <v>8</v>
      </c>
      <c r="B69" s="4">
        <v>7</v>
      </c>
      <c r="C69" s="5">
        <v>2009.91</v>
      </c>
      <c r="D69" s="5">
        <v>2023.91</v>
      </c>
      <c r="E69" s="5">
        <v>2046.99</v>
      </c>
      <c r="F69" s="6"/>
    </row>
    <row r="70" spans="1:6" x14ac:dyDescent="0.25">
      <c r="A70" s="3" t="s">
        <v>9</v>
      </c>
      <c r="B70" s="4">
        <v>13</v>
      </c>
      <c r="C70" s="5">
        <v>2007.56</v>
      </c>
      <c r="D70" s="5">
        <v>2033.56</v>
      </c>
      <c r="E70" s="5">
        <v>2076.44</v>
      </c>
      <c r="F70" s="6"/>
    </row>
    <row r="71" spans="1:6" x14ac:dyDescent="0.25">
      <c r="C71" s="7"/>
      <c r="D71" s="7"/>
      <c r="E71" s="27"/>
    </row>
    <row r="72" spans="1:6" x14ac:dyDescent="0.25">
      <c r="B72" s="3"/>
      <c r="C72" s="3"/>
      <c r="D72" s="3"/>
      <c r="E72" s="18"/>
    </row>
    <row r="73" spans="1:6" x14ac:dyDescent="0.25">
      <c r="B73" s="3"/>
      <c r="C73" s="3"/>
      <c r="D73" s="3"/>
      <c r="E73" s="1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4.2 LRTs</vt:lpstr>
      <vt:lpstr>Table 4.4 LRTs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Lesa Hoffman</dc:creator>
  <cp:lastModifiedBy>Lesa Hoffman</cp:lastModifiedBy>
  <dcterms:created xsi:type="dcterms:W3CDTF">2014-08-23T12:07:18Z</dcterms:created>
  <dcterms:modified xsi:type="dcterms:W3CDTF">2014-08-24T17:11:37Z</dcterms:modified>
</cp:coreProperties>
</file>