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" yWindow="195" windowWidth="15030" windowHeight="14520" tabRatio="714"/>
  </bookViews>
  <sheets>
    <sheet name="LRTs" sheetId="9" r:id="rId1"/>
    <sheet name="Pseudo-R2" sheetId="15" r:id="rId2"/>
  </sheets>
  <calcPr calcId="145621"/>
</workbook>
</file>

<file path=xl/calcChain.xml><?xml version="1.0" encoding="utf-8"?>
<calcChain xmlns="http://schemas.openxmlformats.org/spreadsheetml/2006/main">
  <c r="I18" i="15" l="1"/>
  <c r="J18" i="15"/>
  <c r="K18" i="15"/>
  <c r="L18" i="15"/>
  <c r="H18" i="15"/>
  <c r="L17" i="15" l="1"/>
  <c r="K17" i="15"/>
  <c r="J17" i="15"/>
  <c r="I17" i="15"/>
  <c r="H17" i="15"/>
  <c r="E28" i="9" l="1"/>
  <c r="D28" i="9"/>
  <c r="F28" i="9" s="1"/>
  <c r="E24" i="9"/>
  <c r="D24" i="9"/>
  <c r="F24" i="9" s="1"/>
  <c r="E20" i="9"/>
  <c r="D20" i="9"/>
  <c r="F20" i="9" s="1"/>
  <c r="L13" i="15"/>
  <c r="K13" i="15"/>
  <c r="J13" i="15"/>
  <c r="I13" i="15"/>
  <c r="H13" i="15"/>
  <c r="K9" i="15"/>
  <c r="J9" i="15"/>
  <c r="I9" i="15"/>
  <c r="H9" i="15"/>
  <c r="L9" i="15"/>
  <c r="E15" i="9"/>
  <c r="D15" i="9"/>
  <c r="F15" i="9" s="1"/>
  <c r="E11" i="9"/>
  <c r="D11" i="9"/>
  <c r="F11" i="9" s="1"/>
  <c r="K5" i="15" l="1"/>
  <c r="L5" i="15"/>
  <c r="E7" i="9" l="1"/>
  <c r="D7" i="9"/>
  <c r="F7" i="9" l="1"/>
</calcChain>
</file>

<file path=xl/comments1.xml><?xml version="1.0" encoding="utf-8"?>
<comments xmlns="http://schemas.openxmlformats.org/spreadsheetml/2006/main">
  <authors>
    <author>Lesa Hoffman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>Lesa Hoffman:</t>
        </r>
        <r>
          <rPr>
            <sz val="9"/>
            <color indexed="81"/>
            <rFont val="Tahoma"/>
            <charset val="1"/>
          </rPr>
          <t xml:space="preserve">
I am including all model parameters in this count, although in REML only the variance model parameters "count". The difference between models should be the same either way, though.</t>
        </r>
      </text>
    </comment>
  </commentList>
</comments>
</file>

<file path=xl/sharedStrings.xml><?xml version="1.0" encoding="utf-8"?>
<sst xmlns="http://schemas.openxmlformats.org/spreadsheetml/2006/main" count="51" uniqueCount="34">
  <si>
    <t>Model</t>
  </si>
  <si>
    <t>Note: It is your job to keep track of whether deviance should go up or down! 
These formulas work with ABSOLUTE VALUES.</t>
  </si>
  <si>
    <t>Model 
DF</t>
  </si>
  <si>
    <t>DF 
Diff</t>
  </si>
  <si>
    <t>Exact p 
Value</t>
  </si>
  <si>
    <t>(-2LL) 
Deviance</t>
  </si>
  <si>
    <t>Abs Value 
-2LL Diff</t>
  </si>
  <si>
    <t>Test of worse fit for unconditional than saturated model</t>
  </si>
  <si>
    <t>Level-1 Residual Variance</t>
  </si>
  <si>
    <t>100*% Level-1 Residual Variance Reduced</t>
  </si>
  <si>
    <t>R2 change from 4 fixed effects</t>
  </si>
  <si>
    <t>Year 0 Class Random Intercept Variance</t>
  </si>
  <si>
    <t>Year 1 Class Random Intercept Variance</t>
  </si>
  <si>
    <t>Year 2 Class Random Intercept Variance</t>
  </si>
  <si>
    <t>Student Random Intercept Variance</t>
  </si>
  <si>
    <t>100*% Year 0 Class Random Intercept Reduced</t>
  </si>
  <si>
    <t>100*% Student Random Intercept Reduced</t>
  </si>
  <si>
    <t>Models for Student Effort:</t>
  </si>
  <si>
    <t>Saturated Means, Unstructured Variance by Student Model</t>
  </si>
  <si>
    <t>Piecewise Means, Random Student Intercept Model</t>
  </si>
  <si>
    <t>Add Fixed Year-Specific Class Effects</t>
  </si>
  <si>
    <t>R2 change from class-specific fixed effects</t>
  </si>
  <si>
    <t>Add Random Acute Year-Specific Class Effects</t>
  </si>
  <si>
    <t>Test of 3 year-specific class acute random intercept variances</t>
  </si>
  <si>
    <t>Add Random Transfer Year-Specific Class Effects</t>
  </si>
  <si>
    <t>Test of 3 year-specific class transfer random intercept variances</t>
  </si>
  <si>
    <t>Add Year-Specific Effects of Class Grade</t>
  </si>
  <si>
    <t>R2 change from 9 fixed effects</t>
  </si>
  <si>
    <t>Add Student and Year-Specific Contextual Gender</t>
  </si>
  <si>
    <t>Models for Student Aggression:</t>
  </si>
  <si>
    <t>Add Time-Varying, Student, and Year-Specific Contextual Student Aggression</t>
  </si>
  <si>
    <t>Add Student and Year-Specific Contextual Student Gender</t>
  </si>
  <si>
    <t>R2 change from 5 fixed effects</t>
  </si>
  <si>
    <t>R2 change from unconditional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</si>
</sst>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#,##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3" fillId="0" borderId="0"/>
    <xf numFmtId="0" fontId="1" fillId="0" borderId="0"/>
    <xf numFmtId="0" fontId="8" fillId="0" borderId="0"/>
  </cellStyleXfs>
  <cellXfs count="32">
    <xf numFmtId="0" fontId="0" fillId="0" borderId="0" xfId="0"/>
    <xf numFmtId="0" fontId="4" fillId="0" borderId="0" xfId="2"/>
    <xf numFmtId="0" fontId="5" fillId="0" borderId="0" xfId="2" applyFont="1" applyAlignment="1">
      <alignment horizontal="center"/>
    </xf>
    <xf numFmtId="165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0" fontId="5" fillId="0" borderId="1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 wrapText="1"/>
    </xf>
    <xf numFmtId="166" fontId="5" fillId="0" borderId="1" xfId="2" applyNumberFormat="1" applyFont="1" applyBorder="1" applyAlignment="1">
      <alignment horizontal="center" vertical="center" wrapText="1"/>
    </xf>
    <xf numFmtId="166" fontId="5" fillId="0" borderId="0" xfId="2" applyNumberFormat="1" applyFont="1" applyBorder="1" applyAlignment="1">
      <alignment horizontal="center" vertical="center" wrapText="1"/>
    </xf>
    <xf numFmtId="166" fontId="4" fillId="0" borderId="0" xfId="2" applyNumberFormat="1" applyAlignment="1">
      <alignment horizontal="center"/>
    </xf>
    <xf numFmtId="0" fontId="0" fillId="0" borderId="0" xfId="2" applyFont="1"/>
    <xf numFmtId="0" fontId="0" fillId="0" borderId="0" xfId="2" applyFont="1" applyAlignment="1">
      <alignment horizontal="left" indent="2"/>
    </xf>
    <xf numFmtId="165" fontId="5" fillId="0" borderId="1" xfId="2" applyNumberFormat="1" applyFont="1" applyBorder="1" applyAlignment="1">
      <alignment horizontal="center" vertical="center" wrapText="1"/>
    </xf>
    <xf numFmtId="165" fontId="5" fillId="0" borderId="0" xfId="2" applyNumberFormat="1" applyFont="1" applyBorder="1" applyAlignment="1">
      <alignment horizontal="center" vertical="center" wrapText="1"/>
    </xf>
    <xf numFmtId="164" fontId="5" fillId="0" borderId="1" xfId="2" applyNumberFormat="1" applyFont="1" applyBorder="1" applyAlignment="1">
      <alignment horizontal="center" vertical="center" wrapText="1"/>
    </xf>
    <xf numFmtId="164" fontId="5" fillId="0" borderId="0" xfId="2" applyNumberFormat="1" applyFont="1" applyBorder="1" applyAlignment="1">
      <alignment horizontal="center" vertical="center" wrapText="1"/>
    </xf>
    <xf numFmtId="164" fontId="4" fillId="0" borderId="0" xfId="2" applyNumberFormat="1" applyAlignment="1">
      <alignment horizontal="center"/>
    </xf>
    <xf numFmtId="0" fontId="5" fillId="0" borderId="0" xfId="2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66" fontId="10" fillId="0" borderId="1" xfId="0" applyNumberFormat="1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9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9" fillId="0" borderId="0" xfId="0" applyFont="1" applyAlignment="1">
      <alignment horizontal="left" wrapText="1" indent="2"/>
    </xf>
    <xf numFmtId="2" fontId="10" fillId="0" borderId="0" xfId="0" applyNumberFormat="1" applyFont="1" applyAlignment="1">
      <alignment wrapText="1"/>
    </xf>
    <xf numFmtId="2" fontId="9" fillId="0" borderId="0" xfId="0" applyNumberFormat="1" applyFont="1" applyAlignment="1">
      <alignment wrapText="1"/>
    </xf>
    <xf numFmtId="2" fontId="5" fillId="0" borderId="0" xfId="0" applyNumberFormat="1" applyFont="1" applyAlignment="1">
      <alignment wrapText="1"/>
    </xf>
    <xf numFmtId="166" fontId="0" fillId="0" borderId="0" xfId="0" applyNumberFormat="1" applyFont="1" applyAlignment="1">
      <alignment wrapText="1"/>
    </xf>
    <xf numFmtId="167" fontId="10" fillId="0" borderId="1" xfId="0" applyNumberFormat="1" applyFont="1" applyBorder="1" applyAlignment="1">
      <alignment horizontal="center" wrapText="1"/>
    </xf>
    <xf numFmtId="167" fontId="0" fillId="0" borderId="0" xfId="0" applyNumberFormat="1" applyFont="1" applyAlignment="1">
      <alignment wrapText="1"/>
    </xf>
    <xf numFmtId="0" fontId="5" fillId="0" borderId="1" xfId="2" applyFont="1" applyBorder="1" applyAlignment="1">
      <alignment horizont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tabSelected="1" zoomScaleNormal="100" workbookViewId="0">
      <pane ySplit="2" topLeftCell="A3" activePane="bottomLeft" state="frozen"/>
      <selection pane="bottomLeft" activeCell="A39" sqref="A39"/>
    </sheetView>
  </sheetViews>
  <sheetFormatPr defaultColWidth="9" defaultRowHeight="15" x14ac:dyDescent="0.25"/>
  <cols>
    <col min="1" max="1" width="65.5703125" style="1" bestFit="1" customWidth="1"/>
    <col min="2" max="2" width="11.85546875" style="3" customWidth="1"/>
    <col min="3" max="3" width="6.85546875" style="4" bestFit="1" customWidth="1"/>
    <col min="4" max="4" width="9.85546875" style="16" bestFit="1" customWidth="1"/>
    <col min="5" max="5" width="7.42578125" style="4" customWidth="1"/>
    <col min="6" max="6" width="7.140625" style="9" bestFit="1" customWidth="1"/>
    <col min="7" max="16384" width="9" style="1"/>
  </cols>
  <sheetData>
    <row r="1" spans="1:7" ht="30.6" customHeight="1" x14ac:dyDescent="0.25">
      <c r="A1" s="31" t="s">
        <v>1</v>
      </c>
      <c r="B1" s="31"/>
      <c r="C1" s="31"/>
      <c r="D1" s="31"/>
      <c r="E1" s="31"/>
      <c r="F1" s="31"/>
    </row>
    <row r="2" spans="1:7" ht="31.9" customHeight="1" x14ac:dyDescent="0.25">
      <c r="A2" s="5" t="s">
        <v>0</v>
      </c>
      <c r="B2" s="12" t="s">
        <v>5</v>
      </c>
      <c r="C2" s="5" t="s">
        <v>2</v>
      </c>
      <c r="D2" s="14" t="s">
        <v>6</v>
      </c>
      <c r="E2" s="5" t="s">
        <v>3</v>
      </c>
      <c r="F2" s="7" t="s">
        <v>4</v>
      </c>
      <c r="G2" s="2"/>
    </row>
    <row r="3" spans="1:7" x14ac:dyDescent="0.25">
      <c r="A3" s="6"/>
      <c r="B3" s="13"/>
      <c r="C3" s="6"/>
      <c r="D3" s="15"/>
      <c r="E3" s="6"/>
      <c r="F3" s="8"/>
      <c r="G3" s="2"/>
    </row>
    <row r="4" spans="1:7" x14ac:dyDescent="0.25">
      <c r="A4" s="17" t="s">
        <v>17</v>
      </c>
      <c r="B4" s="13"/>
      <c r="C4" s="6"/>
      <c r="D4" s="15"/>
      <c r="E4" s="6"/>
      <c r="F4" s="8"/>
      <c r="G4" s="2"/>
    </row>
    <row r="5" spans="1:7" x14ac:dyDescent="0.25">
      <c r="A5" s="10" t="s">
        <v>18</v>
      </c>
      <c r="B5" s="3">
        <v>3063.4270000000001</v>
      </c>
      <c r="C5" s="4">
        <v>9</v>
      </c>
    </row>
    <row r="6" spans="1:7" x14ac:dyDescent="0.25">
      <c r="A6" s="10" t="s">
        <v>19</v>
      </c>
      <c r="B6" s="3">
        <v>3067.7339999999999</v>
      </c>
      <c r="C6" s="4">
        <v>5</v>
      </c>
    </row>
    <row r="7" spans="1:7" x14ac:dyDescent="0.25">
      <c r="A7" s="11" t="s">
        <v>7</v>
      </c>
      <c r="D7" s="16">
        <f>ABS(B5-B6)</f>
        <v>4.306999999999789</v>
      </c>
      <c r="E7" s="4">
        <f>ABS(C5-C6)</f>
        <v>4</v>
      </c>
      <c r="F7" s="9">
        <f>CHIDIST(D7,E7)</f>
        <v>0.36604937405910798</v>
      </c>
    </row>
    <row r="9" spans="1:7" x14ac:dyDescent="0.25">
      <c r="A9" s="10" t="s">
        <v>19</v>
      </c>
      <c r="B9" s="3">
        <v>3067.7339999999999</v>
      </c>
      <c r="C9" s="4">
        <v>5</v>
      </c>
    </row>
    <row r="10" spans="1:7" x14ac:dyDescent="0.25">
      <c r="A10" s="10" t="s">
        <v>22</v>
      </c>
      <c r="B10" s="3">
        <v>2984.6489999999999</v>
      </c>
      <c r="C10" s="4">
        <v>8</v>
      </c>
    </row>
    <row r="11" spans="1:7" x14ac:dyDescent="0.25">
      <c r="A11" s="11" t="s">
        <v>23</v>
      </c>
      <c r="D11" s="16">
        <f>ABS(B9-B10)</f>
        <v>83.085000000000036</v>
      </c>
      <c r="E11" s="4">
        <f>ABS(C9-C10)</f>
        <v>3</v>
      </c>
      <c r="F11" s="9">
        <f>CHIDIST(D11,E11)</f>
        <v>6.685882109341301E-18</v>
      </c>
    </row>
    <row r="13" spans="1:7" x14ac:dyDescent="0.25">
      <c r="A13" s="10" t="s">
        <v>19</v>
      </c>
      <c r="B13" s="3">
        <v>3067.7339999999999</v>
      </c>
      <c r="C13" s="4">
        <v>5</v>
      </c>
    </row>
    <row r="14" spans="1:7" x14ac:dyDescent="0.25">
      <c r="A14" s="10" t="s">
        <v>24</v>
      </c>
      <c r="B14" s="3">
        <v>3020.5680000000002</v>
      </c>
      <c r="C14" s="4">
        <v>8</v>
      </c>
    </row>
    <row r="15" spans="1:7" x14ac:dyDescent="0.25">
      <c r="A15" s="11" t="s">
        <v>25</v>
      </c>
      <c r="D15" s="16">
        <f>ABS(B13-B14)</f>
        <v>47.165999999999713</v>
      </c>
      <c r="E15" s="4">
        <f>ABS(C13-C14)</f>
        <v>3</v>
      </c>
      <c r="F15" s="9">
        <f>CHIDIST(D15,E15)</f>
        <v>3.2041967782326014E-10</v>
      </c>
    </row>
    <row r="17" spans="1:7" x14ac:dyDescent="0.25">
      <c r="A17" s="17" t="s">
        <v>29</v>
      </c>
      <c r="B17" s="13"/>
      <c r="C17" s="6"/>
      <c r="D17" s="15"/>
      <c r="E17" s="6"/>
      <c r="F17" s="8"/>
      <c r="G17" s="2"/>
    </row>
    <row r="18" spans="1:7" x14ac:dyDescent="0.25">
      <c r="A18" s="10" t="s">
        <v>18</v>
      </c>
      <c r="B18" s="3">
        <v>2531.4520000000002</v>
      </c>
      <c r="C18" s="4">
        <v>9</v>
      </c>
    </row>
    <row r="19" spans="1:7" x14ac:dyDescent="0.25">
      <c r="A19" s="10" t="s">
        <v>19</v>
      </c>
      <c r="B19" s="3">
        <v>2538.808</v>
      </c>
      <c r="C19" s="4">
        <v>5</v>
      </c>
    </row>
    <row r="20" spans="1:7" x14ac:dyDescent="0.25">
      <c r="A20" s="11" t="s">
        <v>7</v>
      </c>
      <c r="D20" s="16">
        <f>ABS(B18-B19)</f>
        <v>7.3559999999997672</v>
      </c>
      <c r="E20" s="4">
        <f>ABS(C18-C19)</f>
        <v>4</v>
      </c>
      <c r="F20" s="9">
        <f>CHIDIST(D20,E20)</f>
        <v>0.11822929857531748</v>
      </c>
    </row>
    <row r="22" spans="1:7" x14ac:dyDescent="0.25">
      <c r="A22" s="10" t="s">
        <v>19</v>
      </c>
      <c r="B22" s="3">
        <v>2538.808</v>
      </c>
      <c r="C22" s="4">
        <v>5</v>
      </c>
    </row>
    <row r="23" spans="1:7" x14ac:dyDescent="0.25">
      <c r="A23" s="10" t="s">
        <v>22</v>
      </c>
      <c r="B23" s="3">
        <v>2305.23</v>
      </c>
      <c r="C23" s="4">
        <v>8</v>
      </c>
    </row>
    <row r="24" spans="1:7" x14ac:dyDescent="0.25">
      <c r="A24" s="11" t="s">
        <v>23</v>
      </c>
      <c r="D24" s="16">
        <f>ABS(B22-B23)</f>
        <v>233.57799999999997</v>
      </c>
      <c r="E24" s="4">
        <f>ABS(C22-C23)</f>
        <v>3</v>
      </c>
      <c r="F24" s="9">
        <f>CHIDIST(D24,E24)</f>
        <v>2.3290847905036576E-50</v>
      </c>
    </row>
    <row r="26" spans="1:7" x14ac:dyDescent="0.25">
      <c r="A26" s="10" t="s">
        <v>19</v>
      </c>
      <c r="B26" s="3">
        <v>2538.808</v>
      </c>
      <c r="C26" s="4">
        <v>5</v>
      </c>
    </row>
    <row r="27" spans="1:7" x14ac:dyDescent="0.25">
      <c r="A27" s="10" t="s">
        <v>24</v>
      </c>
      <c r="B27" s="3">
        <v>2443.7460000000001</v>
      </c>
      <c r="C27" s="4">
        <v>8</v>
      </c>
    </row>
    <row r="28" spans="1:7" x14ac:dyDescent="0.25">
      <c r="A28" s="11" t="s">
        <v>25</v>
      </c>
      <c r="D28" s="16">
        <f>ABS(B26-B27)</f>
        <v>95.061999999999898</v>
      </c>
      <c r="E28" s="4">
        <f>ABS(C26-C27)</f>
        <v>3</v>
      </c>
      <c r="F28" s="9">
        <f>CHIDIST(D28,E28)</f>
        <v>1.7905689924702072E-20</v>
      </c>
    </row>
  </sheetData>
  <mergeCells count="1">
    <mergeCell ref="A1:F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A41" sqref="A41"/>
    </sheetView>
  </sheetViews>
  <sheetFormatPr defaultRowHeight="15" x14ac:dyDescent="0.25"/>
  <cols>
    <col min="1" max="1" width="48" style="21" bestFit="1" customWidth="1"/>
    <col min="2" max="2" width="9.42578125" style="30" customWidth="1"/>
    <col min="3" max="3" width="10.85546875" style="30" customWidth="1"/>
    <col min="4" max="4" width="9.42578125" style="30" customWidth="1"/>
    <col min="5" max="5" width="11.28515625" style="30" customWidth="1"/>
    <col min="6" max="6" width="9.42578125" style="30" customWidth="1"/>
    <col min="7" max="7" width="2.5703125" style="21" customWidth="1"/>
    <col min="8" max="8" width="9.140625" style="28" customWidth="1"/>
    <col min="9" max="9" width="9.5703125" style="28" customWidth="1"/>
    <col min="10" max="12" width="9.140625" style="28" bestFit="1" customWidth="1"/>
    <col min="13" max="258" width="9.140625" style="21"/>
    <col min="259" max="259" width="34.85546875" style="21" customWidth="1"/>
    <col min="260" max="263" width="9.42578125" style="21" customWidth="1"/>
    <col min="264" max="264" width="4.140625" style="21" customWidth="1"/>
    <col min="265" max="265" width="11.42578125" style="21" customWidth="1"/>
    <col min="266" max="266" width="11.42578125" style="21" bestFit="1" customWidth="1"/>
    <col min="267" max="267" width="11.42578125" style="21" customWidth="1"/>
    <col min="268" max="268" width="11.42578125" style="21" bestFit="1" customWidth="1"/>
    <col min="269" max="514" width="9.140625" style="21"/>
    <col min="515" max="515" width="34.85546875" style="21" customWidth="1"/>
    <col min="516" max="519" width="9.42578125" style="21" customWidth="1"/>
    <col min="520" max="520" width="4.140625" style="21" customWidth="1"/>
    <col min="521" max="521" width="11.42578125" style="21" customWidth="1"/>
    <col min="522" max="522" width="11.42578125" style="21" bestFit="1" customWidth="1"/>
    <col min="523" max="523" width="11.42578125" style="21" customWidth="1"/>
    <col min="524" max="524" width="11.42578125" style="21" bestFit="1" customWidth="1"/>
    <col min="525" max="770" width="9.140625" style="21"/>
    <col min="771" max="771" width="34.85546875" style="21" customWidth="1"/>
    <col min="772" max="775" width="9.42578125" style="21" customWidth="1"/>
    <col min="776" max="776" width="4.140625" style="21" customWidth="1"/>
    <col min="777" max="777" width="11.42578125" style="21" customWidth="1"/>
    <col min="778" max="778" width="11.42578125" style="21" bestFit="1" customWidth="1"/>
    <col min="779" max="779" width="11.42578125" style="21" customWidth="1"/>
    <col min="780" max="780" width="11.42578125" style="21" bestFit="1" customWidth="1"/>
    <col min="781" max="1026" width="9.140625" style="21"/>
    <col min="1027" max="1027" width="34.85546875" style="21" customWidth="1"/>
    <col min="1028" max="1031" width="9.42578125" style="21" customWidth="1"/>
    <col min="1032" max="1032" width="4.140625" style="21" customWidth="1"/>
    <col min="1033" max="1033" width="11.42578125" style="21" customWidth="1"/>
    <col min="1034" max="1034" width="11.42578125" style="21" bestFit="1" customWidth="1"/>
    <col min="1035" max="1035" width="11.42578125" style="21" customWidth="1"/>
    <col min="1036" max="1036" width="11.42578125" style="21" bestFit="1" customWidth="1"/>
    <col min="1037" max="1282" width="9.140625" style="21"/>
    <col min="1283" max="1283" width="34.85546875" style="21" customWidth="1"/>
    <col min="1284" max="1287" width="9.42578125" style="21" customWidth="1"/>
    <col min="1288" max="1288" width="4.140625" style="21" customWidth="1"/>
    <col min="1289" max="1289" width="11.42578125" style="21" customWidth="1"/>
    <col min="1290" max="1290" width="11.42578125" style="21" bestFit="1" customWidth="1"/>
    <col min="1291" max="1291" width="11.42578125" style="21" customWidth="1"/>
    <col min="1292" max="1292" width="11.42578125" style="21" bestFit="1" customWidth="1"/>
    <col min="1293" max="1538" width="9.140625" style="21"/>
    <col min="1539" max="1539" width="34.85546875" style="21" customWidth="1"/>
    <col min="1540" max="1543" width="9.42578125" style="21" customWidth="1"/>
    <col min="1544" max="1544" width="4.140625" style="21" customWidth="1"/>
    <col min="1545" max="1545" width="11.42578125" style="21" customWidth="1"/>
    <col min="1546" max="1546" width="11.42578125" style="21" bestFit="1" customWidth="1"/>
    <col min="1547" max="1547" width="11.42578125" style="21" customWidth="1"/>
    <col min="1548" max="1548" width="11.42578125" style="21" bestFit="1" customWidth="1"/>
    <col min="1549" max="1794" width="9.140625" style="21"/>
    <col min="1795" max="1795" width="34.85546875" style="21" customWidth="1"/>
    <col min="1796" max="1799" width="9.42578125" style="21" customWidth="1"/>
    <col min="1800" max="1800" width="4.140625" style="21" customWidth="1"/>
    <col min="1801" max="1801" width="11.42578125" style="21" customWidth="1"/>
    <col min="1802" max="1802" width="11.42578125" style="21" bestFit="1" customWidth="1"/>
    <col min="1803" max="1803" width="11.42578125" style="21" customWidth="1"/>
    <col min="1804" max="1804" width="11.42578125" style="21" bestFit="1" customWidth="1"/>
    <col min="1805" max="2050" width="9.140625" style="21"/>
    <col min="2051" max="2051" width="34.85546875" style="21" customWidth="1"/>
    <col min="2052" max="2055" width="9.42578125" style="21" customWidth="1"/>
    <col min="2056" max="2056" width="4.140625" style="21" customWidth="1"/>
    <col min="2057" max="2057" width="11.42578125" style="21" customWidth="1"/>
    <col min="2058" max="2058" width="11.42578125" style="21" bestFit="1" customWidth="1"/>
    <col min="2059" max="2059" width="11.42578125" style="21" customWidth="1"/>
    <col min="2060" max="2060" width="11.42578125" style="21" bestFit="1" customWidth="1"/>
    <col min="2061" max="2306" width="9.140625" style="21"/>
    <col min="2307" max="2307" width="34.85546875" style="21" customWidth="1"/>
    <col min="2308" max="2311" width="9.42578125" style="21" customWidth="1"/>
    <col min="2312" max="2312" width="4.140625" style="21" customWidth="1"/>
    <col min="2313" max="2313" width="11.42578125" style="21" customWidth="1"/>
    <col min="2314" max="2314" width="11.42578125" style="21" bestFit="1" customWidth="1"/>
    <col min="2315" max="2315" width="11.42578125" style="21" customWidth="1"/>
    <col min="2316" max="2316" width="11.42578125" style="21" bestFit="1" customWidth="1"/>
    <col min="2317" max="2562" width="9.140625" style="21"/>
    <col min="2563" max="2563" width="34.85546875" style="21" customWidth="1"/>
    <col min="2564" max="2567" width="9.42578125" style="21" customWidth="1"/>
    <col min="2568" max="2568" width="4.140625" style="21" customWidth="1"/>
    <col min="2569" max="2569" width="11.42578125" style="21" customWidth="1"/>
    <col min="2570" max="2570" width="11.42578125" style="21" bestFit="1" customWidth="1"/>
    <col min="2571" max="2571" width="11.42578125" style="21" customWidth="1"/>
    <col min="2572" max="2572" width="11.42578125" style="21" bestFit="1" customWidth="1"/>
    <col min="2573" max="2818" width="9.140625" style="21"/>
    <col min="2819" max="2819" width="34.85546875" style="21" customWidth="1"/>
    <col min="2820" max="2823" width="9.42578125" style="21" customWidth="1"/>
    <col min="2824" max="2824" width="4.140625" style="21" customWidth="1"/>
    <col min="2825" max="2825" width="11.42578125" style="21" customWidth="1"/>
    <col min="2826" max="2826" width="11.42578125" style="21" bestFit="1" customWidth="1"/>
    <col min="2827" max="2827" width="11.42578125" style="21" customWidth="1"/>
    <col min="2828" max="2828" width="11.42578125" style="21" bestFit="1" customWidth="1"/>
    <col min="2829" max="3074" width="9.140625" style="21"/>
    <col min="3075" max="3075" width="34.85546875" style="21" customWidth="1"/>
    <col min="3076" max="3079" width="9.42578125" style="21" customWidth="1"/>
    <col min="3080" max="3080" width="4.140625" style="21" customWidth="1"/>
    <col min="3081" max="3081" width="11.42578125" style="21" customWidth="1"/>
    <col min="3082" max="3082" width="11.42578125" style="21" bestFit="1" customWidth="1"/>
    <col min="3083" max="3083" width="11.42578125" style="21" customWidth="1"/>
    <col min="3084" max="3084" width="11.42578125" style="21" bestFit="1" customWidth="1"/>
    <col min="3085" max="3330" width="9.140625" style="21"/>
    <col min="3331" max="3331" width="34.85546875" style="21" customWidth="1"/>
    <col min="3332" max="3335" width="9.42578125" style="21" customWidth="1"/>
    <col min="3336" max="3336" width="4.140625" style="21" customWidth="1"/>
    <col min="3337" max="3337" width="11.42578125" style="21" customWidth="1"/>
    <col min="3338" max="3338" width="11.42578125" style="21" bestFit="1" customWidth="1"/>
    <col min="3339" max="3339" width="11.42578125" style="21" customWidth="1"/>
    <col min="3340" max="3340" width="11.42578125" style="21" bestFit="1" customWidth="1"/>
    <col min="3341" max="3586" width="9.140625" style="21"/>
    <col min="3587" max="3587" width="34.85546875" style="21" customWidth="1"/>
    <col min="3588" max="3591" width="9.42578125" style="21" customWidth="1"/>
    <col min="3592" max="3592" width="4.140625" style="21" customWidth="1"/>
    <col min="3593" max="3593" width="11.42578125" style="21" customWidth="1"/>
    <col min="3594" max="3594" width="11.42578125" style="21" bestFit="1" customWidth="1"/>
    <col min="3595" max="3595" width="11.42578125" style="21" customWidth="1"/>
    <col min="3596" max="3596" width="11.42578125" style="21" bestFit="1" customWidth="1"/>
    <col min="3597" max="3842" width="9.140625" style="21"/>
    <col min="3843" max="3843" width="34.85546875" style="21" customWidth="1"/>
    <col min="3844" max="3847" width="9.42578125" style="21" customWidth="1"/>
    <col min="3848" max="3848" width="4.140625" style="21" customWidth="1"/>
    <col min="3849" max="3849" width="11.42578125" style="21" customWidth="1"/>
    <col min="3850" max="3850" width="11.42578125" style="21" bestFit="1" customWidth="1"/>
    <col min="3851" max="3851" width="11.42578125" style="21" customWidth="1"/>
    <col min="3852" max="3852" width="11.42578125" style="21" bestFit="1" customWidth="1"/>
    <col min="3853" max="4098" width="9.140625" style="21"/>
    <col min="4099" max="4099" width="34.85546875" style="21" customWidth="1"/>
    <col min="4100" max="4103" width="9.42578125" style="21" customWidth="1"/>
    <col min="4104" max="4104" width="4.140625" style="21" customWidth="1"/>
    <col min="4105" max="4105" width="11.42578125" style="21" customWidth="1"/>
    <col min="4106" max="4106" width="11.42578125" style="21" bestFit="1" customWidth="1"/>
    <col min="4107" max="4107" width="11.42578125" style="21" customWidth="1"/>
    <col min="4108" max="4108" width="11.42578125" style="21" bestFit="1" customWidth="1"/>
    <col min="4109" max="4354" width="9.140625" style="21"/>
    <col min="4355" max="4355" width="34.85546875" style="21" customWidth="1"/>
    <col min="4356" max="4359" width="9.42578125" style="21" customWidth="1"/>
    <col min="4360" max="4360" width="4.140625" style="21" customWidth="1"/>
    <col min="4361" max="4361" width="11.42578125" style="21" customWidth="1"/>
    <col min="4362" max="4362" width="11.42578125" style="21" bestFit="1" customWidth="1"/>
    <col min="4363" max="4363" width="11.42578125" style="21" customWidth="1"/>
    <col min="4364" max="4364" width="11.42578125" style="21" bestFit="1" customWidth="1"/>
    <col min="4365" max="4610" width="9.140625" style="21"/>
    <col min="4611" max="4611" width="34.85546875" style="21" customWidth="1"/>
    <col min="4612" max="4615" width="9.42578125" style="21" customWidth="1"/>
    <col min="4616" max="4616" width="4.140625" style="21" customWidth="1"/>
    <col min="4617" max="4617" width="11.42578125" style="21" customWidth="1"/>
    <col min="4618" max="4618" width="11.42578125" style="21" bestFit="1" customWidth="1"/>
    <col min="4619" max="4619" width="11.42578125" style="21" customWidth="1"/>
    <col min="4620" max="4620" width="11.42578125" style="21" bestFit="1" customWidth="1"/>
    <col min="4621" max="4866" width="9.140625" style="21"/>
    <col min="4867" max="4867" width="34.85546875" style="21" customWidth="1"/>
    <col min="4868" max="4871" width="9.42578125" style="21" customWidth="1"/>
    <col min="4872" max="4872" width="4.140625" style="21" customWidth="1"/>
    <col min="4873" max="4873" width="11.42578125" style="21" customWidth="1"/>
    <col min="4874" max="4874" width="11.42578125" style="21" bestFit="1" customWidth="1"/>
    <col min="4875" max="4875" width="11.42578125" style="21" customWidth="1"/>
    <col min="4876" max="4876" width="11.42578125" style="21" bestFit="1" customWidth="1"/>
    <col min="4877" max="5122" width="9.140625" style="21"/>
    <col min="5123" max="5123" width="34.85546875" style="21" customWidth="1"/>
    <col min="5124" max="5127" width="9.42578125" style="21" customWidth="1"/>
    <col min="5128" max="5128" width="4.140625" style="21" customWidth="1"/>
    <col min="5129" max="5129" width="11.42578125" style="21" customWidth="1"/>
    <col min="5130" max="5130" width="11.42578125" style="21" bestFit="1" customWidth="1"/>
    <col min="5131" max="5131" width="11.42578125" style="21" customWidth="1"/>
    <col min="5132" max="5132" width="11.42578125" style="21" bestFit="1" customWidth="1"/>
    <col min="5133" max="5378" width="9.140625" style="21"/>
    <col min="5379" max="5379" width="34.85546875" style="21" customWidth="1"/>
    <col min="5380" max="5383" width="9.42578125" style="21" customWidth="1"/>
    <col min="5384" max="5384" width="4.140625" style="21" customWidth="1"/>
    <col min="5385" max="5385" width="11.42578125" style="21" customWidth="1"/>
    <col min="5386" max="5386" width="11.42578125" style="21" bestFit="1" customWidth="1"/>
    <col min="5387" max="5387" width="11.42578125" style="21" customWidth="1"/>
    <col min="5388" max="5388" width="11.42578125" style="21" bestFit="1" customWidth="1"/>
    <col min="5389" max="5634" width="9.140625" style="21"/>
    <col min="5635" max="5635" width="34.85546875" style="21" customWidth="1"/>
    <col min="5636" max="5639" width="9.42578125" style="21" customWidth="1"/>
    <col min="5640" max="5640" width="4.140625" style="21" customWidth="1"/>
    <col min="5641" max="5641" width="11.42578125" style="21" customWidth="1"/>
    <col min="5642" max="5642" width="11.42578125" style="21" bestFit="1" customWidth="1"/>
    <col min="5643" max="5643" width="11.42578125" style="21" customWidth="1"/>
    <col min="5644" max="5644" width="11.42578125" style="21" bestFit="1" customWidth="1"/>
    <col min="5645" max="5890" width="9.140625" style="21"/>
    <col min="5891" max="5891" width="34.85546875" style="21" customWidth="1"/>
    <col min="5892" max="5895" width="9.42578125" style="21" customWidth="1"/>
    <col min="5896" max="5896" width="4.140625" style="21" customWidth="1"/>
    <col min="5897" max="5897" width="11.42578125" style="21" customWidth="1"/>
    <col min="5898" max="5898" width="11.42578125" style="21" bestFit="1" customWidth="1"/>
    <col min="5899" max="5899" width="11.42578125" style="21" customWidth="1"/>
    <col min="5900" max="5900" width="11.42578125" style="21" bestFit="1" customWidth="1"/>
    <col min="5901" max="6146" width="9.140625" style="21"/>
    <col min="6147" max="6147" width="34.85546875" style="21" customWidth="1"/>
    <col min="6148" max="6151" width="9.42578125" style="21" customWidth="1"/>
    <col min="6152" max="6152" width="4.140625" style="21" customWidth="1"/>
    <col min="6153" max="6153" width="11.42578125" style="21" customWidth="1"/>
    <col min="6154" max="6154" width="11.42578125" style="21" bestFit="1" customWidth="1"/>
    <col min="6155" max="6155" width="11.42578125" style="21" customWidth="1"/>
    <col min="6156" max="6156" width="11.42578125" style="21" bestFit="1" customWidth="1"/>
    <col min="6157" max="6402" width="9.140625" style="21"/>
    <col min="6403" max="6403" width="34.85546875" style="21" customWidth="1"/>
    <col min="6404" max="6407" width="9.42578125" style="21" customWidth="1"/>
    <col min="6408" max="6408" width="4.140625" style="21" customWidth="1"/>
    <col min="6409" max="6409" width="11.42578125" style="21" customWidth="1"/>
    <col min="6410" max="6410" width="11.42578125" style="21" bestFit="1" customWidth="1"/>
    <col min="6411" max="6411" width="11.42578125" style="21" customWidth="1"/>
    <col min="6412" max="6412" width="11.42578125" style="21" bestFit="1" customWidth="1"/>
    <col min="6413" max="6658" width="9.140625" style="21"/>
    <col min="6659" max="6659" width="34.85546875" style="21" customWidth="1"/>
    <col min="6660" max="6663" width="9.42578125" style="21" customWidth="1"/>
    <col min="6664" max="6664" width="4.140625" style="21" customWidth="1"/>
    <col min="6665" max="6665" width="11.42578125" style="21" customWidth="1"/>
    <col min="6666" max="6666" width="11.42578125" style="21" bestFit="1" customWidth="1"/>
    <col min="6667" max="6667" width="11.42578125" style="21" customWidth="1"/>
    <col min="6668" max="6668" width="11.42578125" style="21" bestFit="1" customWidth="1"/>
    <col min="6669" max="6914" width="9.140625" style="21"/>
    <col min="6915" max="6915" width="34.85546875" style="21" customWidth="1"/>
    <col min="6916" max="6919" width="9.42578125" style="21" customWidth="1"/>
    <col min="6920" max="6920" width="4.140625" style="21" customWidth="1"/>
    <col min="6921" max="6921" width="11.42578125" style="21" customWidth="1"/>
    <col min="6922" max="6922" width="11.42578125" style="21" bestFit="1" customWidth="1"/>
    <col min="6923" max="6923" width="11.42578125" style="21" customWidth="1"/>
    <col min="6924" max="6924" width="11.42578125" style="21" bestFit="1" customWidth="1"/>
    <col min="6925" max="7170" width="9.140625" style="21"/>
    <col min="7171" max="7171" width="34.85546875" style="21" customWidth="1"/>
    <col min="7172" max="7175" width="9.42578125" style="21" customWidth="1"/>
    <col min="7176" max="7176" width="4.140625" style="21" customWidth="1"/>
    <col min="7177" max="7177" width="11.42578125" style="21" customWidth="1"/>
    <col min="7178" max="7178" width="11.42578125" style="21" bestFit="1" customWidth="1"/>
    <col min="7179" max="7179" width="11.42578125" style="21" customWidth="1"/>
    <col min="7180" max="7180" width="11.42578125" style="21" bestFit="1" customWidth="1"/>
    <col min="7181" max="7426" width="9.140625" style="21"/>
    <col min="7427" max="7427" width="34.85546875" style="21" customWidth="1"/>
    <col min="7428" max="7431" width="9.42578125" style="21" customWidth="1"/>
    <col min="7432" max="7432" width="4.140625" style="21" customWidth="1"/>
    <col min="7433" max="7433" width="11.42578125" style="21" customWidth="1"/>
    <col min="7434" max="7434" width="11.42578125" style="21" bestFit="1" customWidth="1"/>
    <col min="7435" max="7435" width="11.42578125" style="21" customWidth="1"/>
    <col min="7436" max="7436" width="11.42578125" style="21" bestFit="1" customWidth="1"/>
    <col min="7437" max="7682" width="9.140625" style="21"/>
    <col min="7683" max="7683" width="34.85546875" style="21" customWidth="1"/>
    <col min="7684" max="7687" width="9.42578125" style="21" customWidth="1"/>
    <col min="7688" max="7688" width="4.140625" style="21" customWidth="1"/>
    <col min="7689" max="7689" width="11.42578125" style="21" customWidth="1"/>
    <col min="7690" max="7690" width="11.42578125" style="21" bestFit="1" customWidth="1"/>
    <col min="7691" max="7691" width="11.42578125" style="21" customWidth="1"/>
    <col min="7692" max="7692" width="11.42578125" style="21" bestFit="1" customWidth="1"/>
    <col min="7693" max="7938" width="9.140625" style="21"/>
    <col min="7939" max="7939" width="34.85546875" style="21" customWidth="1"/>
    <col min="7940" max="7943" width="9.42578125" style="21" customWidth="1"/>
    <col min="7944" max="7944" width="4.140625" style="21" customWidth="1"/>
    <col min="7945" max="7945" width="11.42578125" style="21" customWidth="1"/>
    <col min="7946" max="7946" width="11.42578125" style="21" bestFit="1" customWidth="1"/>
    <col min="7947" max="7947" width="11.42578125" style="21" customWidth="1"/>
    <col min="7948" max="7948" width="11.42578125" style="21" bestFit="1" customWidth="1"/>
    <col min="7949" max="8194" width="9.140625" style="21"/>
    <col min="8195" max="8195" width="34.85546875" style="21" customWidth="1"/>
    <col min="8196" max="8199" width="9.42578125" style="21" customWidth="1"/>
    <col min="8200" max="8200" width="4.140625" style="21" customWidth="1"/>
    <col min="8201" max="8201" width="11.42578125" style="21" customWidth="1"/>
    <col min="8202" max="8202" width="11.42578125" style="21" bestFit="1" customWidth="1"/>
    <col min="8203" max="8203" width="11.42578125" style="21" customWidth="1"/>
    <col min="8204" max="8204" width="11.42578125" style="21" bestFit="1" customWidth="1"/>
    <col min="8205" max="8450" width="9.140625" style="21"/>
    <col min="8451" max="8451" width="34.85546875" style="21" customWidth="1"/>
    <col min="8452" max="8455" width="9.42578125" style="21" customWidth="1"/>
    <col min="8456" max="8456" width="4.140625" style="21" customWidth="1"/>
    <col min="8457" max="8457" width="11.42578125" style="21" customWidth="1"/>
    <col min="8458" max="8458" width="11.42578125" style="21" bestFit="1" customWidth="1"/>
    <col min="8459" max="8459" width="11.42578125" style="21" customWidth="1"/>
    <col min="8460" max="8460" width="11.42578125" style="21" bestFit="1" customWidth="1"/>
    <col min="8461" max="8706" width="9.140625" style="21"/>
    <col min="8707" max="8707" width="34.85546875" style="21" customWidth="1"/>
    <col min="8708" max="8711" width="9.42578125" style="21" customWidth="1"/>
    <col min="8712" max="8712" width="4.140625" style="21" customWidth="1"/>
    <col min="8713" max="8713" width="11.42578125" style="21" customWidth="1"/>
    <col min="8714" max="8714" width="11.42578125" style="21" bestFit="1" customWidth="1"/>
    <col min="8715" max="8715" width="11.42578125" style="21" customWidth="1"/>
    <col min="8716" max="8716" width="11.42578125" style="21" bestFit="1" customWidth="1"/>
    <col min="8717" max="8962" width="9.140625" style="21"/>
    <col min="8963" max="8963" width="34.85546875" style="21" customWidth="1"/>
    <col min="8964" max="8967" width="9.42578125" style="21" customWidth="1"/>
    <col min="8968" max="8968" width="4.140625" style="21" customWidth="1"/>
    <col min="8969" max="8969" width="11.42578125" style="21" customWidth="1"/>
    <col min="8970" max="8970" width="11.42578125" style="21" bestFit="1" customWidth="1"/>
    <col min="8971" max="8971" width="11.42578125" style="21" customWidth="1"/>
    <col min="8972" max="8972" width="11.42578125" style="21" bestFit="1" customWidth="1"/>
    <col min="8973" max="9218" width="9.140625" style="21"/>
    <col min="9219" max="9219" width="34.85546875" style="21" customWidth="1"/>
    <col min="9220" max="9223" width="9.42578125" style="21" customWidth="1"/>
    <col min="9224" max="9224" width="4.140625" style="21" customWidth="1"/>
    <col min="9225" max="9225" width="11.42578125" style="21" customWidth="1"/>
    <col min="9226" max="9226" width="11.42578125" style="21" bestFit="1" customWidth="1"/>
    <col min="9227" max="9227" width="11.42578125" style="21" customWidth="1"/>
    <col min="9228" max="9228" width="11.42578125" style="21" bestFit="1" customWidth="1"/>
    <col min="9229" max="9474" width="9.140625" style="21"/>
    <col min="9475" max="9475" width="34.85546875" style="21" customWidth="1"/>
    <col min="9476" max="9479" width="9.42578125" style="21" customWidth="1"/>
    <col min="9480" max="9480" width="4.140625" style="21" customWidth="1"/>
    <col min="9481" max="9481" width="11.42578125" style="21" customWidth="1"/>
    <col min="9482" max="9482" width="11.42578125" style="21" bestFit="1" customWidth="1"/>
    <col min="9483" max="9483" width="11.42578125" style="21" customWidth="1"/>
    <col min="9484" max="9484" width="11.42578125" style="21" bestFit="1" customWidth="1"/>
    <col min="9485" max="9730" width="9.140625" style="21"/>
    <col min="9731" max="9731" width="34.85546875" style="21" customWidth="1"/>
    <col min="9732" max="9735" width="9.42578125" style="21" customWidth="1"/>
    <col min="9736" max="9736" width="4.140625" style="21" customWidth="1"/>
    <col min="9737" max="9737" width="11.42578125" style="21" customWidth="1"/>
    <col min="9738" max="9738" width="11.42578125" style="21" bestFit="1" customWidth="1"/>
    <col min="9739" max="9739" width="11.42578125" style="21" customWidth="1"/>
    <col min="9740" max="9740" width="11.42578125" style="21" bestFit="1" customWidth="1"/>
    <col min="9741" max="9986" width="9.140625" style="21"/>
    <col min="9987" max="9987" width="34.85546875" style="21" customWidth="1"/>
    <col min="9988" max="9991" width="9.42578125" style="21" customWidth="1"/>
    <col min="9992" max="9992" width="4.140625" style="21" customWidth="1"/>
    <col min="9993" max="9993" width="11.42578125" style="21" customWidth="1"/>
    <col min="9994" max="9994" width="11.42578125" style="21" bestFit="1" customWidth="1"/>
    <col min="9995" max="9995" width="11.42578125" style="21" customWidth="1"/>
    <col min="9996" max="9996" width="11.42578125" style="21" bestFit="1" customWidth="1"/>
    <col min="9997" max="10242" width="9.140625" style="21"/>
    <col min="10243" max="10243" width="34.85546875" style="21" customWidth="1"/>
    <col min="10244" max="10247" width="9.42578125" style="21" customWidth="1"/>
    <col min="10248" max="10248" width="4.140625" style="21" customWidth="1"/>
    <col min="10249" max="10249" width="11.42578125" style="21" customWidth="1"/>
    <col min="10250" max="10250" width="11.42578125" style="21" bestFit="1" customWidth="1"/>
    <col min="10251" max="10251" width="11.42578125" style="21" customWidth="1"/>
    <col min="10252" max="10252" width="11.42578125" style="21" bestFit="1" customWidth="1"/>
    <col min="10253" max="10498" width="9.140625" style="21"/>
    <col min="10499" max="10499" width="34.85546875" style="21" customWidth="1"/>
    <col min="10500" max="10503" width="9.42578125" style="21" customWidth="1"/>
    <col min="10504" max="10504" width="4.140625" style="21" customWidth="1"/>
    <col min="10505" max="10505" width="11.42578125" style="21" customWidth="1"/>
    <col min="10506" max="10506" width="11.42578125" style="21" bestFit="1" customWidth="1"/>
    <col min="10507" max="10507" width="11.42578125" style="21" customWidth="1"/>
    <col min="10508" max="10508" width="11.42578125" style="21" bestFit="1" customWidth="1"/>
    <col min="10509" max="10754" width="9.140625" style="21"/>
    <col min="10755" max="10755" width="34.85546875" style="21" customWidth="1"/>
    <col min="10756" max="10759" width="9.42578125" style="21" customWidth="1"/>
    <col min="10760" max="10760" width="4.140625" style="21" customWidth="1"/>
    <col min="10761" max="10761" width="11.42578125" style="21" customWidth="1"/>
    <col min="10762" max="10762" width="11.42578125" style="21" bestFit="1" customWidth="1"/>
    <col min="10763" max="10763" width="11.42578125" style="21" customWidth="1"/>
    <col min="10764" max="10764" width="11.42578125" style="21" bestFit="1" customWidth="1"/>
    <col min="10765" max="11010" width="9.140625" style="21"/>
    <col min="11011" max="11011" width="34.85546875" style="21" customWidth="1"/>
    <col min="11012" max="11015" width="9.42578125" style="21" customWidth="1"/>
    <col min="11016" max="11016" width="4.140625" style="21" customWidth="1"/>
    <col min="11017" max="11017" width="11.42578125" style="21" customWidth="1"/>
    <col min="11018" max="11018" width="11.42578125" style="21" bestFit="1" customWidth="1"/>
    <col min="11019" max="11019" width="11.42578125" style="21" customWidth="1"/>
    <col min="11020" max="11020" width="11.42578125" style="21" bestFit="1" customWidth="1"/>
    <col min="11021" max="11266" width="9.140625" style="21"/>
    <col min="11267" max="11267" width="34.85546875" style="21" customWidth="1"/>
    <col min="11268" max="11271" width="9.42578125" style="21" customWidth="1"/>
    <col min="11272" max="11272" width="4.140625" style="21" customWidth="1"/>
    <col min="11273" max="11273" width="11.42578125" style="21" customWidth="1"/>
    <col min="11274" max="11274" width="11.42578125" style="21" bestFit="1" customWidth="1"/>
    <col min="11275" max="11275" width="11.42578125" style="21" customWidth="1"/>
    <col min="11276" max="11276" width="11.42578125" style="21" bestFit="1" customWidth="1"/>
    <col min="11277" max="11522" width="9.140625" style="21"/>
    <col min="11523" max="11523" width="34.85546875" style="21" customWidth="1"/>
    <col min="11524" max="11527" width="9.42578125" style="21" customWidth="1"/>
    <col min="11528" max="11528" width="4.140625" style="21" customWidth="1"/>
    <col min="11529" max="11529" width="11.42578125" style="21" customWidth="1"/>
    <col min="11530" max="11530" width="11.42578125" style="21" bestFit="1" customWidth="1"/>
    <col min="11531" max="11531" width="11.42578125" style="21" customWidth="1"/>
    <col min="11532" max="11532" width="11.42578125" style="21" bestFit="1" customWidth="1"/>
    <col min="11533" max="11778" width="9.140625" style="21"/>
    <col min="11779" max="11779" width="34.85546875" style="21" customWidth="1"/>
    <col min="11780" max="11783" width="9.42578125" style="21" customWidth="1"/>
    <col min="11784" max="11784" width="4.140625" style="21" customWidth="1"/>
    <col min="11785" max="11785" width="11.42578125" style="21" customWidth="1"/>
    <col min="11786" max="11786" width="11.42578125" style="21" bestFit="1" customWidth="1"/>
    <col min="11787" max="11787" width="11.42578125" style="21" customWidth="1"/>
    <col min="11788" max="11788" width="11.42578125" style="21" bestFit="1" customWidth="1"/>
    <col min="11789" max="12034" width="9.140625" style="21"/>
    <col min="12035" max="12035" width="34.85546875" style="21" customWidth="1"/>
    <col min="12036" max="12039" width="9.42578125" style="21" customWidth="1"/>
    <col min="12040" max="12040" width="4.140625" style="21" customWidth="1"/>
    <col min="12041" max="12041" width="11.42578125" style="21" customWidth="1"/>
    <col min="12042" max="12042" width="11.42578125" style="21" bestFit="1" customWidth="1"/>
    <col min="12043" max="12043" width="11.42578125" style="21" customWidth="1"/>
    <col min="12044" max="12044" width="11.42578125" style="21" bestFit="1" customWidth="1"/>
    <col min="12045" max="12290" width="9.140625" style="21"/>
    <col min="12291" max="12291" width="34.85546875" style="21" customWidth="1"/>
    <col min="12292" max="12295" width="9.42578125" style="21" customWidth="1"/>
    <col min="12296" max="12296" width="4.140625" style="21" customWidth="1"/>
    <col min="12297" max="12297" width="11.42578125" style="21" customWidth="1"/>
    <col min="12298" max="12298" width="11.42578125" style="21" bestFit="1" customWidth="1"/>
    <col min="12299" max="12299" width="11.42578125" style="21" customWidth="1"/>
    <col min="12300" max="12300" width="11.42578125" style="21" bestFit="1" customWidth="1"/>
    <col min="12301" max="12546" width="9.140625" style="21"/>
    <col min="12547" max="12547" width="34.85546875" style="21" customWidth="1"/>
    <col min="12548" max="12551" width="9.42578125" style="21" customWidth="1"/>
    <col min="12552" max="12552" width="4.140625" style="21" customWidth="1"/>
    <col min="12553" max="12553" width="11.42578125" style="21" customWidth="1"/>
    <col min="12554" max="12554" width="11.42578125" style="21" bestFit="1" customWidth="1"/>
    <col min="12555" max="12555" width="11.42578125" style="21" customWidth="1"/>
    <col min="12556" max="12556" width="11.42578125" style="21" bestFit="1" customWidth="1"/>
    <col min="12557" max="12802" width="9.140625" style="21"/>
    <col min="12803" max="12803" width="34.85546875" style="21" customWidth="1"/>
    <col min="12804" max="12807" width="9.42578125" style="21" customWidth="1"/>
    <col min="12808" max="12808" width="4.140625" style="21" customWidth="1"/>
    <col min="12809" max="12809" width="11.42578125" style="21" customWidth="1"/>
    <col min="12810" max="12810" width="11.42578125" style="21" bestFit="1" customWidth="1"/>
    <col min="12811" max="12811" width="11.42578125" style="21" customWidth="1"/>
    <col min="12812" max="12812" width="11.42578125" style="21" bestFit="1" customWidth="1"/>
    <col min="12813" max="13058" width="9.140625" style="21"/>
    <col min="13059" max="13059" width="34.85546875" style="21" customWidth="1"/>
    <col min="13060" max="13063" width="9.42578125" style="21" customWidth="1"/>
    <col min="13064" max="13064" width="4.140625" style="21" customWidth="1"/>
    <col min="13065" max="13065" width="11.42578125" style="21" customWidth="1"/>
    <col min="13066" max="13066" width="11.42578125" style="21" bestFit="1" customWidth="1"/>
    <col min="13067" max="13067" width="11.42578125" style="21" customWidth="1"/>
    <col min="13068" max="13068" width="11.42578125" style="21" bestFit="1" customWidth="1"/>
    <col min="13069" max="13314" width="9.140625" style="21"/>
    <col min="13315" max="13315" width="34.85546875" style="21" customWidth="1"/>
    <col min="13316" max="13319" width="9.42578125" style="21" customWidth="1"/>
    <col min="13320" max="13320" width="4.140625" style="21" customWidth="1"/>
    <col min="13321" max="13321" width="11.42578125" style="21" customWidth="1"/>
    <col min="13322" max="13322" width="11.42578125" style="21" bestFit="1" customWidth="1"/>
    <col min="13323" max="13323" width="11.42578125" style="21" customWidth="1"/>
    <col min="13324" max="13324" width="11.42578125" style="21" bestFit="1" customWidth="1"/>
    <col min="13325" max="13570" width="9.140625" style="21"/>
    <col min="13571" max="13571" width="34.85546875" style="21" customWidth="1"/>
    <col min="13572" max="13575" width="9.42578125" style="21" customWidth="1"/>
    <col min="13576" max="13576" width="4.140625" style="21" customWidth="1"/>
    <col min="13577" max="13577" width="11.42578125" style="21" customWidth="1"/>
    <col min="13578" max="13578" width="11.42578125" style="21" bestFit="1" customWidth="1"/>
    <col min="13579" max="13579" width="11.42578125" style="21" customWidth="1"/>
    <col min="13580" max="13580" width="11.42578125" style="21" bestFit="1" customWidth="1"/>
    <col min="13581" max="13826" width="9.140625" style="21"/>
    <col min="13827" max="13827" width="34.85546875" style="21" customWidth="1"/>
    <col min="13828" max="13831" width="9.42578125" style="21" customWidth="1"/>
    <col min="13832" max="13832" width="4.140625" style="21" customWidth="1"/>
    <col min="13833" max="13833" width="11.42578125" style="21" customWidth="1"/>
    <col min="13834" max="13834" width="11.42578125" style="21" bestFit="1" customWidth="1"/>
    <col min="13835" max="13835" width="11.42578125" style="21" customWidth="1"/>
    <col min="13836" max="13836" width="11.42578125" style="21" bestFit="1" customWidth="1"/>
    <col min="13837" max="14082" width="9.140625" style="21"/>
    <col min="14083" max="14083" width="34.85546875" style="21" customWidth="1"/>
    <col min="14084" max="14087" width="9.42578125" style="21" customWidth="1"/>
    <col min="14088" max="14088" width="4.140625" style="21" customWidth="1"/>
    <col min="14089" max="14089" width="11.42578125" style="21" customWidth="1"/>
    <col min="14090" max="14090" width="11.42578125" style="21" bestFit="1" customWidth="1"/>
    <col min="14091" max="14091" width="11.42578125" style="21" customWidth="1"/>
    <col min="14092" max="14092" width="11.42578125" style="21" bestFit="1" customWidth="1"/>
    <col min="14093" max="14338" width="9.140625" style="21"/>
    <col min="14339" max="14339" width="34.85546875" style="21" customWidth="1"/>
    <col min="14340" max="14343" width="9.42578125" style="21" customWidth="1"/>
    <col min="14344" max="14344" width="4.140625" style="21" customWidth="1"/>
    <col min="14345" max="14345" width="11.42578125" style="21" customWidth="1"/>
    <col min="14346" max="14346" width="11.42578125" style="21" bestFit="1" customWidth="1"/>
    <col min="14347" max="14347" width="11.42578125" style="21" customWidth="1"/>
    <col min="14348" max="14348" width="11.42578125" style="21" bestFit="1" customWidth="1"/>
    <col min="14349" max="14594" width="9.140625" style="21"/>
    <col min="14595" max="14595" width="34.85546875" style="21" customWidth="1"/>
    <col min="14596" max="14599" width="9.42578125" style="21" customWidth="1"/>
    <col min="14600" max="14600" width="4.140625" style="21" customWidth="1"/>
    <col min="14601" max="14601" width="11.42578125" style="21" customWidth="1"/>
    <col min="14602" max="14602" width="11.42578125" style="21" bestFit="1" customWidth="1"/>
    <col min="14603" max="14603" width="11.42578125" style="21" customWidth="1"/>
    <col min="14604" max="14604" width="11.42578125" style="21" bestFit="1" customWidth="1"/>
    <col min="14605" max="14850" width="9.140625" style="21"/>
    <col min="14851" max="14851" width="34.85546875" style="21" customWidth="1"/>
    <col min="14852" max="14855" width="9.42578125" style="21" customWidth="1"/>
    <col min="14856" max="14856" width="4.140625" style="21" customWidth="1"/>
    <col min="14857" max="14857" width="11.42578125" style="21" customWidth="1"/>
    <col min="14858" max="14858" width="11.42578125" style="21" bestFit="1" customWidth="1"/>
    <col min="14859" max="14859" width="11.42578125" style="21" customWidth="1"/>
    <col min="14860" max="14860" width="11.42578125" style="21" bestFit="1" customWidth="1"/>
    <col min="14861" max="15106" width="9.140625" style="21"/>
    <col min="15107" max="15107" width="34.85546875" style="21" customWidth="1"/>
    <col min="15108" max="15111" width="9.42578125" style="21" customWidth="1"/>
    <col min="15112" max="15112" width="4.140625" style="21" customWidth="1"/>
    <col min="15113" max="15113" width="11.42578125" style="21" customWidth="1"/>
    <col min="15114" max="15114" width="11.42578125" style="21" bestFit="1" customWidth="1"/>
    <col min="15115" max="15115" width="11.42578125" style="21" customWidth="1"/>
    <col min="15116" max="15116" width="11.42578125" style="21" bestFit="1" customWidth="1"/>
    <col min="15117" max="15362" width="9.140625" style="21"/>
    <col min="15363" max="15363" width="34.85546875" style="21" customWidth="1"/>
    <col min="15364" max="15367" width="9.42578125" style="21" customWidth="1"/>
    <col min="15368" max="15368" width="4.140625" style="21" customWidth="1"/>
    <col min="15369" max="15369" width="11.42578125" style="21" customWidth="1"/>
    <col min="15370" max="15370" width="11.42578125" style="21" bestFit="1" customWidth="1"/>
    <col min="15371" max="15371" width="11.42578125" style="21" customWidth="1"/>
    <col min="15372" max="15372" width="11.42578125" style="21" bestFit="1" customWidth="1"/>
    <col min="15373" max="15618" width="9.140625" style="21"/>
    <col min="15619" max="15619" width="34.85546875" style="21" customWidth="1"/>
    <col min="15620" max="15623" width="9.42578125" style="21" customWidth="1"/>
    <col min="15624" max="15624" width="4.140625" style="21" customWidth="1"/>
    <col min="15625" max="15625" width="11.42578125" style="21" customWidth="1"/>
    <col min="15626" max="15626" width="11.42578125" style="21" bestFit="1" customWidth="1"/>
    <col min="15627" max="15627" width="11.42578125" style="21" customWidth="1"/>
    <col min="15628" max="15628" width="11.42578125" style="21" bestFit="1" customWidth="1"/>
    <col min="15629" max="15874" width="9.140625" style="21"/>
    <col min="15875" max="15875" width="34.85546875" style="21" customWidth="1"/>
    <col min="15876" max="15879" width="9.42578125" style="21" customWidth="1"/>
    <col min="15880" max="15880" width="4.140625" style="21" customWidth="1"/>
    <col min="15881" max="15881" width="11.42578125" style="21" customWidth="1"/>
    <col min="15882" max="15882" width="11.42578125" style="21" bestFit="1" customWidth="1"/>
    <col min="15883" max="15883" width="11.42578125" style="21" customWidth="1"/>
    <col min="15884" max="15884" width="11.42578125" style="21" bestFit="1" customWidth="1"/>
    <col min="15885" max="16130" width="9.140625" style="21"/>
    <col min="16131" max="16131" width="34.85546875" style="21" customWidth="1"/>
    <col min="16132" max="16135" width="9.42578125" style="21" customWidth="1"/>
    <col min="16136" max="16136" width="4.140625" style="21" customWidth="1"/>
    <col min="16137" max="16137" width="11.42578125" style="21" customWidth="1"/>
    <col min="16138" max="16138" width="11.42578125" style="21" bestFit="1" customWidth="1"/>
    <col min="16139" max="16139" width="11.42578125" style="21" customWidth="1"/>
    <col min="16140" max="16140" width="11.42578125" style="21" bestFit="1" customWidth="1"/>
    <col min="16141" max="16384" width="9.140625" style="21"/>
  </cols>
  <sheetData>
    <row r="1" spans="1:12" ht="90" x14ac:dyDescent="0.25">
      <c r="A1" s="18" t="s">
        <v>0</v>
      </c>
      <c r="B1" s="29" t="s">
        <v>11</v>
      </c>
      <c r="C1" s="29" t="s">
        <v>12</v>
      </c>
      <c r="D1" s="29" t="s">
        <v>13</v>
      </c>
      <c r="E1" s="29" t="s">
        <v>14</v>
      </c>
      <c r="F1" s="29" t="s">
        <v>8</v>
      </c>
      <c r="G1" s="19"/>
      <c r="H1" s="20" t="s">
        <v>15</v>
      </c>
      <c r="I1" s="20" t="s">
        <v>15</v>
      </c>
      <c r="J1" s="20" t="s">
        <v>15</v>
      </c>
      <c r="K1" s="20" t="s">
        <v>16</v>
      </c>
      <c r="L1" s="20" t="s">
        <v>9</v>
      </c>
    </row>
    <row r="3" spans="1:12" x14ac:dyDescent="0.25">
      <c r="A3" s="10" t="s">
        <v>19</v>
      </c>
      <c r="E3" s="30">
        <v>0.58209999999999995</v>
      </c>
      <c r="F3" s="30">
        <v>0.39789999999999998</v>
      </c>
      <c r="H3" s="23"/>
      <c r="I3" s="23"/>
      <c r="J3" s="23"/>
      <c r="K3" s="23"/>
      <c r="L3" s="23"/>
    </row>
    <row r="4" spans="1:12" x14ac:dyDescent="0.25">
      <c r="A4" s="22" t="s">
        <v>20</v>
      </c>
      <c r="E4" s="30">
        <v>0.59599999999999997</v>
      </c>
      <c r="F4" s="30">
        <v>0.32550000000000001</v>
      </c>
      <c r="H4" s="23"/>
      <c r="I4" s="23"/>
      <c r="J4" s="23"/>
      <c r="K4" s="23"/>
      <c r="L4" s="23"/>
    </row>
    <row r="5" spans="1:12" x14ac:dyDescent="0.25">
      <c r="A5" s="24" t="s">
        <v>21</v>
      </c>
      <c r="H5" s="23"/>
      <c r="I5" s="23"/>
      <c r="J5" s="23"/>
      <c r="K5" s="23">
        <f>100*((E3-E4)/E3)</f>
        <v>-2.387905858099987</v>
      </c>
      <c r="L5" s="25">
        <f>100*((F3-F4)/F3)</f>
        <v>18.195526514199539</v>
      </c>
    </row>
    <row r="6" spans="1:12" x14ac:dyDescent="0.25">
      <c r="A6" s="24"/>
      <c r="H6" s="23"/>
      <c r="I6" s="23"/>
      <c r="J6" s="23"/>
      <c r="K6" s="23"/>
      <c r="L6" s="26"/>
    </row>
    <row r="7" spans="1:12" x14ac:dyDescent="0.25">
      <c r="A7" s="10" t="s">
        <v>22</v>
      </c>
      <c r="B7" s="30">
        <v>8.0820000000000003E-2</v>
      </c>
      <c r="C7" s="30">
        <v>4.7660000000000001E-2</v>
      </c>
      <c r="D7" s="30">
        <v>8.7059999999999998E-2</v>
      </c>
      <c r="E7" s="30">
        <v>0.52949999999999997</v>
      </c>
      <c r="F7" s="30">
        <v>0.32619999999999999</v>
      </c>
      <c r="H7" s="23"/>
      <c r="I7" s="23"/>
      <c r="J7" s="23"/>
      <c r="K7" s="23"/>
      <c r="L7" s="23"/>
    </row>
    <row r="8" spans="1:12" x14ac:dyDescent="0.25">
      <c r="A8" s="22" t="s">
        <v>26</v>
      </c>
      <c r="B8" s="30">
        <v>8.3260000000000001E-2</v>
      </c>
      <c r="C8" s="30">
        <v>3.8800000000000001E-2</v>
      </c>
      <c r="D8" s="30">
        <v>5.5960000000000003E-2</v>
      </c>
      <c r="E8" s="30">
        <v>0.59089999999999998</v>
      </c>
      <c r="F8" s="30">
        <v>0.3271</v>
      </c>
      <c r="H8" s="23"/>
      <c r="I8" s="23"/>
      <c r="J8" s="23"/>
      <c r="K8" s="23"/>
      <c r="L8" s="23"/>
    </row>
    <row r="9" spans="1:12" x14ac:dyDescent="0.25">
      <c r="A9" s="24" t="s">
        <v>27</v>
      </c>
      <c r="H9" s="27">
        <f>100*((B7-B8)/B7)</f>
        <v>-3.0190546894333057</v>
      </c>
      <c r="I9" s="25">
        <f>100*((C7-C8)/C7)</f>
        <v>18.590012589173309</v>
      </c>
      <c r="J9" s="27">
        <f>100*((D7-D8)/D7)</f>
        <v>35.72249023661842</v>
      </c>
      <c r="K9" s="26">
        <f>100*((E7-E8)/E7)</f>
        <v>-11.595845136921627</v>
      </c>
      <c r="L9" s="26">
        <f>100*((F7-F8)/F7)</f>
        <v>-0.27590435315757572</v>
      </c>
    </row>
    <row r="11" spans="1:12" x14ac:dyDescent="0.25">
      <c r="A11" s="22" t="s">
        <v>26</v>
      </c>
      <c r="B11" s="30">
        <v>8.3260000000000001E-2</v>
      </c>
      <c r="C11" s="30">
        <v>3.8800000000000001E-2</v>
      </c>
      <c r="D11" s="30">
        <v>5.5960000000000003E-2</v>
      </c>
      <c r="E11" s="30">
        <v>0.59089999999999998</v>
      </c>
      <c r="F11" s="30">
        <v>0.3271</v>
      </c>
      <c r="H11" s="23"/>
      <c r="I11" s="23"/>
      <c r="J11" s="23"/>
      <c r="K11" s="23"/>
      <c r="L11" s="23"/>
    </row>
    <row r="12" spans="1:12" x14ac:dyDescent="0.25">
      <c r="A12" s="22" t="s">
        <v>28</v>
      </c>
      <c r="B12" s="30">
        <v>8.6499999999999994E-2</v>
      </c>
      <c r="C12" s="30">
        <v>4.3040000000000002E-2</v>
      </c>
      <c r="D12" s="30">
        <v>6.1359999999999998E-2</v>
      </c>
      <c r="E12" s="30">
        <v>0.57750000000000001</v>
      </c>
      <c r="F12" s="30">
        <v>0.32650000000000001</v>
      </c>
      <c r="H12" s="23"/>
      <c r="I12" s="23"/>
      <c r="J12" s="23"/>
      <c r="K12" s="23"/>
      <c r="L12" s="23"/>
    </row>
    <row r="13" spans="1:12" x14ac:dyDescent="0.25">
      <c r="A13" s="24" t="s">
        <v>10</v>
      </c>
      <c r="H13" s="27">
        <f>100*((B11-B12)/B11)</f>
        <v>-3.8914244535190887</v>
      </c>
      <c r="I13" s="25">
        <f>100*((C11-C12)/C11)</f>
        <v>-10.927835051546394</v>
      </c>
      <c r="J13" s="27">
        <f>100*((D11-D12)/D11)</f>
        <v>-9.6497498213009187</v>
      </c>
      <c r="K13" s="25">
        <f>100*((E11-E12)/E11)</f>
        <v>2.267727195803007</v>
      </c>
      <c r="L13" s="26">
        <f>100*((F11-F12)/F11)</f>
        <v>0.18343014368694266</v>
      </c>
    </row>
    <row r="14" spans="1:12" x14ac:dyDescent="0.25">
      <c r="A14" s="22"/>
      <c r="H14" s="23"/>
      <c r="I14" s="23"/>
      <c r="J14" s="23"/>
      <c r="K14" s="23"/>
      <c r="L14" s="23"/>
    </row>
    <row r="15" spans="1:12" ht="30" x14ac:dyDescent="0.25">
      <c r="A15" s="22" t="s">
        <v>31</v>
      </c>
      <c r="B15" s="30">
        <v>8.6499999999999994E-2</v>
      </c>
      <c r="C15" s="30">
        <v>4.3040000000000002E-2</v>
      </c>
      <c r="D15" s="30">
        <v>6.1359999999999998E-2</v>
      </c>
      <c r="E15" s="30">
        <v>0.57750000000000001</v>
      </c>
      <c r="F15" s="30">
        <v>0.32650000000000001</v>
      </c>
      <c r="H15" s="23"/>
      <c r="I15" s="23"/>
      <c r="J15" s="23"/>
      <c r="K15" s="23"/>
      <c r="L15" s="23"/>
    </row>
    <row r="16" spans="1:12" ht="30" x14ac:dyDescent="0.25">
      <c r="A16" s="22" t="s">
        <v>30</v>
      </c>
      <c r="B16" s="30">
        <v>1.282E-2</v>
      </c>
      <c r="C16" s="30">
        <v>2.4330000000000001E-2</v>
      </c>
      <c r="D16" s="30">
        <v>3.6589999999999998E-2</v>
      </c>
      <c r="E16" s="30">
        <v>0.34410000000000002</v>
      </c>
      <c r="F16" s="30">
        <v>0.26640000000000003</v>
      </c>
      <c r="H16" s="23"/>
      <c r="I16" s="23"/>
      <c r="J16" s="23"/>
      <c r="K16" s="23"/>
      <c r="L16" s="23"/>
    </row>
    <row r="17" spans="1:12" x14ac:dyDescent="0.25">
      <c r="A17" s="24" t="s">
        <v>32</v>
      </c>
      <c r="H17" s="27">
        <f>100*((B15-B16)/B15)</f>
        <v>85.179190751445091</v>
      </c>
      <c r="I17" s="25">
        <f>100*((C15-C16)/C15)</f>
        <v>43.471189591078065</v>
      </c>
      <c r="J17" s="27">
        <f>100*((D15-D16)/D15)</f>
        <v>40.368318122555415</v>
      </c>
      <c r="K17" s="25">
        <f>100*((E15-E16)/E15)</f>
        <v>40.415584415584419</v>
      </c>
      <c r="L17" s="25">
        <f>100*((F15-F16)/F15)</f>
        <v>18.407350689127099</v>
      </c>
    </row>
    <row r="18" spans="1:12" x14ac:dyDescent="0.25">
      <c r="A18" s="24" t="s">
        <v>33</v>
      </c>
      <c r="H18" s="27">
        <f>100*((B7-B16)/B7)</f>
        <v>84.137589705518437</v>
      </c>
      <c r="I18" s="27">
        <f t="shared" ref="I18:L18" si="0">100*((C7-C16)/C7)</f>
        <v>48.950902224087287</v>
      </c>
      <c r="J18" s="27">
        <f t="shared" si="0"/>
        <v>57.971513898460834</v>
      </c>
      <c r="K18" s="27">
        <f t="shared" si="0"/>
        <v>35.014164305949002</v>
      </c>
      <c r="L18" s="27">
        <f t="shared" si="0"/>
        <v>18.332311465358668</v>
      </c>
    </row>
    <row r="20" spans="1:12" x14ac:dyDescent="0.25">
      <c r="A20" s="24"/>
      <c r="H20" s="27"/>
      <c r="I20" s="23"/>
      <c r="J20" s="27"/>
      <c r="K20" s="23"/>
      <c r="L20" s="25"/>
    </row>
    <row r="24" spans="1:12" x14ac:dyDescent="0.25">
      <c r="A24" s="24"/>
      <c r="H24" s="27"/>
      <c r="I24" s="23"/>
      <c r="J24" s="23"/>
      <c r="K24" s="23"/>
      <c r="L24" s="25"/>
    </row>
    <row r="28" spans="1:12" x14ac:dyDescent="0.25">
      <c r="A28" s="24"/>
      <c r="H28" s="23"/>
      <c r="I28" s="23"/>
      <c r="J28" s="27"/>
      <c r="K28" s="23"/>
      <c r="L28" s="26"/>
    </row>
    <row r="32" spans="1:12" x14ac:dyDescent="0.25">
      <c r="A32" s="24"/>
      <c r="H32" s="23"/>
      <c r="I32" s="23"/>
      <c r="J32" s="23"/>
      <c r="K32" s="23"/>
      <c r="L32" s="2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LRTs</vt:lpstr>
      <vt:lpstr>Pseudo-R2</vt:lpstr>
    </vt:vector>
  </TitlesOfParts>
  <Company>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Hoffman</dc:creator>
  <cp:lastModifiedBy>Lesa Hoffman</cp:lastModifiedBy>
  <dcterms:created xsi:type="dcterms:W3CDTF">2008-10-06T13:53:08Z</dcterms:created>
  <dcterms:modified xsi:type="dcterms:W3CDTF">2014-10-02T22:36:02Z</dcterms:modified>
</cp:coreProperties>
</file>