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val_000\Documents\GitHub\fear-of-childbirth\data\shared\derived\FPM\"/>
    </mc:Choice>
  </mc:AlternateContent>
  <bookViews>
    <workbookView xWindow="0" yWindow="0" windowWidth="28800" windowHeight="11475" activeTab="6"/>
  </bookViews>
  <sheets>
    <sheet name="oblimin" sheetId="12" r:id="rId1"/>
    <sheet name="oblimin-10" sheetId="13" r:id="rId2"/>
    <sheet name="oblimin-9" sheetId="5" r:id="rId3"/>
    <sheet name="oblimin-8" sheetId="6" r:id="rId4"/>
    <sheet name="oblimin-7" sheetId="7" r:id="rId5"/>
    <sheet name="oblimin-6" sheetId="8" r:id="rId6"/>
    <sheet name="oblimin-5" sheetId="9" r:id="rId7"/>
    <sheet name="oblimin-4" sheetId="10" r:id="rId8"/>
  </sheets>
  <definedNames>
    <definedName name="oblimin_10" localSheetId="0">oblimin!$A$1:$J$47</definedName>
    <definedName name="oblimin_10" localSheetId="1">'oblimin-10'!$A$1:$J$47</definedName>
    <definedName name="oblimin_10" localSheetId="7">'oblimin-4'!$A$1:$D$47</definedName>
    <definedName name="oblimin_10" localSheetId="6">'oblimin-5'!$A$1:$E$47</definedName>
    <definedName name="oblimin_10" localSheetId="5">'oblimin-6'!$A$1:$F$47</definedName>
    <definedName name="oblimin_10" localSheetId="4">'oblimin-7'!$A$1:$G$47</definedName>
    <definedName name="oblimin_10" localSheetId="3">'oblimin-8'!$A$1:$H$47</definedName>
    <definedName name="oblimin_10" localSheetId="2">'oblimin-9'!$A$1:$I$47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7" i="12" l="1"/>
  <c r="L48" i="12"/>
  <c r="L49" i="12"/>
  <c r="O2" i="7"/>
  <c r="L47" i="10"/>
  <c r="L48" i="10"/>
  <c r="L49" i="10"/>
  <c r="L47" i="9"/>
  <c r="L48" i="9"/>
  <c r="L49" i="9"/>
  <c r="L47" i="8"/>
  <c r="L48" i="8"/>
  <c r="L49" i="8"/>
  <c r="L47" i="7"/>
  <c r="L48" i="7"/>
  <c r="L49" i="7"/>
  <c r="L47" i="6"/>
  <c r="L48" i="6"/>
  <c r="L49" i="6"/>
  <c r="L48" i="5"/>
  <c r="L49" i="5"/>
  <c r="L47" i="5"/>
  <c r="L47" i="13"/>
  <c r="L48" i="13"/>
  <c r="L49" i="13"/>
  <c r="L46" i="5"/>
  <c r="L2" i="5"/>
  <c r="O2" i="13" l="1"/>
  <c r="O2" i="10"/>
  <c r="O3" i="10" s="1"/>
  <c r="O4" i="10" s="1"/>
  <c r="O2" i="9"/>
  <c r="O3" i="9" s="1"/>
  <c r="O4" i="9" s="1"/>
  <c r="O2" i="8"/>
  <c r="O3" i="8" s="1"/>
  <c r="O4" i="8" s="1"/>
  <c r="O3" i="7"/>
  <c r="O4" i="7" s="1"/>
  <c r="O2" i="6"/>
  <c r="O3" i="6" s="1"/>
  <c r="O4" i="6" s="1"/>
  <c r="O2" i="5"/>
  <c r="O3" i="5" s="1"/>
  <c r="O4" i="5" s="1"/>
  <c r="O3" i="13"/>
  <c r="O4" i="13" s="1"/>
  <c r="L50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L50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50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50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50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50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50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50" i="12"/>
  <c r="O3" i="12"/>
  <c r="O4" i="12" s="1"/>
</calcChain>
</file>

<file path=xl/connections.xml><?xml version="1.0" encoding="utf-8"?>
<connections xmlns="http://schemas.openxmlformats.org/spreadsheetml/2006/main">
  <connection id="1" name="oblimin_101" type="6" refreshedVersion="5" background="1" refreshOnLoad="1" saveData="1">
    <textPr prompt="0" codePage="437" sourceFile="C:\Users\koval_000\Documents\GitHub\fear-of-childbirth\data\shared\derived\FPM\oblimin_9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oblimin_1011" type="6" refreshedVersion="5" background="1" refreshOnLoad="1" saveData="1">
    <textPr prompt="0" codePage="437" sourceFile="C:\Users\koval_000\Documents\GitHub\fear-of-childbirth\data\shared\derived\FPM\oblimin_8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oblimin_10111" type="6" refreshedVersion="5" background="1" refreshOnLoad="1" saveData="1">
    <textPr prompt="0" codePage="437" sourceFile="C:\Users\koval_000\Documents\GitHub\fear-of-childbirth\data\shared\derived\FPM\oblimin_7.csv" comma="1">
      <textFields count="7">
        <textField/>
        <textField/>
        <textField/>
        <textField/>
        <textField/>
        <textField/>
        <textField/>
      </textFields>
    </textPr>
  </connection>
  <connection id="4" name="oblimin_101111" type="6" refreshedVersion="5" background="1" refreshOnLoad="1" saveData="1">
    <textPr prompt="0" codePage="437" sourceFile="C:\Users\koval_000\Documents\GitHub\fear-of-childbirth\data\shared\derived\FPM\oblimin_6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oblimin_1011111" type="6" refreshedVersion="5" background="1" refreshOnLoad="1" saveData="1">
    <textPr prompt="0" codePage="437" sourceFile="C:\Users\koval_000\Documents\GitHub\fear-of-childbirth\data\shared\derived\FPM\oblimin_5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oblimin_10111111" type="6" refreshedVersion="5" background="1" refreshOnLoad="1" saveData="1">
    <textPr prompt="0" codePage="437" sourceFile="C:\Users\koval_000\Documents\GitHub\fear-of-childbirth\data\shared\derived\FPM\oblimin_4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oblimin_1012" type="6" refreshedVersion="5" background="1" refreshOnLoad="1" saveData="1">
    <textPr prompt="0" codePage="437" sourceFile="C:\Users\koval_000\Documents\GitHub\fear-of-childbirth\data\shared\derived\FPM\oblimin_10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oblimin_102" type="6" refreshedVersion="5" background="1" refreshOnLoad="1" saveData="1">
    <textPr prompt="0" codePage="437" sourceFile="C:\Users\koval_000\Documents\GitHub\fear-of-childbirth\data\shared\derived\FPM\oblimin_1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<sst xmlns="http://schemas.openxmlformats.org/spreadsheetml/2006/main" count="483" uniqueCount="63">
  <si>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</si>
  <si>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</si>
  <si>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</si>
  <si>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</si>
  <si>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</si>
  <si>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</si>
  <si>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</si>
  <si>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</si>
  <si>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</si>
  <si>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</si>
  <si>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top</t>
  </si>
  <si>
    <t>bottom</t>
  </si>
  <si>
    <t>foc_01</t>
  </si>
  <si>
    <t>foc_02</t>
  </si>
  <si>
    <t>foc_09</t>
  </si>
  <si>
    <t>foc_10</t>
  </si>
  <si>
    <t>foc_31</t>
  </si>
  <si>
    <t>foc_03</t>
  </si>
  <si>
    <t>foc_04</t>
  </si>
  <si>
    <t>foc_05</t>
  </si>
  <si>
    <t>foc_38</t>
  </si>
  <si>
    <t>foc_27</t>
  </si>
  <si>
    <t>foc_06</t>
  </si>
  <si>
    <t>foc_32</t>
  </si>
  <si>
    <t>foc_11</t>
  </si>
  <si>
    <t>foc_29</t>
  </si>
  <si>
    <t>foc_15</t>
  </si>
  <si>
    <t>foc_19</t>
  </si>
  <si>
    <t>foc_13</t>
  </si>
  <si>
    <t>foc_42</t>
  </si>
  <si>
    <t>foc_25</t>
  </si>
  <si>
    <t>foc_26</t>
  </si>
  <si>
    <t>foc_47</t>
  </si>
  <si>
    <t>foc_18</t>
  </si>
  <si>
    <t>foc_07</t>
  </si>
  <si>
    <t>foc_16</t>
  </si>
  <si>
    <t>foc_35</t>
  </si>
  <si>
    <t>foc_08</t>
  </si>
  <si>
    <t>foc_12</t>
  </si>
  <si>
    <t>foc_14</t>
  </si>
  <si>
    <t>foc_17</t>
  </si>
  <si>
    <t>foc_20</t>
  </si>
  <si>
    <t>foc_21</t>
  </si>
  <si>
    <t>foc_22</t>
  </si>
  <si>
    <t>foc_23</t>
  </si>
  <si>
    <t>foc_24</t>
  </si>
  <si>
    <t>foc_28</t>
  </si>
  <si>
    <t>foc_30</t>
  </si>
  <si>
    <t>foc_33</t>
  </si>
  <si>
    <t>foc_34</t>
  </si>
  <si>
    <t>foc_36</t>
  </si>
  <si>
    <t>foc_37</t>
  </si>
  <si>
    <t>foc_39</t>
  </si>
  <si>
    <t>foc_40</t>
  </si>
  <si>
    <t>foc_41</t>
  </si>
  <si>
    <t>foc_43</t>
  </si>
  <si>
    <t>foc_44</t>
  </si>
  <si>
    <t>foc_45</t>
  </si>
  <si>
    <t>foc_46</t>
  </si>
  <si>
    <t>foc_48</t>
  </si>
  <si>
    <t>foc_49</t>
  </si>
  <si>
    <t>max</t>
  </si>
  <si>
    <t>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</si>
</sst>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49"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ont>
        <color theme="0"/>
      </font>
      <fill>
        <patternFill>
          <bgColor rgb="FFFF33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B38CDE"/>
        </patternFill>
      </fill>
    </dxf>
  </dxfs>
  <tableStyles count="0" defaultTableStyle="TableStyleMedium2" defaultPivotStyle="PivotStyleLight16"/>
  <colors>
    <mruColors>
      <color rgb="FFFF3300"/>
      <color rgb="FFB38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blimin_10" refreshOnLoad="1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blimin_10" refreshOnLoad="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oblimin_10" refreshOnLoad="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oblimin_10" refreshOnLoad="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oblimin_10" refreshOnLoad="1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oblimin_10" refreshOnLoad="1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oblimin_10" refreshOnLoad="1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oblimin_10" refreshOnLoad="1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L46" sqref="L46:L49"/>
    </sheetView>
  </sheetViews>
  <sheetFormatPr defaultRowHeight="15" x14ac:dyDescent="0.25"/>
  <cols>
    <col min="1" max="10" width="5.28515625" style="1" customWidth="1"/>
    <col min="11" max="11" width="11.5703125" style="3" customWidth="1"/>
    <col min="12" max="12" width="6" style="1" customWidth="1"/>
    <col min="13" max="14" width="9.140625" style="1"/>
    <col min="15" max="15" width="7.7109375" style="1" bestFit="1" customWidth="1"/>
    <col min="16" max="16" width="5.85546875" style="1" bestFit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61</v>
      </c>
    </row>
    <row r="2" spans="1:15" x14ac:dyDescent="0.25">
      <c r="A2" s="2">
        <v>6.59807284599747E-2</v>
      </c>
      <c r="B2" s="2">
        <v>-5.9938118612477796E-3</v>
      </c>
      <c r="C2" s="2">
        <v>9.7276414756312199E-2</v>
      </c>
      <c r="D2" s="2">
        <v>0.15910970498588101</v>
      </c>
      <c r="E2" s="2">
        <v>3.4782702726628499E-2</v>
      </c>
      <c r="F2" s="2">
        <v>3.63411516160492E-2</v>
      </c>
      <c r="G2" s="2">
        <v>-0.448939283162962</v>
      </c>
      <c r="H2" s="2">
        <v>-5.9443367672653902E-2</v>
      </c>
      <c r="I2" s="2">
        <v>1.0977280349529699E-2</v>
      </c>
      <c r="J2" s="2">
        <v>-0.14317487313316299</v>
      </c>
      <c r="K2" s="4" t="s">
        <v>12</v>
      </c>
      <c r="L2" s="2">
        <f>MAX(ABS(A2),ABS(B2),ABS(C2),ABS(D2),ABS(E2),ABS(F2),ABS(G2), ABS(H2), ABS(I2), ABS(J2))</f>
        <v>0.448939283162962</v>
      </c>
      <c r="N2" s="1" t="s">
        <v>62</v>
      </c>
      <c r="O2" s="1">
        <v>0.2</v>
      </c>
    </row>
    <row r="3" spans="1:15" x14ac:dyDescent="0.25">
      <c r="A3" s="2">
        <v>-3.0428901280749E-3</v>
      </c>
      <c r="B3" s="2">
        <v>4.6094192234123098E-4</v>
      </c>
      <c r="C3" s="2">
        <v>-2.7984232287089999E-2</v>
      </c>
      <c r="D3" s="2">
        <v>2.22967655423006E-2</v>
      </c>
      <c r="E3" s="2">
        <v>1.68496789078026E-2</v>
      </c>
      <c r="F3" s="2">
        <v>-5.0766033253909597E-3</v>
      </c>
      <c r="G3" s="2">
        <v>-0.80590144611919401</v>
      </c>
      <c r="H3" s="2">
        <v>-4.2807058469339798E-2</v>
      </c>
      <c r="I3" s="2">
        <v>1.3341408782692001E-2</v>
      </c>
      <c r="J3" s="2">
        <v>4.5149639074284702E-2</v>
      </c>
      <c r="K3" s="4" t="s">
        <v>13</v>
      </c>
      <c r="L3" s="2">
        <f t="shared" ref="L3:L49" si="0">MAX(ABS(A3),ABS(B3),ABS(C3),ABS(D3),ABS(E3),ABS(F3),ABS(G3), ABS(H3), ABS(I3), ABS(J3))</f>
        <v>0.80590144611919401</v>
      </c>
      <c r="N3" s="1" t="s">
        <v>10</v>
      </c>
      <c r="O3" s="1">
        <f>O2</f>
        <v>0.2</v>
      </c>
    </row>
    <row r="4" spans="1:15" x14ac:dyDescent="0.25">
      <c r="A4" s="2">
        <v>7.6255161670032504E-2</v>
      </c>
      <c r="B4" s="2">
        <v>5.7170494440065202E-2</v>
      </c>
      <c r="C4" s="2">
        <v>5.8967037643892703E-2</v>
      </c>
      <c r="D4" s="2">
        <v>7.6400326660342299E-2</v>
      </c>
      <c r="E4" s="2">
        <v>-9.3280262708583694E-2</v>
      </c>
      <c r="F4" s="2">
        <v>5.6378855998415203E-2</v>
      </c>
      <c r="G4" s="2">
        <v>-0.72162351840733796</v>
      </c>
      <c r="H4" s="2">
        <v>3.8345894477345502E-3</v>
      </c>
      <c r="I4" s="2">
        <v>5.5268750443135103E-2</v>
      </c>
      <c r="J4" s="2">
        <v>-1.04190162474789E-2</v>
      </c>
      <c r="K4" s="4" t="s">
        <v>17</v>
      </c>
      <c r="L4" s="2">
        <f t="shared" si="0"/>
        <v>0.72162351840733796</v>
      </c>
      <c r="N4" s="1" t="s">
        <v>11</v>
      </c>
      <c r="O4" s="1">
        <f>O3*-1</f>
        <v>-0.2</v>
      </c>
    </row>
    <row r="5" spans="1:15" x14ac:dyDescent="0.25">
      <c r="A5" s="2">
        <v>1.0602998162192101E-2</v>
      </c>
      <c r="B5" s="2">
        <v>-5.85857813986283E-2</v>
      </c>
      <c r="C5" s="2">
        <v>5.0479229784642601E-2</v>
      </c>
      <c r="D5" s="2">
        <v>6.7591786736112096E-3</v>
      </c>
      <c r="E5" s="2">
        <v>-1.17646022628846E-2</v>
      </c>
      <c r="F5" s="2">
        <v>2.7355027214745201E-2</v>
      </c>
      <c r="G5" s="2">
        <v>-0.79257217388815304</v>
      </c>
      <c r="H5" s="2">
        <v>2.2314891557097101E-2</v>
      </c>
      <c r="I5" s="2">
        <v>2.9980661060491499E-2</v>
      </c>
      <c r="J5" s="2">
        <v>2.32415021525255E-2</v>
      </c>
      <c r="K5" s="4" t="s">
        <v>18</v>
      </c>
      <c r="L5" s="2">
        <f t="shared" si="0"/>
        <v>0.79257217388815304</v>
      </c>
    </row>
    <row r="6" spans="1:15" x14ac:dyDescent="0.25">
      <c r="A6" s="2">
        <v>-2.88194160376164E-2</v>
      </c>
      <c r="B6" s="2">
        <v>-1.50318215656775E-2</v>
      </c>
      <c r="C6" s="2">
        <v>-0.10448939911932301</v>
      </c>
      <c r="D6" s="2">
        <v>-5.2701305570480798E-2</v>
      </c>
      <c r="E6" s="2">
        <v>0.17652716074688601</v>
      </c>
      <c r="F6" s="2">
        <v>-6.8938159069450904E-3</v>
      </c>
      <c r="G6" s="2">
        <v>-0.56724613187093698</v>
      </c>
      <c r="H6" s="2">
        <v>-3.5104881940648702E-2</v>
      </c>
      <c r="I6" s="2">
        <v>-0.210506293633068</v>
      </c>
      <c r="J6" s="2">
        <v>2.3754941165779399E-2</v>
      </c>
      <c r="K6" s="4" t="s">
        <v>19</v>
      </c>
      <c r="L6" s="2">
        <f t="shared" si="0"/>
        <v>0.56724613187093698</v>
      </c>
    </row>
    <row r="7" spans="1:15" x14ac:dyDescent="0.25">
      <c r="A7" s="2">
        <v>2.4090243477415299E-2</v>
      </c>
      <c r="B7" s="2">
        <v>7.7177735664053998E-3</v>
      </c>
      <c r="C7" s="2">
        <v>0.94877754880030296</v>
      </c>
      <c r="D7" s="2">
        <v>2.3159105584059401E-2</v>
      </c>
      <c r="E7" s="2">
        <v>9.2964612987828706E-3</v>
      </c>
      <c r="F7" s="2">
        <v>1.7193736879127099E-2</v>
      </c>
      <c r="G7" s="2">
        <v>4.2055199875662497E-3</v>
      </c>
      <c r="H7" s="2">
        <v>5.9152503780623797E-2</v>
      </c>
      <c r="I7" s="2">
        <v>-1.8004014404937499E-2</v>
      </c>
      <c r="J7" s="2">
        <v>7.9554494580266893E-3</v>
      </c>
      <c r="K7" s="4" t="s">
        <v>22</v>
      </c>
      <c r="L7" s="2">
        <f t="shared" si="0"/>
        <v>0.94877754880030296</v>
      </c>
    </row>
    <row r="8" spans="1:15" x14ac:dyDescent="0.25">
      <c r="A8" s="2">
        <v>1.8137426882271102E-2</v>
      </c>
      <c r="B8" s="2">
        <v>-2.0223683365872401E-2</v>
      </c>
      <c r="C8" s="2">
        <v>0.78658859884383903</v>
      </c>
      <c r="D8" s="2">
        <v>9.3381423728130606E-3</v>
      </c>
      <c r="E8" s="2">
        <v>-3.7406322731000502E-2</v>
      </c>
      <c r="F8" s="2">
        <v>1.0300009684573799E-2</v>
      </c>
      <c r="G8" s="2">
        <v>-5.6758758801938397E-2</v>
      </c>
      <c r="H8" s="2">
        <v>-0.12408533799163</v>
      </c>
      <c r="I8" s="2">
        <v>6.9750184036130296E-3</v>
      </c>
      <c r="J8" s="2">
        <v>1.8673251813536702E-2</v>
      </c>
      <c r="K8" s="4" t="s">
        <v>34</v>
      </c>
      <c r="L8" s="2">
        <f t="shared" si="0"/>
        <v>0.78658859884383903</v>
      </c>
    </row>
    <row r="9" spans="1:15" x14ac:dyDescent="0.25">
      <c r="A9" s="2">
        <v>2.57132448082294E-2</v>
      </c>
      <c r="B9" s="2">
        <v>0.105755107384333</v>
      </c>
      <c r="C9" s="2">
        <v>9.7027573018017704E-2</v>
      </c>
      <c r="D9" s="2">
        <v>-6.5611110172599005E-2</v>
      </c>
      <c r="E9" s="2">
        <v>0.11908388357312601</v>
      </c>
      <c r="F9" s="2">
        <v>3.7713326007749598E-2</v>
      </c>
      <c r="G9" s="2">
        <v>-3.4645522387591401E-2</v>
      </c>
      <c r="H9" s="2">
        <v>-1.2428298423222701E-2</v>
      </c>
      <c r="I9" s="2">
        <v>-0.58590715543006</v>
      </c>
      <c r="J9" s="2">
        <v>0.106123220880994</v>
      </c>
      <c r="K9" s="4" t="s">
        <v>37</v>
      </c>
      <c r="L9" s="2">
        <f t="shared" si="0"/>
        <v>0.58590715543006</v>
      </c>
    </row>
    <row r="10" spans="1:15" x14ac:dyDescent="0.25">
      <c r="A10" s="2">
        <v>2.27731062730251E-2</v>
      </c>
      <c r="B10" s="2">
        <v>-1.38225493467373E-3</v>
      </c>
      <c r="C10" s="2">
        <v>0.96620588147658903</v>
      </c>
      <c r="D10" s="2">
        <v>2.5701809604195401E-2</v>
      </c>
      <c r="E10" s="2">
        <v>1.5020959368363E-2</v>
      </c>
      <c r="F10" s="2">
        <v>2.8245492135983701E-2</v>
      </c>
      <c r="G10" s="2">
        <v>2.2592622920675699E-2</v>
      </c>
      <c r="H10" s="2">
        <v>2.6775886239588698E-2</v>
      </c>
      <c r="I10" s="2">
        <v>-1.901322284369E-2</v>
      </c>
      <c r="J10" s="2">
        <v>-2.6358284374429701E-3</v>
      </c>
      <c r="K10" s="4" t="s">
        <v>14</v>
      </c>
      <c r="L10" s="2">
        <f t="shared" si="0"/>
        <v>0.96620588147658903</v>
      </c>
    </row>
    <row r="11" spans="1:15" x14ac:dyDescent="0.25">
      <c r="A11" s="2">
        <v>-2.7202891987580702E-3</v>
      </c>
      <c r="B11" s="2">
        <v>3.8007501698328599E-4</v>
      </c>
      <c r="C11" s="2">
        <v>0.83081112084422304</v>
      </c>
      <c r="D11" s="2">
        <v>1.08367745608268E-2</v>
      </c>
      <c r="E11" s="2">
        <v>1.1004420230716599E-3</v>
      </c>
      <c r="F11" s="2">
        <v>2.9331287035923099E-2</v>
      </c>
      <c r="G11" s="2">
        <v>-3.9083518737770599E-2</v>
      </c>
      <c r="H11" s="2">
        <v>-8.2486529642137901E-2</v>
      </c>
      <c r="I11" s="2">
        <v>5.3338640216090402E-2</v>
      </c>
      <c r="J11" s="2">
        <v>2.9987486322622402E-2</v>
      </c>
      <c r="K11" s="4" t="s">
        <v>15</v>
      </c>
      <c r="L11" s="2">
        <f t="shared" si="0"/>
        <v>0.83081112084422304</v>
      </c>
    </row>
    <row r="12" spans="1:15" x14ac:dyDescent="0.25">
      <c r="A12" s="2">
        <v>2.8737270600733701E-2</v>
      </c>
      <c r="B12" s="2">
        <v>2.4495240470533201E-2</v>
      </c>
      <c r="C12" s="2">
        <v>9.6483820884382204E-2</v>
      </c>
      <c r="D12" s="2">
        <v>3.4177659266822598E-2</v>
      </c>
      <c r="E12" s="2">
        <v>-1.7318878639310899E-2</v>
      </c>
      <c r="F12" s="2">
        <v>0.80047101083009498</v>
      </c>
      <c r="G12" s="2">
        <v>-5.4941520342608699E-2</v>
      </c>
      <c r="H12" s="2">
        <v>2.0158083935655598E-2</v>
      </c>
      <c r="I12" s="2">
        <v>-4.9182833322238398E-2</v>
      </c>
      <c r="J12" s="2">
        <v>3.8179893322124403E-2</v>
      </c>
      <c r="K12" s="4" t="s">
        <v>24</v>
      </c>
      <c r="L12" s="2">
        <f t="shared" si="0"/>
        <v>0.80047101083009498</v>
      </c>
    </row>
    <row r="13" spans="1:15" x14ac:dyDescent="0.25">
      <c r="A13" s="2">
        <v>1.4896170977480701E-2</v>
      </c>
      <c r="B13" s="2">
        <v>3.0543525531862899E-2</v>
      </c>
      <c r="C13" s="2">
        <v>6.2954650002372395E-2</v>
      </c>
      <c r="D13" s="2">
        <v>1.5434703269083999E-2</v>
      </c>
      <c r="E13" s="2">
        <v>-8.2134804546918697E-2</v>
      </c>
      <c r="F13" s="2">
        <v>0.77551706872455795</v>
      </c>
      <c r="G13" s="2">
        <v>-2.7574142673784299E-2</v>
      </c>
      <c r="H13" s="2">
        <v>-2.9036361647947699E-2</v>
      </c>
      <c r="I13" s="2">
        <v>-1.5838437033479601E-2</v>
      </c>
      <c r="J13" s="2">
        <v>4.4518613012216997E-2</v>
      </c>
      <c r="K13" s="4" t="s">
        <v>38</v>
      </c>
      <c r="L13" s="2">
        <f t="shared" si="0"/>
        <v>0.77551706872455795</v>
      </c>
    </row>
    <row r="14" spans="1:15" x14ac:dyDescent="0.25">
      <c r="A14" s="2">
        <v>7.1287214037842897E-2</v>
      </c>
      <c r="B14" s="2">
        <v>0.22006400374141799</v>
      </c>
      <c r="C14" s="2">
        <v>-9.0541792800459805E-2</v>
      </c>
      <c r="D14" s="2">
        <v>6.2170588254821003E-2</v>
      </c>
      <c r="E14" s="2">
        <v>0.60172518229686001</v>
      </c>
      <c r="F14" s="2">
        <v>-0.13589435997903099</v>
      </c>
      <c r="G14" s="2">
        <v>-6.5373105411148699E-2</v>
      </c>
      <c r="H14" s="2">
        <v>-5.6945620365576197E-2</v>
      </c>
      <c r="I14" s="2">
        <v>2.6603568947200801E-2</v>
      </c>
      <c r="J14" s="2">
        <v>2.45602096777967E-2</v>
      </c>
      <c r="K14" s="4" t="s">
        <v>28</v>
      </c>
      <c r="L14" s="2">
        <f t="shared" si="0"/>
        <v>0.60172518229686001</v>
      </c>
    </row>
    <row r="15" spans="1:15" x14ac:dyDescent="0.25">
      <c r="A15" s="2">
        <v>-5.4262926635512E-2</v>
      </c>
      <c r="B15" s="2">
        <v>0.26604713446473399</v>
      </c>
      <c r="C15" s="2">
        <v>1.6714081575622299E-2</v>
      </c>
      <c r="D15" s="2">
        <v>1.8499391743328999E-2</v>
      </c>
      <c r="E15" s="2">
        <v>0.55250660746256497</v>
      </c>
      <c r="F15" s="2">
        <v>-0.17589215160097099</v>
      </c>
      <c r="G15" s="2">
        <v>-5.6391146094618302E-2</v>
      </c>
      <c r="H15" s="2">
        <v>-5.0973578435023599E-2</v>
      </c>
      <c r="I15" s="2">
        <v>0.114569936448831</v>
      </c>
      <c r="J15" s="2">
        <v>9.4265964673869496E-2</v>
      </c>
      <c r="K15" s="4" t="s">
        <v>39</v>
      </c>
      <c r="L15" s="2">
        <f t="shared" si="0"/>
        <v>0.55250660746256497</v>
      </c>
    </row>
    <row r="16" spans="1:15" x14ac:dyDescent="0.25">
      <c r="A16" s="2">
        <v>-6.4279432012674706E-2</v>
      </c>
      <c r="B16" s="2">
        <v>2.1762855568087901E-2</v>
      </c>
      <c r="C16" s="2">
        <v>0.15451061067751201</v>
      </c>
      <c r="D16" s="2">
        <v>3.75387869895129E-2</v>
      </c>
      <c r="E16" s="2">
        <v>6.5134044540100897E-2</v>
      </c>
      <c r="F16" s="2">
        <v>0.326058201951334</v>
      </c>
      <c r="G16" s="2">
        <v>-0.137811182314384</v>
      </c>
      <c r="H16" s="2">
        <v>5.6947871762191599E-2</v>
      </c>
      <c r="I16" s="2">
        <v>9.9859481335991193E-2</v>
      </c>
      <c r="J16" s="2">
        <v>0.12110204952919</v>
      </c>
      <c r="K16" s="4" t="s">
        <v>26</v>
      </c>
      <c r="L16" s="2">
        <f t="shared" si="0"/>
        <v>0.326058201951334</v>
      </c>
    </row>
    <row r="17" spans="1:12" x14ac:dyDescent="0.25">
      <c r="A17" s="2">
        <v>5.7475333943631503E-2</v>
      </c>
      <c r="B17" s="2">
        <v>0.75453326435589496</v>
      </c>
      <c r="C17" s="2">
        <v>-4.4348269088279997E-2</v>
      </c>
      <c r="D17" s="2">
        <v>3.00950121511918E-2</v>
      </c>
      <c r="E17" s="2">
        <v>0.14769785040428601</v>
      </c>
      <c r="F17" s="2">
        <v>0.17046105433172701</v>
      </c>
      <c r="G17" s="2">
        <v>1.05627361258093E-2</v>
      </c>
      <c r="H17" s="2">
        <v>-3.64521258961919E-2</v>
      </c>
      <c r="I17" s="2">
        <v>8.1305432632682098E-2</v>
      </c>
      <c r="J17" s="2">
        <v>8.5870684946268705E-3</v>
      </c>
      <c r="K17" s="4" t="s">
        <v>35</v>
      </c>
      <c r="L17" s="2">
        <f t="shared" si="0"/>
        <v>0.75453326435589496</v>
      </c>
    </row>
    <row r="18" spans="1:12" x14ac:dyDescent="0.25">
      <c r="A18" s="2">
        <v>2.2360303925756098E-2</v>
      </c>
      <c r="B18" s="2">
        <v>-0.16996732468940101</v>
      </c>
      <c r="C18" s="2">
        <v>-7.7400624682187696E-2</v>
      </c>
      <c r="D18" s="2">
        <v>8.7362374974894796E-2</v>
      </c>
      <c r="E18" s="2">
        <v>0.23267287435206099</v>
      </c>
      <c r="F18" s="2">
        <v>0.38653363728787399</v>
      </c>
      <c r="G18" s="2">
        <v>4.7109839960589803E-3</v>
      </c>
      <c r="H18" s="2">
        <v>-0.153400466453497</v>
      </c>
      <c r="I18" s="2">
        <v>0.129538008017165</v>
      </c>
      <c r="J18" s="2">
        <v>3.2682182548845203E-2</v>
      </c>
      <c r="K18" s="4" t="s">
        <v>40</v>
      </c>
      <c r="L18" s="2">
        <f t="shared" si="0"/>
        <v>0.38653363728787399</v>
      </c>
    </row>
    <row r="19" spans="1:12" x14ac:dyDescent="0.25">
      <c r="A19" s="2">
        <v>1.6301724629227798E-2</v>
      </c>
      <c r="B19" s="2">
        <v>0.92962145655049999</v>
      </c>
      <c r="C19" s="2">
        <v>-1.0250351735578899E-2</v>
      </c>
      <c r="D19" s="2">
        <v>-1.20907182184345E-2</v>
      </c>
      <c r="E19" s="2">
        <v>-4.9658069586709597E-2</v>
      </c>
      <c r="F19" s="2">
        <v>-5.06085816829649E-2</v>
      </c>
      <c r="G19" s="2">
        <v>5.02446943702711E-3</v>
      </c>
      <c r="H19" s="2">
        <v>1.2889150671269499E-3</v>
      </c>
      <c r="I19" s="2">
        <v>-4.3917590089857898E-2</v>
      </c>
      <c r="J19" s="2">
        <v>5.7982130421212899E-3</v>
      </c>
      <c r="K19" s="4" t="s">
        <v>33</v>
      </c>
      <c r="L19" s="2">
        <f t="shared" si="0"/>
        <v>0.92962145655049999</v>
      </c>
    </row>
    <row r="20" spans="1:12" x14ac:dyDescent="0.25">
      <c r="A20" s="2">
        <v>2.09675986542671E-3</v>
      </c>
      <c r="B20" s="2">
        <v>-0.188290173452553</v>
      </c>
      <c r="C20" s="2">
        <v>0.362916595268377</v>
      </c>
      <c r="D20" s="2">
        <v>-4.95721764944375E-2</v>
      </c>
      <c r="E20" s="2">
        <v>7.3841641878689399E-2</v>
      </c>
      <c r="F20" s="2">
        <v>0.16283840004391201</v>
      </c>
      <c r="G20" s="2">
        <v>-6.0698561226067399E-2</v>
      </c>
      <c r="H20" s="2">
        <v>-0.252365673830376</v>
      </c>
      <c r="I20" s="2">
        <v>4.2269224415885299E-2</v>
      </c>
      <c r="J20" s="2">
        <v>3.7416063376375902E-2</v>
      </c>
      <c r="K20" s="4" t="s">
        <v>27</v>
      </c>
      <c r="L20" s="2">
        <f t="shared" si="0"/>
        <v>0.362916595268377</v>
      </c>
    </row>
    <row r="21" spans="1:12" x14ac:dyDescent="0.25">
      <c r="A21" s="2">
        <v>-4.9989196676739199E-2</v>
      </c>
      <c r="B21" s="2">
        <v>0.54433257339487096</v>
      </c>
      <c r="C21" s="2">
        <v>9.8035064502042302E-2</v>
      </c>
      <c r="D21" s="2">
        <v>-2.0537253682443898E-2</v>
      </c>
      <c r="E21" s="2">
        <v>6.3560191099058305E-2</v>
      </c>
      <c r="F21" s="2">
        <v>-8.1530083501022393E-2</v>
      </c>
      <c r="G21" s="2">
        <v>-1.8047581093391801E-2</v>
      </c>
      <c r="H21" s="2">
        <v>-5.8980648064900099E-3</v>
      </c>
      <c r="I21" s="2">
        <v>-0.36897070905860901</v>
      </c>
      <c r="J21" s="2">
        <v>5.43876682585848E-2</v>
      </c>
      <c r="K21" s="4" t="s">
        <v>41</v>
      </c>
      <c r="L21" s="2">
        <f t="shared" si="0"/>
        <v>0.54433257339487096</v>
      </c>
    </row>
    <row r="22" spans="1:12" x14ac:dyDescent="0.25">
      <c r="A22" s="2">
        <v>0.93491855214836095</v>
      </c>
      <c r="B22" s="2">
        <v>-1.5429477420662999E-3</v>
      </c>
      <c r="C22" s="2">
        <v>5.4407422647925599E-2</v>
      </c>
      <c r="D22" s="2">
        <v>-1.31596779927557E-2</v>
      </c>
      <c r="E22" s="2">
        <v>-5.1613755376854503E-2</v>
      </c>
      <c r="F22" s="2">
        <v>-1.7363817649173701E-3</v>
      </c>
      <c r="G22" s="2">
        <v>-3.9474451505726003E-2</v>
      </c>
      <c r="H22" s="2">
        <v>-9.0661475692735E-3</v>
      </c>
      <c r="I22" s="2">
        <v>1.6340908476786101E-2</v>
      </c>
      <c r="J22" s="2">
        <v>3.7255962831010098E-2</v>
      </c>
      <c r="K22" s="4" t="s">
        <v>42</v>
      </c>
      <c r="L22" s="2">
        <f t="shared" si="0"/>
        <v>0.93491855214836095</v>
      </c>
    </row>
    <row r="23" spans="1:12" x14ac:dyDescent="0.25">
      <c r="A23" s="2">
        <v>7.2672814722803999E-2</v>
      </c>
      <c r="B23" s="2">
        <v>1.22019132331713E-2</v>
      </c>
      <c r="C23" s="2">
        <v>2.62881273831529E-2</v>
      </c>
      <c r="D23" s="2">
        <v>-2.7426544759476999E-4</v>
      </c>
      <c r="E23" s="2">
        <v>-1.6429386217886002E-2</v>
      </c>
      <c r="F23" s="2">
        <v>-1.1162465741532001E-2</v>
      </c>
      <c r="G23" s="2">
        <v>-1.2839453151477701E-2</v>
      </c>
      <c r="H23" s="2">
        <v>2.1595830907702201E-2</v>
      </c>
      <c r="I23" s="2">
        <v>-2.31795642351053E-2</v>
      </c>
      <c r="J23" s="2">
        <v>0.899221505410146</v>
      </c>
      <c r="K23" s="4" t="s">
        <v>43</v>
      </c>
      <c r="L23" s="2">
        <f t="shared" si="0"/>
        <v>0.899221505410146</v>
      </c>
    </row>
    <row r="24" spans="1:12" x14ac:dyDescent="0.25">
      <c r="A24" s="2">
        <v>0.87589906499298897</v>
      </c>
      <c r="B24" s="2">
        <v>8.4734421574491695E-3</v>
      </c>
      <c r="C24" s="2">
        <v>3.7484009825070802E-2</v>
      </c>
      <c r="D24" s="2">
        <v>5.2295889509268799E-2</v>
      </c>
      <c r="E24" s="2">
        <v>-4.6890044650462197E-2</v>
      </c>
      <c r="F24" s="2">
        <v>1.4079798708232E-4</v>
      </c>
      <c r="G24" s="2">
        <v>-2.7321083529616898E-2</v>
      </c>
      <c r="H24" s="2">
        <v>7.3688781650160199E-4</v>
      </c>
      <c r="I24" s="2">
        <v>3.4333483731826299E-2</v>
      </c>
      <c r="J24" s="2">
        <v>5.2475717713805201E-2</v>
      </c>
      <c r="K24" s="4" t="s">
        <v>44</v>
      </c>
      <c r="L24" s="2">
        <f t="shared" si="0"/>
        <v>0.87589906499298897</v>
      </c>
    </row>
    <row r="25" spans="1:12" x14ac:dyDescent="0.25">
      <c r="A25" s="2">
        <v>0.18476191429358901</v>
      </c>
      <c r="B25" s="2">
        <v>-6.9776594917481297E-2</v>
      </c>
      <c r="C25" s="2">
        <v>-5.9632068729598198E-2</v>
      </c>
      <c r="D25" s="2">
        <v>0.116215634928496</v>
      </c>
      <c r="E25" s="2">
        <v>7.0650038284049102E-2</v>
      </c>
      <c r="F25" s="2">
        <v>0.12898610348362199</v>
      </c>
      <c r="G25" s="2">
        <v>2.8248888146225198E-2</v>
      </c>
      <c r="H25" s="2">
        <v>-1.79840137092049E-2</v>
      </c>
      <c r="I25" s="2">
        <v>-5.9397592721029999E-2</v>
      </c>
      <c r="J25" s="2">
        <v>0.34385786024113302</v>
      </c>
      <c r="K25" s="4" t="s">
        <v>45</v>
      </c>
      <c r="L25" s="2">
        <f t="shared" si="0"/>
        <v>0.34385786024113302</v>
      </c>
    </row>
    <row r="26" spans="1:12" x14ac:dyDescent="0.25">
      <c r="A26" s="2">
        <v>-1.51085797172588E-2</v>
      </c>
      <c r="B26" s="2">
        <v>-3.6692244247920301E-3</v>
      </c>
      <c r="C26" s="2">
        <v>-7.8150294498678002E-4</v>
      </c>
      <c r="D26" s="2">
        <v>1.9532985498469699E-2</v>
      </c>
      <c r="E26" s="2">
        <v>-7.6857189524021799E-3</v>
      </c>
      <c r="F26" s="2">
        <v>2.7670076308731799E-2</v>
      </c>
      <c r="G26" s="2">
        <v>7.40051152590113E-4</v>
      </c>
      <c r="H26" s="2">
        <v>-2.8207566620683099E-2</v>
      </c>
      <c r="I26" s="2">
        <v>2.3898385871579698E-2</v>
      </c>
      <c r="J26" s="2">
        <v>0.965499995785007</v>
      </c>
      <c r="K26" s="4" t="s">
        <v>30</v>
      </c>
      <c r="L26" s="2">
        <f t="shared" si="0"/>
        <v>0.965499995785007</v>
      </c>
    </row>
    <row r="27" spans="1:12" x14ac:dyDescent="0.25">
      <c r="A27" s="2">
        <v>0.63331740142085802</v>
      </c>
      <c r="B27" s="2">
        <v>5.5124273804005398E-2</v>
      </c>
      <c r="C27" s="2">
        <v>-7.8077999070113605E-2</v>
      </c>
      <c r="D27" s="2">
        <v>1.3496310364176299E-2</v>
      </c>
      <c r="E27" s="2">
        <v>0.28619923503950701</v>
      </c>
      <c r="F27" s="2">
        <v>6.5970854416453006E-2</v>
      </c>
      <c r="G27" s="2">
        <v>4.4970067543305001E-2</v>
      </c>
      <c r="H27" s="2">
        <v>-1.22493000520553E-2</v>
      </c>
      <c r="I27" s="2">
        <v>-9.8240417077178802E-2</v>
      </c>
      <c r="J27" s="2">
        <v>0.114147817925249</v>
      </c>
      <c r="K27" s="4" t="s">
        <v>31</v>
      </c>
      <c r="L27" s="2">
        <f t="shared" si="0"/>
        <v>0.63331740142085802</v>
      </c>
    </row>
    <row r="28" spans="1:12" x14ac:dyDescent="0.25">
      <c r="A28" s="2">
        <v>0.16982466864065099</v>
      </c>
      <c r="B28" s="2">
        <v>-5.9654924288080398E-2</v>
      </c>
      <c r="C28" s="2">
        <v>4.3933483220178801E-2</v>
      </c>
      <c r="D28" s="2">
        <v>9.9573298539533797E-2</v>
      </c>
      <c r="E28" s="2">
        <v>-1.3536398580217899E-3</v>
      </c>
      <c r="F28" s="2">
        <v>6.5552719670803006E-2</v>
      </c>
      <c r="G28" s="2">
        <v>-0.16568052260326299</v>
      </c>
      <c r="H28" s="2">
        <v>-1.5127909983106E-2</v>
      </c>
      <c r="I28" s="2">
        <v>-0.19476146788212201</v>
      </c>
      <c r="J28" s="2">
        <v>0.178342293863201</v>
      </c>
      <c r="K28" s="4" t="s">
        <v>21</v>
      </c>
      <c r="L28" s="2">
        <f t="shared" si="0"/>
        <v>0.19476146788212201</v>
      </c>
    </row>
    <row r="29" spans="1:12" x14ac:dyDescent="0.25">
      <c r="A29" s="2">
        <v>0.14670506163615399</v>
      </c>
      <c r="B29" s="2">
        <v>2.2624315618616601E-3</v>
      </c>
      <c r="C29" s="2">
        <v>-0.117376306919986</v>
      </c>
      <c r="D29" s="2">
        <v>1.8163721261512701E-2</v>
      </c>
      <c r="E29" s="2">
        <v>0.42700912007847502</v>
      </c>
      <c r="F29" s="2">
        <v>1.7730307404385501E-2</v>
      </c>
      <c r="G29" s="2">
        <v>-8.0067760115764802E-2</v>
      </c>
      <c r="H29" s="2">
        <v>5.4504030545416297E-2</v>
      </c>
      <c r="I29" s="2">
        <v>-0.33642075049067499</v>
      </c>
      <c r="J29" s="2">
        <v>0.100731274938531</v>
      </c>
      <c r="K29" s="4" t="s">
        <v>46</v>
      </c>
      <c r="L29" s="2">
        <f t="shared" si="0"/>
        <v>0.42700912007847502</v>
      </c>
    </row>
    <row r="30" spans="1:12" x14ac:dyDescent="0.25">
      <c r="A30" s="2">
        <v>5.5501076645530702E-2</v>
      </c>
      <c r="B30" s="2">
        <v>2.7079906337008099E-2</v>
      </c>
      <c r="C30" s="2">
        <v>0.14623979423978201</v>
      </c>
      <c r="D30" s="2">
        <v>8.0418260292409005E-2</v>
      </c>
      <c r="E30" s="2">
        <v>-8.4171616134661398E-2</v>
      </c>
      <c r="F30" s="2">
        <v>3.77189228376686E-3</v>
      </c>
      <c r="G30" s="2">
        <v>-6.4249475569077105E-2</v>
      </c>
      <c r="H30" s="2">
        <v>-0.67841508120078098</v>
      </c>
      <c r="I30" s="2">
        <v>5.96665708511952E-2</v>
      </c>
      <c r="J30" s="2">
        <v>6.1338658922414302E-2</v>
      </c>
      <c r="K30" s="4" t="s">
        <v>25</v>
      </c>
      <c r="L30" s="2">
        <f t="shared" si="0"/>
        <v>0.67841508120078098</v>
      </c>
    </row>
    <row r="31" spans="1:12" x14ac:dyDescent="0.25">
      <c r="A31" s="2">
        <v>0.13581616802638</v>
      </c>
      <c r="B31" s="2">
        <v>1.3801885384056099E-2</v>
      </c>
      <c r="C31" s="2">
        <v>2.9213540954558199E-2</v>
      </c>
      <c r="D31" s="2">
        <v>3.8253506640639402E-2</v>
      </c>
      <c r="E31" s="2">
        <v>6.7893182624778003E-2</v>
      </c>
      <c r="F31" s="2">
        <v>6.7614531793811494E-2</v>
      </c>
      <c r="G31" s="2">
        <v>-0.14977501534821799</v>
      </c>
      <c r="H31" s="2">
        <v>-0.55736022918516903</v>
      </c>
      <c r="I31" s="2">
        <v>2.60196166796819E-2</v>
      </c>
      <c r="J31" s="2">
        <v>0.104619992053089</v>
      </c>
      <c r="K31" s="4" t="s">
        <v>47</v>
      </c>
      <c r="L31" s="2">
        <f t="shared" si="0"/>
        <v>0.55736022918516903</v>
      </c>
    </row>
    <row r="32" spans="1:12" x14ac:dyDescent="0.25">
      <c r="A32" s="2">
        <v>0.108168321883113</v>
      </c>
      <c r="B32" s="2">
        <v>-0.115662636821149</v>
      </c>
      <c r="C32" s="2">
        <v>3.8555257825139001E-2</v>
      </c>
      <c r="D32" s="2">
        <v>0.25953111939214502</v>
      </c>
      <c r="E32" s="2">
        <v>-6.8235476844337201E-2</v>
      </c>
      <c r="F32" s="2">
        <v>0.144491499710727</v>
      </c>
      <c r="G32" s="2">
        <v>3.8815267526961898E-2</v>
      </c>
      <c r="H32" s="2">
        <v>-0.36698283296384698</v>
      </c>
      <c r="I32" s="2">
        <v>-0.266713121409558</v>
      </c>
      <c r="J32" s="2">
        <v>-4.9259800889528201E-2</v>
      </c>
      <c r="K32" s="4" t="s">
        <v>16</v>
      </c>
      <c r="L32" s="2">
        <f t="shared" si="0"/>
        <v>0.36698283296384698</v>
      </c>
    </row>
    <row r="33" spans="1:12" x14ac:dyDescent="0.25">
      <c r="A33" s="2">
        <v>-1.73812676599987E-2</v>
      </c>
      <c r="B33" s="2">
        <v>0.17485109118870201</v>
      </c>
      <c r="C33" s="2">
        <v>-9.4731994695988198E-2</v>
      </c>
      <c r="D33" s="2">
        <v>0.124089873478441</v>
      </c>
      <c r="E33" s="2">
        <v>-6.01087942633226E-2</v>
      </c>
      <c r="F33" s="2">
        <v>5.7886775021370497E-2</v>
      </c>
      <c r="G33" s="2">
        <v>8.3441626387571396E-3</v>
      </c>
      <c r="H33" s="2">
        <v>-7.8532421667800403E-2</v>
      </c>
      <c r="I33" s="2">
        <v>-0.61671438940049905</v>
      </c>
      <c r="J33" s="2">
        <v>-4.56649692883737E-2</v>
      </c>
      <c r="K33" s="4" t="s">
        <v>23</v>
      </c>
      <c r="L33" s="2">
        <f t="shared" si="0"/>
        <v>0.61671438940049905</v>
      </c>
    </row>
    <row r="34" spans="1:12" x14ac:dyDescent="0.25">
      <c r="A34" s="2">
        <v>4.9021863361654303E-2</v>
      </c>
      <c r="B34" s="2">
        <v>-6.7548508130814604E-3</v>
      </c>
      <c r="C34" s="2">
        <v>0.10690141939152401</v>
      </c>
      <c r="D34" s="2">
        <v>0.65308536924165905</v>
      </c>
      <c r="E34" s="2">
        <v>2.5039147560630502E-2</v>
      </c>
      <c r="F34" s="2">
        <v>4.8515028110016498E-2</v>
      </c>
      <c r="G34" s="2">
        <v>-1.37173577971926E-2</v>
      </c>
      <c r="H34" s="2">
        <v>-0.182988982151463</v>
      </c>
      <c r="I34" s="2">
        <v>2.30052982449666E-2</v>
      </c>
      <c r="J34" s="2">
        <v>2.92067623459746E-3</v>
      </c>
      <c r="K34" s="4" t="s">
        <v>48</v>
      </c>
      <c r="L34" s="2">
        <f t="shared" si="0"/>
        <v>0.65308536924165905</v>
      </c>
    </row>
    <row r="35" spans="1:12" x14ac:dyDescent="0.25">
      <c r="A35" s="2">
        <v>1.15172403290641E-2</v>
      </c>
      <c r="B35" s="2">
        <v>7.2510756429594397E-2</v>
      </c>
      <c r="C35" s="2">
        <v>9.9363795490024706E-2</v>
      </c>
      <c r="D35" s="2">
        <v>0.53023110262808404</v>
      </c>
      <c r="E35" s="2">
        <v>-0.11555469024126699</v>
      </c>
      <c r="F35" s="2">
        <v>9.0163447017591297E-2</v>
      </c>
      <c r="G35" s="2">
        <v>-0.106820776714629</v>
      </c>
      <c r="H35" s="2">
        <v>-3.0645145309662E-2</v>
      </c>
      <c r="I35" s="2">
        <v>-8.8203397258546701E-2</v>
      </c>
      <c r="J35" s="2">
        <v>-5.48502120174078E-2</v>
      </c>
      <c r="K35" s="4" t="s">
        <v>49</v>
      </c>
      <c r="L35" s="2">
        <f t="shared" si="0"/>
        <v>0.53023110262808404</v>
      </c>
    </row>
    <row r="36" spans="1:12" x14ac:dyDescent="0.25">
      <c r="A36" s="2">
        <v>-5.1467342666783697E-2</v>
      </c>
      <c r="B36" s="2">
        <v>1.9039200418901701E-2</v>
      </c>
      <c r="C36" s="2">
        <v>4.2479332673539601E-2</v>
      </c>
      <c r="D36" s="2">
        <v>0.83728606550903595</v>
      </c>
      <c r="E36" s="2">
        <v>2.4336057344654102E-2</v>
      </c>
      <c r="F36" s="2">
        <v>6.3448051463645197E-2</v>
      </c>
      <c r="G36" s="2">
        <v>-7.1202092882034093E-2</v>
      </c>
      <c r="H36" s="2">
        <v>2.0965699649205399E-2</v>
      </c>
      <c r="I36" s="2">
        <v>8.6989731633141196E-3</v>
      </c>
      <c r="J36" s="2">
        <v>3.3562540223251299E-3</v>
      </c>
      <c r="K36" s="4" t="s">
        <v>36</v>
      </c>
      <c r="L36" s="2">
        <f t="shared" si="0"/>
        <v>0.83728606550903595</v>
      </c>
    </row>
    <row r="37" spans="1:12" x14ac:dyDescent="0.25">
      <c r="A37" s="2">
        <v>8.3659858169773307E-3</v>
      </c>
      <c r="B37" s="2">
        <v>-6.2829842053304094E-2</v>
      </c>
      <c r="C37" s="2">
        <v>-3.0707145389446199E-2</v>
      </c>
      <c r="D37" s="2">
        <v>0.85903339537698997</v>
      </c>
      <c r="E37" s="2">
        <v>-1.6918979167925001E-2</v>
      </c>
      <c r="F37" s="2">
        <v>-5.7021534196647697E-2</v>
      </c>
      <c r="G37" s="2">
        <v>1.8671444681536298E-2</v>
      </c>
      <c r="H37" s="2">
        <v>-2.97588569161879E-2</v>
      </c>
      <c r="I37" s="2">
        <v>-2.31782806779222E-2</v>
      </c>
      <c r="J37" s="2">
        <v>9.7652774379238499E-2</v>
      </c>
      <c r="K37" s="4" t="s">
        <v>50</v>
      </c>
      <c r="L37" s="2">
        <f t="shared" si="0"/>
        <v>0.85903339537698997</v>
      </c>
    </row>
    <row r="38" spans="1:12" x14ac:dyDescent="0.25">
      <c r="A38" s="2">
        <v>9.2417686382314894E-3</v>
      </c>
      <c r="B38" s="2">
        <v>2.8990733397742999E-2</v>
      </c>
      <c r="C38" s="2">
        <v>2.8131302883695301E-2</v>
      </c>
      <c r="D38" s="2">
        <v>0.93286931150734897</v>
      </c>
      <c r="E38" s="2">
        <v>5.3853653465215999E-2</v>
      </c>
      <c r="F38" s="2">
        <v>2.0937980748946899E-2</v>
      </c>
      <c r="G38" s="2">
        <v>-2.80116648070384E-2</v>
      </c>
      <c r="H38" s="2">
        <v>7.75760001572664E-2</v>
      </c>
      <c r="I38" s="2">
        <v>4.4482443685773698E-2</v>
      </c>
      <c r="J38" s="2">
        <v>-1.3228328066643201E-2</v>
      </c>
      <c r="K38" s="4" t="s">
        <v>51</v>
      </c>
      <c r="L38" s="2">
        <f t="shared" si="0"/>
        <v>0.93286931150734897</v>
      </c>
    </row>
    <row r="39" spans="1:12" x14ac:dyDescent="0.25">
      <c r="A39" s="2">
        <v>-3.0659517846086701E-2</v>
      </c>
      <c r="B39" s="2">
        <v>5.3862931236450702E-2</v>
      </c>
      <c r="C39" s="2">
        <v>8.9348761595705595E-2</v>
      </c>
      <c r="D39" s="2">
        <v>-6.94956730526644E-3</v>
      </c>
      <c r="E39" s="2">
        <v>0.215377583494616</v>
      </c>
      <c r="F39" s="2">
        <v>2.4536172786252001E-3</v>
      </c>
      <c r="G39" s="2">
        <v>-1.0461470652049699E-2</v>
      </c>
      <c r="H39" s="2">
        <v>-0.47799420939994902</v>
      </c>
      <c r="I39" s="2">
        <v>-0.16253318733161001</v>
      </c>
      <c r="J39" s="2">
        <v>2.1142621164727701E-2</v>
      </c>
      <c r="K39" s="4" t="s">
        <v>20</v>
      </c>
      <c r="L39" s="2">
        <f t="shared" si="0"/>
        <v>0.47799420939994902</v>
      </c>
    </row>
    <row r="40" spans="1:12" x14ac:dyDescent="0.25">
      <c r="A40" s="2">
        <v>0.26331968693055902</v>
      </c>
      <c r="B40" s="2">
        <v>0.118300230580255</v>
      </c>
      <c r="C40" s="2">
        <v>-4.4176888849218601E-3</v>
      </c>
      <c r="D40" s="2">
        <v>1.2274966721074299E-2</v>
      </c>
      <c r="E40" s="2">
        <v>0.32339833950573499</v>
      </c>
      <c r="F40" s="2">
        <v>0.10171776009223001</v>
      </c>
      <c r="G40" s="2">
        <v>1.6772891496999402E-2</v>
      </c>
      <c r="H40" s="2">
        <v>-0.35456361415770699</v>
      </c>
      <c r="I40" s="2">
        <v>-5.49341774132334E-2</v>
      </c>
      <c r="J40" s="2">
        <v>-4.1385765694721598E-2</v>
      </c>
      <c r="K40" s="4" t="s">
        <v>52</v>
      </c>
      <c r="L40" s="2">
        <f t="shared" si="0"/>
        <v>0.35456361415770699</v>
      </c>
    </row>
    <row r="41" spans="1:12" x14ac:dyDescent="0.25">
      <c r="A41" s="2">
        <v>-1.4667523117586701E-2</v>
      </c>
      <c r="B41" s="2">
        <v>-1.5062642978073399E-2</v>
      </c>
      <c r="C41" s="2">
        <v>5.9333830064222701E-2</v>
      </c>
      <c r="D41" s="2">
        <v>-2.94331614172577E-2</v>
      </c>
      <c r="E41" s="2">
        <v>0.47717176387577798</v>
      </c>
      <c r="F41" s="2">
        <v>-0.101302955215006</v>
      </c>
      <c r="G41" s="2">
        <v>-0.11947633063923099</v>
      </c>
      <c r="H41" s="2">
        <v>2.7048367742497401E-2</v>
      </c>
      <c r="I41" s="2">
        <v>-0.28673223324119002</v>
      </c>
      <c r="J41" s="2">
        <v>-1.67456079081163E-2</v>
      </c>
      <c r="K41" s="4" t="s">
        <v>53</v>
      </c>
      <c r="L41" s="2">
        <f t="shared" si="0"/>
        <v>0.47717176387577798</v>
      </c>
    </row>
    <row r="42" spans="1:12" x14ac:dyDescent="0.25">
      <c r="A42" s="2">
        <v>-1.8826291441078999E-3</v>
      </c>
      <c r="B42" s="2">
        <v>2.3787862533861202E-2</v>
      </c>
      <c r="C42" s="2">
        <v>5.2368250586860302E-2</v>
      </c>
      <c r="D42" s="2">
        <v>5.2371366681653403E-2</v>
      </c>
      <c r="E42" s="2">
        <v>0.36861837757818999</v>
      </c>
      <c r="F42" s="2">
        <v>-4.1030172148818898E-2</v>
      </c>
      <c r="G42" s="2">
        <v>-0.149153257359569</v>
      </c>
      <c r="H42" s="2">
        <v>-7.1634112532391797E-2</v>
      </c>
      <c r="I42" s="2">
        <v>-0.29628201558975698</v>
      </c>
      <c r="J42" s="2">
        <v>-3.9836577805823399E-3</v>
      </c>
      <c r="K42" s="4" t="s">
        <v>54</v>
      </c>
      <c r="L42" s="2">
        <f t="shared" si="0"/>
        <v>0.36861837757818999</v>
      </c>
    </row>
    <row r="43" spans="1:12" x14ac:dyDescent="0.25">
      <c r="A43" s="2">
        <v>4.7924769802757901E-2</v>
      </c>
      <c r="B43" s="2">
        <v>0.13914732306862701</v>
      </c>
      <c r="C43" s="2">
        <v>7.3081688356170897E-3</v>
      </c>
      <c r="D43" s="2">
        <v>3.5615661164942802E-2</v>
      </c>
      <c r="E43" s="2">
        <v>0.39582919047411202</v>
      </c>
      <c r="F43" s="2">
        <v>-4.0241063036300297E-2</v>
      </c>
      <c r="G43" s="2">
        <v>1.2218549440207701E-2</v>
      </c>
      <c r="H43" s="2">
        <v>-9.6735822373002406E-2</v>
      </c>
      <c r="I43" s="2">
        <v>-0.21822561816831601</v>
      </c>
      <c r="J43" s="2">
        <v>-0.106066142993871</v>
      </c>
      <c r="K43" s="4" t="s">
        <v>29</v>
      </c>
      <c r="L43" s="2">
        <f t="shared" si="0"/>
        <v>0.39582919047411202</v>
      </c>
    </row>
    <row r="44" spans="1:12" x14ac:dyDescent="0.25">
      <c r="A44" s="2">
        <v>0.13442228960640801</v>
      </c>
      <c r="B44" s="2">
        <v>5.1206668984339503E-2</v>
      </c>
      <c r="C44" s="2">
        <v>-4.0943442591206199E-2</v>
      </c>
      <c r="D44" s="2">
        <v>0.16192294281932601</v>
      </c>
      <c r="E44" s="2">
        <v>-1.17794260979113E-2</v>
      </c>
      <c r="F44" s="2">
        <v>0.11060658395812099</v>
      </c>
      <c r="G44" s="2">
        <v>-0.16430764251660801</v>
      </c>
      <c r="H44" s="2">
        <v>-0.180325683915116</v>
      </c>
      <c r="I44" s="2">
        <v>-0.27243991977166998</v>
      </c>
      <c r="J44" s="2">
        <v>5.2309159429476997E-2</v>
      </c>
      <c r="K44" s="4" t="s">
        <v>55</v>
      </c>
      <c r="L44" s="2">
        <f t="shared" si="0"/>
        <v>0.27243991977166998</v>
      </c>
    </row>
    <row r="45" spans="1:12" x14ac:dyDescent="0.25">
      <c r="A45" s="2">
        <v>-6.8389551326235795E-2</v>
      </c>
      <c r="B45" s="2">
        <v>4.1068648211913798E-2</v>
      </c>
      <c r="C45" s="2">
        <v>0.12117583799892299</v>
      </c>
      <c r="D45" s="2">
        <v>0.16568316830229299</v>
      </c>
      <c r="E45" s="2">
        <v>-1.4961738187188101E-2</v>
      </c>
      <c r="F45" s="2">
        <v>-5.1595753110628296E-3</v>
      </c>
      <c r="G45" s="2">
        <v>-0.106375160817003</v>
      </c>
      <c r="H45" s="2">
        <v>-0.49668096039132498</v>
      </c>
      <c r="I45" s="2">
        <v>-9.4316431927733799E-2</v>
      </c>
      <c r="J45" s="2">
        <v>0.123431015995526</v>
      </c>
      <c r="K45" s="4" t="s">
        <v>56</v>
      </c>
      <c r="L45" s="2">
        <f t="shared" si="0"/>
        <v>0.49668096039132498</v>
      </c>
    </row>
    <row r="46" spans="1:12" x14ac:dyDescent="0.25">
      <c r="A46" s="2">
        <v>0.145232440029198</v>
      </c>
      <c r="B46" s="2">
        <v>-1.3791041765989E-2</v>
      </c>
      <c r="C46" s="2">
        <v>-3.6668268942318102E-2</v>
      </c>
      <c r="D46" s="2">
        <v>0.64804314411161001</v>
      </c>
      <c r="E46" s="2">
        <v>-8.2043367635606199E-2</v>
      </c>
      <c r="F46" s="2">
        <v>-4.8708947912525197E-2</v>
      </c>
      <c r="G46" s="2">
        <v>1.2024198802743699E-2</v>
      </c>
      <c r="H46" s="2">
        <v>-0.11989256278353599</v>
      </c>
      <c r="I46" s="2">
        <v>-7.7811905705617898E-2</v>
      </c>
      <c r="J46" s="2">
        <v>2.9292914339536701E-2</v>
      </c>
      <c r="K46" s="4" t="s">
        <v>57</v>
      </c>
      <c r="L46" s="2">
        <f t="shared" si="0"/>
        <v>0.64804314411161001</v>
      </c>
    </row>
    <row r="47" spans="1:12" x14ac:dyDescent="0.25">
      <c r="A47" s="2">
        <v>-2.2725030587219201E-2</v>
      </c>
      <c r="B47" s="2">
        <v>7.6384858359653807E-2</v>
      </c>
      <c r="C47" s="2">
        <v>0.16043783409982701</v>
      </c>
      <c r="D47" s="2">
        <v>6.6358316233582904E-3</v>
      </c>
      <c r="E47" s="2">
        <v>0.41560361721059602</v>
      </c>
      <c r="F47" s="2">
        <v>-0.25333689015233601</v>
      </c>
      <c r="G47" s="2">
        <v>-4.0268434611696199E-2</v>
      </c>
      <c r="H47" s="2">
        <v>-4.6598923763114197E-2</v>
      </c>
      <c r="I47" s="2">
        <v>-0.224650638420194</v>
      </c>
      <c r="J47" s="2">
        <v>-6.3089039213219497E-2</v>
      </c>
      <c r="K47" s="4" t="s">
        <v>58</v>
      </c>
      <c r="L47" s="2">
        <f t="shared" si="0"/>
        <v>0.41560361721059602</v>
      </c>
    </row>
    <row r="48" spans="1:12" x14ac:dyDescent="0.25">
      <c r="K48" s="4" t="s">
        <v>32</v>
      </c>
      <c r="L48" s="2">
        <f t="shared" si="0"/>
        <v>0</v>
      </c>
    </row>
    <row r="49" spans="11:12" x14ac:dyDescent="0.25">
      <c r="K49" s="4" t="s">
        <v>59</v>
      </c>
      <c r="L49" s="2">
        <f t="shared" si="0"/>
        <v>0</v>
      </c>
    </row>
    <row r="50" spans="11:12" x14ac:dyDescent="0.25">
      <c r="K50" s="4" t="s">
        <v>60</v>
      </c>
      <c r="L50" s="2">
        <f>MAX(ABS(A47),ABS(B47),ABS(C47),ABS(D47),ABS(E47),ABS(F47),ABS(G47), ABS(H47), ABS(I47), ABS(J47))</f>
        <v>0.41560361721059602</v>
      </c>
    </row>
  </sheetData>
  <conditionalFormatting sqref="L2:L50">
    <cfRule type="cellIs" dxfId="32" priority="7" operator="lessThan">
      <formula>$O$2</formula>
    </cfRule>
  </conditionalFormatting>
  <conditionalFormatting sqref="A2:J47">
    <cfRule type="cellIs" dxfId="31" priority="3" operator="lessThan">
      <formula>$O$4</formula>
    </cfRule>
    <cfRule type="cellIs" dxfId="30" priority="4" operator="greaterThan">
      <formula>$O$3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J47" sqref="J47"/>
    </sheetView>
  </sheetViews>
  <sheetFormatPr defaultRowHeight="15" x14ac:dyDescent="0.25"/>
  <cols>
    <col min="1" max="10" width="5.28515625" style="1" customWidth="1"/>
    <col min="11" max="11" width="11.5703125" style="3" customWidth="1"/>
    <col min="12" max="12" width="6" style="1" customWidth="1"/>
    <col min="13" max="14" width="9.140625" style="1"/>
    <col min="15" max="15" width="7.7109375" style="1" bestFit="1" customWidth="1"/>
    <col min="16" max="16" width="5.85546875" style="1" bestFit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61</v>
      </c>
    </row>
    <row r="2" spans="1:15" x14ac:dyDescent="0.25">
      <c r="A2" s="2">
        <v>6.59807284599747E-2</v>
      </c>
      <c r="B2" s="2">
        <v>-5.9938118612477796E-3</v>
      </c>
      <c r="C2" s="2">
        <v>9.7276414756312199E-2</v>
      </c>
      <c r="D2" s="2">
        <v>0.15910970498588101</v>
      </c>
      <c r="E2" s="2">
        <v>3.4782702726628499E-2</v>
      </c>
      <c r="F2" s="2">
        <v>3.63411516160492E-2</v>
      </c>
      <c r="G2" s="2">
        <v>-0.448939283162962</v>
      </c>
      <c r="H2" s="2">
        <v>-5.9443367672653902E-2</v>
      </c>
      <c r="I2" s="2">
        <v>1.0977280349529699E-2</v>
      </c>
      <c r="J2" s="2">
        <v>-0.14317487313316299</v>
      </c>
      <c r="K2" s="4" t="s">
        <v>12</v>
      </c>
      <c r="L2" s="2">
        <f>MAX(ABS(A2),ABS(B2),ABS(C2),ABS(D2),ABS(E2),ABS(F2),ABS(G2), ABS(H2), ABS(I2), ABS(J2))</f>
        <v>0.448939283162962</v>
      </c>
      <c r="N2" s="1" t="s">
        <v>62</v>
      </c>
      <c r="O2" s="1">
        <f>oblimin!O2</f>
        <v>0.2</v>
      </c>
    </row>
    <row r="3" spans="1:15" x14ac:dyDescent="0.25">
      <c r="A3" s="2">
        <v>-3.0428901280749E-3</v>
      </c>
      <c r="B3" s="2">
        <v>4.6094192234123098E-4</v>
      </c>
      <c r="C3" s="2">
        <v>-2.7984232287089999E-2</v>
      </c>
      <c r="D3" s="2">
        <v>2.22967655423006E-2</v>
      </c>
      <c r="E3" s="2">
        <v>1.68496789078026E-2</v>
      </c>
      <c r="F3" s="2">
        <v>-5.0766033253909597E-3</v>
      </c>
      <c r="G3" s="2">
        <v>-0.80590144611919401</v>
      </c>
      <c r="H3" s="2">
        <v>-4.2807058469339798E-2</v>
      </c>
      <c r="I3" s="2">
        <v>1.3341408782692001E-2</v>
      </c>
      <c r="J3" s="2">
        <v>4.5149639074284702E-2</v>
      </c>
      <c r="K3" s="4" t="s">
        <v>13</v>
      </c>
      <c r="L3" s="2">
        <f t="shared" ref="L3:L49" si="0">MAX(ABS(A3),ABS(B3),ABS(C3),ABS(D3),ABS(E3),ABS(F3),ABS(G3), ABS(H3), ABS(I3), ABS(J3))</f>
        <v>0.80590144611919401</v>
      </c>
      <c r="N3" s="1" t="s">
        <v>10</v>
      </c>
      <c r="O3" s="1">
        <f>O2</f>
        <v>0.2</v>
      </c>
    </row>
    <row r="4" spans="1:15" x14ac:dyDescent="0.25">
      <c r="A4" s="2">
        <v>7.6255161670032504E-2</v>
      </c>
      <c r="B4" s="2">
        <v>5.7170494440065202E-2</v>
      </c>
      <c r="C4" s="2">
        <v>5.8967037643892703E-2</v>
      </c>
      <c r="D4" s="2">
        <v>7.6400326660342299E-2</v>
      </c>
      <c r="E4" s="2">
        <v>-9.3280262708583694E-2</v>
      </c>
      <c r="F4" s="2">
        <v>5.6378855998415203E-2</v>
      </c>
      <c r="G4" s="2">
        <v>-0.72162351840733796</v>
      </c>
      <c r="H4" s="2">
        <v>3.8345894477345502E-3</v>
      </c>
      <c r="I4" s="2">
        <v>5.5268750443135103E-2</v>
      </c>
      <c r="J4" s="2">
        <v>-1.04190162474789E-2</v>
      </c>
      <c r="K4" s="4" t="s">
        <v>17</v>
      </c>
      <c r="L4" s="2">
        <f t="shared" si="0"/>
        <v>0.72162351840733796</v>
      </c>
      <c r="N4" s="1" t="s">
        <v>11</v>
      </c>
      <c r="O4" s="1">
        <f>O3*-1</f>
        <v>-0.2</v>
      </c>
    </row>
    <row r="5" spans="1:15" x14ac:dyDescent="0.25">
      <c r="A5" s="2">
        <v>1.0602998162192101E-2</v>
      </c>
      <c r="B5" s="2">
        <v>-5.85857813986283E-2</v>
      </c>
      <c r="C5" s="2">
        <v>5.0479229784642601E-2</v>
      </c>
      <c r="D5" s="2">
        <v>6.7591786736112096E-3</v>
      </c>
      <c r="E5" s="2">
        <v>-1.17646022628846E-2</v>
      </c>
      <c r="F5" s="2">
        <v>2.7355027214745201E-2</v>
      </c>
      <c r="G5" s="2">
        <v>-0.79257217388815304</v>
      </c>
      <c r="H5" s="2">
        <v>2.2314891557097101E-2</v>
      </c>
      <c r="I5" s="2">
        <v>2.9980661060491499E-2</v>
      </c>
      <c r="J5" s="2">
        <v>2.32415021525255E-2</v>
      </c>
      <c r="K5" s="4" t="s">
        <v>18</v>
      </c>
      <c r="L5" s="2">
        <f t="shared" si="0"/>
        <v>0.79257217388815304</v>
      </c>
    </row>
    <row r="6" spans="1:15" x14ac:dyDescent="0.25">
      <c r="A6" s="2">
        <v>-2.88194160376164E-2</v>
      </c>
      <c r="B6" s="2">
        <v>-1.50318215656775E-2</v>
      </c>
      <c r="C6" s="2">
        <v>-0.10448939911932301</v>
      </c>
      <c r="D6" s="2">
        <v>-5.2701305570480798E-2</v>
      </c>
      <c r="E6" s="2">
        <v>0.17652716074688601</v>
      </c>
      <c r="F6" s="2">
        <v>-6.8938159069450904E-3</v>
      </c>
      <c r="G6" s="2">
        <v>-0.56724613187093698</v>
      </c>
      <c r="H6" s="2">
        <v>-3.5104881940648702E-2</v>
      </c>
      <c r="I6" s="2">
        <v>-0.210506293633068</v>
      </c>
      <c r="J6" s="2">
        <v>2.3754941165779399E-2</v>
      </c>
      <c r="K6" s="4" t="s">
        <v>19</v>
      </c>
      <c r="L6" s="2">
        <f t="shared" si="0"/>
        <v>0.56724613187093698</v>
      </c>
    </row>
    <row r="7" spans="1:15" x14ac:dyDescent="0.25">
      <c r="A7" s="2">
        <v>2.4090243477415299E-2</v>
      </c>
      <c r="B7" s="2">
        <v>7.7177735664053998E-3</v>
      </c>
      <c r="C7" s="2">
        <v>0.94877754880030296</v>
      </c>
      <c r="D7" s="2">
        <v>2.3159105584059401E-2</v>
      </c>
      <c r="E7" s="2">
        <v>9.2964612987828706E-3</v>
      </c>
      <c r="F7" s="2">
        <v>1.7193736879127099E-2</v>
      </c>
      <c r="G7" s="2">
        <v>4.2055199875662497E-3</v>
      </c>
      <c r="H7" s="2">
        <v>5.9152503780623797E-2</v>
      </c>
      <c r="I7" s="2">
        <v>-1.8004014404937499E-2</v>
      </c>
      <c r="J7" s="2">
        <v>7.9554494580266893E-3</v>
      </c>
      <c r="K7" s="4" t="s">
        <v>22</v>
      </c>
      <c r="L7" s="2">
        <f t="shared" si="0"/>
        <v>0.94877754880030296</v>
      </c>
    </row>
    <row r="8" spans="1:15" x14ac:dyDescent="0.25">
      <c r="A8" s="2">
        <v>1.8137426882271102E-2</v>
      </c>
      <c r="B8" s="2">
        <v>-2.0223683365872401E-2</v>
      </c>
      <c r="C8" s="2">
        <v>0.78658859884383903</v>
      </c>
      <c r="D8" s="2">
        <v>9.3381423728130606E-3</v>
      </c>
      <c r="E8" s="2">
        <v>-3.7406322731000502E-2</v>
      </c>
      <c r="F8" s="2">
        <v>1.0300009684573799E-2</v>
      </c>
      <c r="G8" s="2">
        <v>-5.6758758801938397E-2</v>
      </c>
      <c r="H8" s="2">
        <v>-0.12408533799163</v>
      </c>
      <c r="I8" s="2">
        <v>6.9750184036130296E-3</v>
      </c>
      <c r="J8" s="2">
        <v>1.8673251813536702E-2</v>
      </c>
      <c r="K8" s="4" t="s">
        <v>34</v>
      </c>
      <c r="L8" s="2">
        <f t="shared" si="0"/>
        <v>0.78658859884383903</v>
      </c>
    </row>
    <row r="9" spans="1:15" x14ac:dyDescent="0.25">
      <c r="A9" s="2">
        <v>2.57132448082294E-2</v>
      </c>
      <c r="B9" s="2">
        <v>0.105755107384333</v>
      </c>
      <c r="C9" s="2">
        <v>9.7027573018017704E-2</v>
      </c>
      <c r="D9" s="2">
        <v>-6.5611110172599005E-2</v>
      </c>
      <c r="E9" s="2">
        <v>0.11908388357312601</v>
      </c>
      <c r="F9" s="2">
        <v>3.7713326007749598E-2</v>
      </c>
      <c r="G9" s="2">
        <v>-3.4645522387591401E-2</v>
      </c>
      <c r="H9" s="2">
        <v>-1.2428298423222701E-2</v>
      </c>
      <c r="I9" s="2">
        <v>-0.58590715543006</v>
      </c>
      <c r="J9" s="2">
        <v>0.106123220880994</v>
      </c>
      <c r="K9" s="4" t="s">
        <v>37</v>
      </c>
      <c r="L9" s="2">
        <f t="shared" si="0"/>
        <v>0.58590715543006</v>
      </c>
    </row>
    <row r="10" spans="1:15" x14ac:dyDescent="0.25">
      <c r="A10" s="2">
        <v>2.27731062730251E-2</v>
      </c>
      <c r="B10" s="2">
        <v>-1.38225493467373E-3</v>
      </c>
      <c r="C10" s="2">
        <v>0.96620588147658903</v>
      </c>
      <c r="D10" s="2">
        <v>2.5701809604195401E-2</v>
      </c>
      <c r="E10" s="2">
        <v>1.5020959368363E-2</v>
      </c>
      <c r="F10" s="2">
        <v>2.8245492135983701E-2</v>
      </c>
      <c r="G10" s="2">
        <v>2.2592622920675699E-2</v>
      </c>
      <c r="H10" s="2">
        <v>2.6775886239588698E-2</v>
      </c>
      <c r="I10" s="2">
        <v>-1.901322284369E-2</v>
      </c>
      <c r="J10" s="2">
        <v>-2.6358284374429701E-3</v>
      </c>
      <c r="K10" s="4" t="s">
        <v>14</v>
      </c>
      <c r="L10" s="2">
        <f t="shared" si="0"/>
        <v>0.96620588147658903</v>
      </c>
    </row>
    <row r="11" spans="1:15" x14ac:dyDescent="0.25">
      <c r="A11" s="2">
        <v>-2.7202891987580702E-3</v>
      </c>
      <c r="B11" s="2">
        <v>3.8007501698328599E-4</v>
      </c>
      <c r="C11" s="2">
        <v>0.83081112084422304</v>
      </c>
      <c r="D11" s="2">
        <v>1.08367745608268E-2</v>
      </c>
      <c r="E11" s="2">
        <v>1.1004420230716599E-3</v>
      </c>
      <c r="F11" s="2">
        <v>2.9331287035923099E-2</v>
      </c>
      <c r="G11" s="2">
        <v>-3.9083518737770599E-2</v>
      </c>
      <c r="H11" s="2">
        <v>-8.2486529642137901E-2</v>
      </c>
      <c r="I11" s="2">
        <v>5.3338640216090402E-2</v>
      </c>
      <c r="J11" s="2">
        <v>2.9987486322622402E-2</v>
      </c>
      <c r="K11" s="4" t="s">
        <v>15</v>
      </c>
      <c r="L11" s="2">
        <f t="shared" si="0"/>
        <v>0.83081112084422304</v>
      </c>
    </row>
    <row r="12" spans="1:15" x14ac:dyDescent="0.25">
      <c r="A12" s="2">
        <v>2.8737270600733701E-2</v>
      </c>
      <c r="B12" s="2">
        <v>2.4495240470533201E-2</v>
      </c>
      <c r="C12" s="2">
        <v>9.6483820884382204E-2</v>
      </c>
      <c r="D12" s="2">
        <v>3.4177659266822598E-2</v>
      </c>
      <c r="E12" s="2">
        <v>-1.7318878639310899E-2</v>
      </c>
      <c r="F12" s="2">
        <v>0.80047101083009498</v>
      </c>
      <c r="G12" s="2">
        <v>-5.4941520342608699E-2</v>
      </c>
      <c r="H12" s="2">
        <v>2.0158083935655598E-2</v>
      </c>
      <c r="I12" s="2">
        <v>-4.9182833322238398E-2</v>
      </c>
      <c r="J12" s="2">
        <v>3.8179893322124403E-2</v>
      </c>
      <c r="K12" s="4" t="s">
        <v>24</v>
      </c>
      <c r="L12" s="2">
        <f t="shared" si="0"/>
        <v>0.80047101083009498</v>
      </c>
    </row>
    <row r="13" spans="1:15" x14ac:dyDescent="0.25">
      <c r="A13" s="2">
        <v>1.4896170977480701E-2</v>
      </c>
      <c r="B13" s="2">
        <v>3.0543525531862899E-2</v>
      </c>
      <c r="C13" s="2">
        <v>6.2954650002372395E-2</v>
      </c>
      <c r="D13" s="2">
        <v>1.5434703269083999E-2</v>
      </c>
      <c r="E13" s="2">
        <v>-8.2134804546918697E-2</v>
      </c>
      <c r="F13" s="2">
        <v>0.77551706872455795</v>
      </c>
      <c r="G13" s="2">
        <v>-2.7574142673784299E-2</v>
      </c>
      <c r="H13" s="2">
        <v>-2.9036361647947699E-2</v>
      </c>
      <c r="I13" s="2">
        <v>-1.5838437033479601E-2</v>
      </c>
      <c r="J13" s="2">
        <v>4.4518613012216997E-2</v>
      </c>
      <c r="K13" s="4" t="s">
        <v>38</v>
      </c>
      <c r="L13" s="2">
        <f t="shared" si="0"/>
        <v>0.77551706872455795</v>
      </c>
    </row>
    <row r="14" spans="1:15" x14ac:dyDescent="0.25">
      <c r="A14" s="2">
        <v>7.1287214037842897E-2</v>
      </c>
      <c r="B14" s="2">
        <v>0.22006400374141799</v>
      </c>
      <c r="C14" s="2">
        <v>-9.0541792800459805E-2</v>
      </c>
      <c r="D14" s="2">
        <v>6.2170588254821003E-2</v>
      </c>
      <c r="E14" s="2">
        <v>0.60172518229686001</v>
      </c>
      <c r="F14" s="2">
        <v>-0.13589435997903099</v>
      </c>
      <c r="G14" s="2">
        <v>-6.5373105411148699E-2</v>
      </c>
      <c r="H14" s="2">
        <v>-5.6945620365576197E-2</v>
      </c>
      <c r="I14" s="2">
        <v>2.6603568947200801E-2</v>
      </c>
      <c r="J14" s="2">
        <v>2.45602096777967E-2</v>
      </c>
      <c r="K14" s="4" t="s">
        <v>28</v>
      </c>
      <c r="L14" s="2">
        <f t="shared" si="0"/>
        <v>0.60172518229686001</v>
      </c>
    </row>
    <row r="15" spans="1:15" x14ac:dyDescent="0.25">
      <c r="A15" s="2">
        <v>-5.4262926635512E-2</v>
      </c>
      <c r="B15" s="2">
        <v>0.26604713446473399</v>
      </c>
      <c r="C15" s="2">
        <v>1.6714081575622299E-2</v>
      </c>
      <c r="D15" s="2">
        <v>1.8499391743328999E-2</v>
      </c>
      <c r="E15" s="2">
        <v>0.55250660746256497</v>
      </c>
      <c r="F15" s="2">
        <v>-0.17589215160097099</v>
      </c>
      <c r="G15" s="2">
        <v>-5.6391146094618302E-2</v>
      </c>
      <c r="H15" s="2">
        <v>-5.0973578435023599E-2</v>
      </c>
      <c r="I15" s="2">
        <v>0.114569936448831</v>
      </c>
      <c r="J15" s="2">
        <v>9.4265964673869496E-2</v>
      </c>
      <c r="K15" s="4" t="s">
        <v>39</v>
      </c>
      <c r="L15" s="2">
        <f t="shared" si="0"/>
        <v>0.55250660746256497</v>
      </c>
    </row>
    <row r="16" spans="1:15" x14ac:dyDescent="0.25">
      <c r="A16" s="2">
        <v>-6.4279432012674706E-2</v>
      </c>
      <c r="B16" s="2">
        <v>2.1762855568087901E-2</v>
      </c>
      <c r="C16" s="2">
        <v>0.15451061067751201</v>
      </c>
      <c r="D16" s="2">
        <v>3.75387869895129E-2</v>
      </c>
      <c r="E16" s="2">
        <v>6.5134044540100897E-2</v>
      </c>
      <c r="F16" s="2">
        <v>0.326058201951334</v>
      </c>
      <c r="G16" s="2">
        <v>-0.137811182314384</v>
      </c>
      <c r="H16" s="2">
        <v>5.6947871762191599E-2</v>
      </c>
      <c r="I16" s="2">
        <v>9.9859481335991193E-2</v>
      </c>
      <c r="J16" s="2">
        <v>0.12110204952919</v>
      </c>
      <c r="K16" s="4" t="s">
        <v>26</v>
      </c>
      <c r="L16" s="2">
        <f t="shared" si="0"/>
        <v>0.326058201951334</v>
      </c>
    </row>
    <row r="17" spans="1:12" x14ac:dyDescent="0.25">
      <c r="A17" s="2">
        <v>5.7475333943631503E-2</v>
      </c>
      <c r="B17" s="2">
        <v>0.75453326435589496</v>
      </c>
      <c r="C17" s="2">
        <v>-4.4348269088279997E-2</v>
      </c>
      <c r="D17" s="2">
        <v>3.00950121511918E-2</v>
      </c>
      <c r="E17" s="2">
        <v>0.14769785040428601</v>
      </c>
      <c r="F17" s="2">
        <v>0.17046105433172701</v>
      </c>
      <c r="G17" s="2">
        <v>1.05627361258093E-2</v>
      </c>
      <c r="H17" s="2">
        <v>-3.64521258961919E-2</v>
      </c>
      <c r="I17" s="2">
        <v>8.1305432632682098E-2</v>
      </c>
      <c r="J17" s="2">
        <v>8.5870684946268705E-3</v>
      </c>
      <c r="K17" s="4" t="s">
        <v>35</v>
      </c>
      <c r="L17" s="2">
        <f t="shared" si="0"/>
        <v>0.75453326435589496</v>
      </c>
    </row>
    <row r="18" spans="1:12" x14ac:dyDescent="0.25">
      <c r="A18" s="2">
        <v>2.2360303925756098E-2</v>
      </c>
      <c r="B18" s="2">
        <v>-0.16996732468940101</v>
      </c>
      <c r="C18" s="2">
        <v>-7.7400624682187696E-2</v>
      </c>
      <c r="D18" s="2">
        <v>8.7362374974894796E-2</v>
      </c>
      <c r="E18" s="2">
        <v>0.23267287435206099</v>
      </c>
      <c r="F18" s="2">
        <v>0.38653363728787399</v>
      </c>
      <c r="G18" s="2">
        <v>4.7109839960589803E-3</v>
      </c>
      <c r="H18" s="2">
        <v>-0.153400466453497</v>
      </c>
      <c r="I18" s="2">
        <v>0.129538008017165</v>
      </c>
      <c r="J18" s="2">
        <v>3.2682182548845203E-2</v>
      </c>
      <c r="K18" s="4" t="s">
        <v>40</v>
      </c>
      <c r="L18" s="2">
        <f t="shared" si="0"/>
        <v>0.38653363728787399</v>
      </c>
    </row>
    <row r="19" spans="1:12" x14ac:dyDescent="0.25">
      <c r="A19" s="2">
        <v>1.6301724629227798E-2</v>
      </c>
      <c r="B19" s="2">
        <v>0.92962145655049999</v>
      </c>
      <c r="C19" s="2">
        <v>-1.0250351735578899E-2</v>
      </c>
      <c r="D19" s="2">
        <v>-1.20907182184345E-2</v>
      </c>
      <c r="E19" s="2">
        <v>-4.9658069586709597E-2</v>
      </c>
      <c r="F19" s="2">
        <v>-5.06085816829649E-2</v>
      </c>
      <c r="G19" s="2">
        <v>5.02446943702711E-3</v>
      </c>
      <c r="H19" s="2">
        <v>1.2889150671269499E-3</v>
      </c>
      <c r="I19" s="2">
        <v>-4.3917590089857898E-2</v>
      </c>
      <c r="J19" s="2">
        <v>5.7982130421212899E-3</v>
      </c>
      <c r="K19" s="4" t="s">
        <v>33</v>
      </c>
      <c r="L19" s="2">
        <f t="shared" si="0"/>
        <v>0.92962145655049999</v>
      </c>
    </row>
    <row r="20" spans="1:12" x14ac:dyDescent="0.25">
      <c r="A20" s="2">
        <v>2.09675986542671E-3</v>
      </c>
      <c r="B20" s="2">
        <v>-0.188290173452553</v>
      </c>
      <c r="C20" s="2">
        <v>0.362916595268377</v>
      </c>
      <c r="D20" s="2">
        <v>-4.95721764944375E-2</v>
      </c>
      <c r="E20" s="2">
        <v>7.3841641878689399E-2</v>
      </c>
      <c r="F20" s="2">
        <v>0.16283840004391201</v>
      </c>
      <c r="G20" s="2">
        <v>-6.0698561226067399E-2</v>
      </c>
      <c r="H20" s="2">
        <v>-0.252365673830376</v>
      </c>
      <c r="I20" s="2">
        <v>4.2269224415885299E-2</v>
      </c>
      <c r="J20" s="2">
        <v>3.7416063376375902E-2</v>
      </c>
      <c r="K20" s="4" t="s">
        <v>27</v>
      </c>
      <c r="L20" s="2">
        <f t="shared" si="0"/>
        <v>0.362916595268377</v>
      </c>
    </row>
    <row r="21" spans="1:12" x14ac:dyDescent="0.25">
      <c r="A21" s="2">
        <v>-4.9989196676739199E-2</v>
      </c>
      <c r="B21" s="2">
        <v>0.54433257339487096</v>
      </c>
      <c r="C21" s="2">
        <v>9.8035064502042302E-2</v>
      </c>
      <c r="D21" s="2">
        <v>-2.0537253682443898E-2</v>
      </c>
      <c r="E21" s="2">
        <v>6.3560191099058305E-2</v>
      </c>
      <c r="F21" s="2">
        <v>-8.1530083501022393E-2</v>
      </c>
      <c r="G21" s="2">
        <v>-1.8047581093391801E-2</v>
      </c>
      <c r="H21" s="2">
        <v>-5.8980648064900099E-3</v>
      </c>
      <c r="I21" s="2">
        <v>-0.36897070905860901</v>
      </c>
      <c r="J21" s="2">
        <v>5.43876682585848E-2</v>
      </c>
      <c r="K21" s="4" t="s">
        <v>41</v>
      </c>
      <c r="L21" s="2">
        <f t="shared" si="0"/>
        <v>0.54433257339487096</v>
      </c>
    </row>
    <row r="22" spans="1:12" x14ac:dyDescent="0.25">
      <c r="A22" s="2">
        <v>0.93491855214836095</v>
      </c>
      <c r="B22" s="2">
        <v>-1.5429477420662999E-3</v>
      </c>
      <c r="C22" s="2">
        <v>5.4407422647925599E-2</v>
      </c>
      <c r="D22" s="2">
        <v>-1.31596779927557E-2</v>
      </c>
      <c r="E22" s="2">
        <v>-5.1613755376854503E-2</v>
      </c>
      <c r="F22" s="2">
        <v>-1.7363817649173701E-3</v>
      </c>
      <c r="G22" s="2">
        <v>-3.9474451505726003E-2</v>
      </c>
      <c r="H22" s="2">
        <v>-9.0661475692735E-3</v>
      </c>
      <c r="I22" s="2">
        <v>1.6340908476786101E-2</v>
      </c>
      <c r="J22" s="2">
        <v>3.7255962831010098E-2</v>
      </c>
      <c r="K22" s="4" t="s">
        <v>42</v>
      </c>
      <c r="L22" s="2">
        <f t="shared" si="0"/>
        <v>0.93491855214836095</v>
      </c>
    </row>
    <row r="23" spans="1:12" x14ac:dyDescent="0.25">
      <c r="A23" s="2">
        <v>7.2672814722803999E-2</v>
      </c>
      <c r="B23" s="2">
        <v>1.22019132331713E-2</v>
      </c>
      <c r="C23" s="2">
        <v>2.62881273831529E-2</v>
      </c>
      <c r="D23" s="2">
        <v>-2.7426544759476999E-4</v>
      </c>
      <c r="E23" s="2">
        <v>-1.6429386217886002E-2</v>
      </c>
      <c r="F23" s="2">
        <v>-1.1162465741532001E-2</v>
      </c>
      <c r="G23" s="2">
        <v>-1.2839453151477701E-2</v>
      </c>
      <c r="H23" s="2">
        <v>2.1595830907702201E-2</v>
      </c>
      <c r="I23" s="2">
        <v>-2.31795642351053E-2</v>
      </c>
      <c r="J23" s="2">
        <v>0.899221505410146</v>
      </c>
      <c r="K23" s="4" t="s">
        <v>43</v>
      </c>
      <c r="L23" s="2">
        <f t="shared" si="0"/>
        <v>0.899221505410146</v>
      </c>
    </row>
    <row r="24" spans="1:12" x14ac:dyDescent="0.25">
      <c r="A24" s="2">
        <v>0.87589906499298897</v>
      </c>
      <c r="B24" s="2">
        <v>8.4734421574491695E-3</v>
      </c>
      <c r="C24" s="2">
        <v>3.7484009825070802E-2</v>
      </c>
      <c r="D24" s="2">
        <v>5.2295889509268799E-2</v>
      </c>
      <c r="E24" s="2">
        <v>-4.6890044650462197E-2</v>
      </c>
      <c r="F24" s="2">
        <v>1.4079798708232E-4</v>
      </c>
      <c r="G24" s="2">
        <v>-2.7321083529616898E-2</v>
      </c>
      <c r="H24" s="2">
        <v>7.3688781650160199E-4</v>
      </c>
      <c r="I24" s="2">
        <v>3.4333483731826299E-2</v>
      </c>
      <c r="J24" s="2">
        <v>5.2475717713805201E-2</v>
      </c>
      <c r="K24" s="4" t="s">
        <v>44</v>
      </c>
      <c r="L24" s="2">
        <f t="shared" si="0"/>
        <v>0.87589906499298897</v>
      </c>
    </row>
    <row r="25" spans="1:12" x14ac:dyDescent="0.25">
      <c r="A25" s="2">
        <v>0.18476191429358901</v>
      </c>
      <c r="B25" s="2">
        <v>-6.9776594917481297E-2</v>
      </c>
      <c r="C25" s="2">
        <v>-5.9632068729598198E-2</v>
      </c>
      <c r="D25" s="2">
        <v>0.116215634928496</v>
      </c>
      <c r="E25" s="2">
        <v>7.0650038284049102E-2</v>
      </c>
      <c r="F25" s="2">
        <v>0.12898610348362199</v>
      </c>
      <c r="G25" s="2">
        <v>2.8248888146225198E-2</v>
      </c>
      <c r="H25" s="2">
        <v>-1.79840137092049E-2</v>
      </c>
      <c r="I25" s="2">
        <v>-5.9397592721029999E-2</v>
      </c>
      <c r="J25" s="2">
        <v>0.34385786024113302</v>
      </c>
      <c r="K25" s="4" t="s">
        <v>45</v>
      </c>
      <c r="L25" s="2">
        <f t="shared" si="0"/>
        <v>0.34385786024113302</v>
      </c>
    </row>
    <row r="26" spans="1:12" x14ac:dyDescent="0.25">
      <c r="A26" s="2">
        <v>-1.51085797172588E-2</v>
      </c>
      <c r="B26" s="2">
        <v>-3.6692244247920301E-3</v>
      </c>
      <c r="C26" s="2">
        <v>-7.8150294498678002E-4</v>
      </c>
      <c r="D26" s="2">
        <v>1.9532985498469699E-2</v>
      </c>
      <c r="E26" s="2">
        <v>-7.6857189524021799E-3</v>
      </c>
      <c r="F26" s="2">
        <v>2.7670076308731799E-2</v>
      </c>
      <c r="G26" s="2">
        <v>7.40051152590113E-4</v>
      </c>
      <c r="H26" s="2">
        <v>-2.8207566620683099E-2</v>
      </c>
      <c r="I26" s="2">
        <v>2.3898385871579698E-2</v>
      </c>
      <c r="J26" s="2">
        <v>0.965499995785007</v>
      </c>
      <c r="K26" s="4" t="s">
        <v>30</v>
      </c>
      <c r="L26" s="2">
        <f t="shared" si="0"/>
        <v>0.965499995785007</v>
      </c>
    </row>
    <row r="27" spans="1:12" x14ac:dyDescent="0.25">
      <c r="A27" s="2">
        <v>0.63331740142085802</v>
      </c>
      <c r="B27" s="2">
        <v>5.5124273804005398E-2</v>
      </c>
      <c r="C27" s="2">
        <v>-7.8077999070113605E-2</v>
      </c>
      <c r="D27" s="2">
        <v>1.3496310364176299E-2</v>
      </c>
      <c r="E27" s="2">
        <v>0.28619923503950701</v>
      </c>
      <c r="F27" s="2">
        <v>6.5970854416453006E-2</v>
      </c>
      <c r="G27" s="2">
        <v>4.4970067543305001E-2</v>
      </c>
      <c r="H27" s="2">
        <v>-1.22493000520553E-2</v>
      </c>
      <c r="I27" s="2">
        <v>-9.8240417077178802E-2</v>
      </c>
      <c r="J27" s="2">
        <v>0.114147817925249</v>
      </c>
      <c r="K27" s="4" t="s">
        <v>31</v>
      </c>
      <c r="L27" s="2">
        <f t="shared" si="0"/>
        <v>0.63331740142085802</v>
      </c>
    </row>
    <row r="28" spans="1:12" x14ac:dyDescent="0.25">
      <c r="A28" s="2">
        <v>0.16982466864065099</v>
      </c>
      <c r="B28" s="2">
        <v>-5.9654924288080398E-2</v>
      </c>
      <c r="C28" s="2">
        <v>4.3933483220178801E-2</v>
      </c>
      <c r="D28" s="2">
        <v>9.9573298539533797E-2</v>
      </c>
      <c r="E28" s="2">
        <v>-1.3536398580217899E-3</v>
      </c>
      <c r="F28" s="2">
        <v>6.5552719670803006E-2</v>
      </c>
      <c r="G28" s="2">
        <v>-0.16568052260326299</v>
      </c>
      <c r="H28" s="2">
        <v>-1.5127909983106E-2</v>
      </c>
      <c r="I28" s="2">
        <v>-0.19476146788212201</v>
      </c>
      <c r="J28" s="2">
        <v>0.178342293863201</v>
      </c>
      <c r="K28" s="4" t="s">
        <v>21</v>
      </c>
      <c r="L28" s="2">
        <f t="shared" si="0"/>
        <v>0.19476146788212201</v>
      </c>
    </row>
    <row r="29" spans="1:12" x14ac:dyDescent="0.25">
      <c r="A29" s="2">
        <v>0.14670506163615399</v>
      </c>
      <c r="B29" s="2">
        <v>2.2624315618616601E-3</v>
      </c>
      <c r="C29" s="2">
        <v>-0.117376306919986</v>
      </c>
      <c r="D29" s="2">
        <v>1.8163721261512701E-2</v>
      </c>
      <c r="E29" s="2">
        <v>0.42700912007847502</v>
      </c>
      <c r="F29" s="2">
        <v>1.7730307404385501E-2</v>
      </c>
      <c r="G29" s="2">
        <v>-8.0067760115764802E-2</v>
      </c>
      <c r="H29" s="2">
        <v>5.4504030545416297E-2</v>
      </c>
      <c r="I29" s="2">
        <v>-0.33642075049067499</v>
      </c>
      <c r="J29" s="2">
        <v>0.100731274938531</v>
      </c>
      <c r="K29" s="4" t="s">
        <v>46</v>
      </c>
      <c r="L29" s="2">
        <f t="shared" si="0"/>
        <v>0.42700912007847502</v>
      </c>
    </row>
    <row r="30" spans="1:12" x14ac:dyDescent="0.25">
      <c r="A30" s="2">
        <v>5.5501076645530702E-2</v>
      </c>
      <c r="B30" s="2">
        <v>2.7079906337008099E-2</v>
      </c>
      <c r="C30" s="2">
        <v>0.14623979423978201</v>
      </c>
      <c r="D30" s="2">
        <v>8.0418260292409005E-2</v>
      </c>
      <c r="E30" s="2">
        <v>-8.4171616134661398E-2</v>
      </c>
      <c r="F30" s="2">
        <v>3.77189228376686E-3</v>
      </c>
      <c r="G30" s="2">
        <v>-6.4249475569077105E-2</v>
      </c>
      <c r="H30" s="2">
        <v>-0.67841508120078098</v>
      </c>
      <c r="I30" s="2">
        <v>5.96665708511952E-2</v>
      </c>
      <c r="J30" s="2">
        <v>6.1338658922414302E-2</v>
      </c>
      <c r="K30" s="4" t="s">
        <v>25</v>
      </c>
      <c r="L30" s="2">
        <f t="shared" si="0"/>
        <v>0.67841508120078098</v>
      </c>
    </row>
    <row r="31" spans="1:12" x14ac:dyDescent="0.25">
      <c r="A31" s="2">
        <v>0.13581616802638</v>
      </c>
      <c r="B31" s="2">
        <v>1.3801885384056099E-2</v>
      </c>
      <c r="C31" s="2">
        <v>2.9213540954558199E-2</v>
      </c>
      <c r="D31" s="2">
        <v>3.8253506640639402E-2</v>
      </c>
      <c r="E31" s="2">
        <v>6.7893182624778003E-2</v>
      </c>
      <c r="F31" s="2">
        <v>6.7614531793811494E-2</v>
      </c>
      <c r="G31" s="2">
        <v>-0.14977501534821799</v>
      </c>
      <c r="H31" s="2">
        <v>-0.55736022918516903</v>
      </c>
      <c r="I31" s="2">
        <v>2.60196166796819E-2</v>
      </c>
      <c r="J31" s="2">
        <v>0.104619992053089</v>
      </c>
      <c r="K31" s="4" t="s">
        <v>47</v>
      </c>
      <c r="L31" s="2">
        <f t="shared" si="0"/>
        <v>0.55736022918516903</v>
      </c>
    </row>
    <row r="32" spans="1:12" x14ac:dyDescent="0.25">
      <c r="A32" s="2">
        <v>0.108168321883113</v>
      </c>
      <c r="B32" s="2">
        <v>-0.115662636821149</v>
      </c>
      <c r="C32" s="2">
        <v>3.8555257825139001E-2</v>
      </c>
      <c r="D32" s="2">
        <v>0.25953111939214502</v>
      </c>
      <c r="E32" s="2">
        <v>-6.8235476844337201E-2</v>
      </c>
      <c r="F32" s="2">
        <v>0.144491499710727</v>
      </c>
      <c r="G32" s="2">
        <v>3.8815267526961898E-2</v>
      </c>
      <c r="H32" s="2">
        <v>-0.36698283296384698</v>
      </c>
      <c r="I32" s="2">
        <v>-0.266713121409558</v>
      </c>
      <c r="J32" s="2">
        <v>-4.9259800889528201E-2</v>
      </c>
      <c r="K32" s="4" t="s">
        <v>16</v>
      </c>
      <c r="L32" s="2">
        <f t="shared" si="0"/>
        <v>0.36698283296384698</v>
      </c>
    </row>
    <row r="33" spans="1:12" x14ac:dyDescent="0.25">
      <c r="A33" s="2">
        <v>-1.73812676599987E-2</v>
      </c>
      <c r="B33" s="2">
        <v>0.17485109118870201</v>
      </c>
      <c r="C33" s="2">
        <v>-9.4731994695988198E-2</v>
      </c>
      <c r="D33" s="2">
        <v>0.124089873478441</v>
      </c>
      <c r="E33" s="2">
        <v>-6.01087942633226E-2</v>
      </c>
      <c r="F33" s="2">
        <v>5.7886775021370497E-2</v>
      </c>
      <c r="G33" s="2">
        <v>8.3441626387571396E-3</v>
      </c>
      <c r="H33" s="2">
        <v>-7.8532421667800403E-2</v>
      </c>
      <c r="I33" s="2">
        <v>-0.61671438940049905</v>
      </c>
      <c r="J33" s="2">
        <v>-4.56649692883737E-2</v>
      </c>
      <c r="K33" s="4" t="s">
        <v>23</v>
      </c>
      <c r="L33" s="2">
        <f t="shared" si="0"/>
        <v>0.61671438940049905</v>
      </c>
    </row>
    <row r="34" spans="1:12" x14ac:dyDescent="0.25">
      <c r="A34" s="2">
        <v>4.9021863361654303E-2</v>
      </c>
      <c r="B34" s="2">
        <v>-6.7548508130814604E-3</v>
      </c>
      <c r="C34" s="2">
        <v>0.10690141939152401</v>
      </c>
      <c r="D34" s="2">
        <v>0.65308536924165905</v>
      </c>
      <c r="E34" s="2">
        <v>2.5039147560630502E-2</v>
      </c>
      <c r="F34" s="2">
        <v>4.8515028110016498E-2</v>
      </c>
      <c r="G34" s="2">
        <v>-1.37173577971926E-2</v>
      </c>
      <c r="H34" s="2">
        <v>-0.182988982151463</v>
      </c>
      <c r="I34" s="2">
        <v>2.30052982449666E-2</v>
      </c>
      <c r="J34" s="2">
        <v>2.92067623459746E-3</v>
      </c>
      <c r="K34" s="4" t="s">
        <v>48</v>
      </c>
      <c r="L34" s="2">
        <f t="shared" si="0"/>
        <v>0.65308536924165905</v>
      </c>
    </row>
    <row r="35" spans="1:12" x14ac:dyDescent="0.25">
      <c r="A35" s="2">
        <v>1.15172403290641E-2</v>
      </c>
      <c r="B35" s="2">
        <v>7.2510756429594397E-2</v>
      </c>
      <c r="C35" s="2">
        <v>9.9363795490024706E-2</v>
      </c>
      <c r="D35" s="2">
        <v>0.53023110262808404</v>
      </c>
      <c r="E35" s="2">
        <v>-0.11555469024126699</v>
      </c>
      <c r="F35" s="2">
        <v>9.0163447017591297E-2</v>
      </c>
      <c r="G35" s="2">
        <v>-0.106820776714629</v>
      </c>
      <c r="H35" s="2">
        <v>-3.0645145309662E-2</v>
      </c>
      <c r="I35" s="2">
        <v>-8.8203397258546701E-2</v>
      </c>
      <c r="J35" s="2">
        <v>-5.48502120174078E-2</v>
      </c>
      <c r="K35" s="4" t="s">
        <v>49</v>
      </c>
      <c r="L35" s="2">
        <f t="shared" si="0"/>
        <v>0.53023110262808404</v>
      </c>
    </row>
    <row r="36" spans="1:12" x14ac:dyDescent="0.25">
      <c r="A36" s="2">
        <v>-5.1467342666783697E-2</v>
      </c>
      <c r="B36" s="2">
        <v>1.9039200418901701E-2</v>
      </c>
      <c r="C36" s="2">
        <v>4.2479332673539601E-2</v>
      </c>
      <c r="D36" s="2">
        <v>0.83728606550903595</v>
      </c>
      <c r="E36" s="2">
        <v>2.4336057344654102E-2</v>
      </c>
      <c r="F36" s="2">
        <v>6.3448051463645197E-2</v>
      </c>
      <c r="G36" s="2">
        <v>-7.1202092882034093E-2</v>
      </c>
      <c r="H36" s="2">
        <v>2.0965699649205399E-2</v>
      </c>
      <c r="I36" s="2">
        <v>8.6989731633141196E-3</v>
      </c>
      <c r="J36" s="2">
        <v>3.3562540223251299E-3</v>
      </c>
      <c r="K36" s="4" t="s">
        <v>36</v>
      </c>
      <c r="L36" s="2">
        <f t="shared" si="0"/>
        <v>0.83728606550903595</v>
      </c>
    </row>
    <row r="37" spans="1:12" x14ac:dyDescent="0.25">
      <c r="A37" s="2">
        <v>8.3659858169773307E-3</v>
      </c>
      <c r="B37" s="2">
        <v>-6.2829842053304094E-2</v>
      </c>
      <c r="C37" s="2">
        <v>-3.0707145389446199E-2</v>
      </c>
      <c r="D37" s="2">
        <v>0.85903339537698997</v>
      </c>
      <c r="E37" s="2">
        <v>-1.6918979167925001E-2</v>
      </c>
      <c r="F37" s="2">
        <v>-5.7021534196647697E-2</v>
      </c>
      <c r="G37" s="2">
        <v>1.8671444681536298E-2</v>
      </c>
      <c r="H37" s="2">
        <v>-2.97588569161879E-2</v>
      </c>
      <c r="I37" s="2">
        <v>-2.31782806779222E-2</v>
      </c>
      <c r="J37" s="2">
        <v>9.7652774379238499E-2</v>
      </c>
      <c r="K37" s="4" t="s">
        <v>50</v>
      </c>
      <c r="L37" s="2">
        <f t="shared" si="0"/>
        <v>0.85903339537698997</v>
      </c>
    </row>
    <row r="38" spans="1:12" x14ac:dyDescent="0.25">
      <c r="A38" s="2">
        <v>9.2417686382314894E-3</v>
      </c>
      <c r="B38" s="2">
        <v>2.8990733397742999E-2</v>
      </c>
      <c r="C38" s="2">
        <v>2.8131302883695301E-2</v>
      </c>
      <c r="D38" s="2">
        <v>0.93286931150734897</v>
      </c>
      <c r="E38" s="2">
        <v>5.3853653465215999E-2</v>
      </c>
      <c r="F38" s="2">
        <v>2.0937980748946899E-2</v>
      </c>
      <c r="G38" s="2">
        <v>-2.80116648070384E-2</v>
      </c>
      <c r="H38" s="2">
        <v>7.75760001572664E-2</v>
      </c>
      <c r="I38" s="2">
        <v>4.4482443685773698E-2</v>
      </c>
      <c r="J38" s="2">
        <v>-1.3228328066643201E-2</v>
      </c>
      <c r="K38" s="4" t="s">
        <v>51</v>
      </c>
      <c r="L38" s="2">
        <f t="shared" si="0"/>
        <v>0.93286931150734897</v>
      </c>
    </row>
    <row r="39" spans="1:12" x14ac:dyDescent="0.25">
      <c r="A39" s="2">
        <v>-3.0659517846086701E-2</v>
      </c>
      <c r="B39" s="2">
        <v>5.3862931236450702E-2</v>
      </c>
      <c r="C39" s="2">
        <v>8.9348761595705595E-2</v>
      </c>
      <c r="D39" s="2">
        <v>-6.94956730526644E-3</v>
      </c>
      <c r="E39" s="2">
        <v>0.215377583494616</v>
      </c>
      <c r="F39" s="2">
        <v>2.4536172786252001E-3</v>
      </c>
      <c r="G39" s="2">
        <v>-1.0461470652049699E-2</v>
      </c>
      <c r="H39" s="2">
        <v>-0.47799420939994902</v>
      </c>
      <c r="I39" s="2">
        <v>-0.16253318733161001</v>
      </c>
      <c r="J39" s="2">
        <v>2.1142621164727701E-2</v>
      </c>
      <c r="K39" s="4" t="s">
        <v>20</v>
      </c>
      <c r="L39" s="2">
        <f t="shared" si="0"/>
        <v>0.47799420939994902</v>
      </c>
    </row>
    <row r="40" spans="1:12" x14ac:dyDescent="0.25">
      <c r="A40" s="2">
        <v>0.26331968693055902</v>
      </c>
      <c r="B40" s="2">
        <v>0.118300230580255</v>
      </c>
      <c r="C40" s="2">
        <v>-4.4176888849218601E-3</v>
      </c>
      <c r="D40" s="2">
        <v>1.2274966721074299E-2</v>
      </c>
      <c r="E40" s="2">
        <v>0.32339833950573499</v>
      </c>
      <c r="F40" s="2">
        <v>0.10171776009223001</v>
      </c>
      <c r="G40" s="2">
        <v>1.6772891496999402E-2</v>
      </c>
      <c r="H40" s="2">
        <v>-0.35456361415770699</v>
      </c>
      <c r="I40" s="2">
        <v>-5.49341774132334E-2</v>
      </c>
      <c r="J40" s="2">
        <v>-4.1385765694721598E-2</v>
      </c>
      <c r="K40" s="4" t="s">
        <v>52</v>
      </c>
      <c r="L40" s="2">
        <f t="shared" si="0"/>
        <v>0.35456361415770699</v>
      </c>
    </row>
    <row r="41" spans="1:12" x14ac:dyDescent="0.25">
      <c r="A41" s="2">
        <v>-1.4667523117586701E-2</v>
      </c>
      <c r="B41" s="2">
        <v>-1.5062642978073399E-2</v>
      </c>
      <c r="C41" s="2">
        <v>5.9333830064222701E-2</v>
      </c>
      <c r="D41" s="2">
        <v>-2.94331614172577E-2</v>
      </c>
      <c r="E41" s="2">
        <v>0.47717176387577798</v>
      </c>
      <c r="F41" s="2">
        <v>-0.101302955215006</v>
      </c>
      <c r="G41" s="2">
        <v>-0.11947633063923099</v>
      </c>
      <c r="H41" s="2">
        <v>2.7048367742497401E-2</v>
      </c>
      <c r="I41" s="2">
        <v>-0.28673223324119002</v>
      </c>
      <c r="J41" s="2">
        <v>-1.67456079081163E-2</v>
      </c>
      <c r="K41" s="4" t="s">
        <v>53</v>
      </c>
      <c r="L41" s="2">
        <f t="shared" si="0"/>
        <v>0.47717176387577798</v>
      </c>
    </row>
    <row r="42" spans="1:12" x14ac:dyDescent="0.25">
      <c r="A42" s="2">
        <v>-1.8826291441078999E-3</v>
      </c>
      <c r="B42" s="2">
        <v>2.3787862533861202E-2</v>
      </c>
      <c r="C42" s="2">
        <v>5.2368250586860302E-2</v>
      </c>
      <c r="D42" s="2">
        <v>5.2371366681653403E-2</v>
      </c>
      <c r="E42" s="2">
        <v>0.36861837757818999</v>
      </c>
      <c r="F42" s="2">
        <v>-4.1030172148818898E-2</v>
      </c>
      <c r="G42" s="2">
        <v>-0.149153257359569</v>
      </c>
      <c r="H42" s="2">
        <v>-7.1634112532391797E-2</v>
      </c>
      <c r="I42" s="2">
        <v>-0.29628201558975698</v>
      </c>
      <c r="J42" s="2">
        <v>-3.9836577805823399E-3</v>
      </c>
      <c r="K42" s="4" t="s">
        <v>54</v>
      </c>
      <c r="L42" s="2">
        <f t="shared" si="0"/>
        <v>0.36861837757818999</v>
      </c>
    </row>
    <row r="43" spans="1:12" x14ac:dyDescent="0.25">
      <c r="A43" s="2">
        <v>4.7924769802757901E-2</v>
      </c>
      <c r="B43" s="2">
        <v>0.13914732306862701</v>
      </c>
      <c r="C43" s="2">
        <v>7.3081688356170897E-3</v>
      </c>
      <c r="D43" s="2">
        <v>3.5615661164942802E-2</v>
      </c>
      <c r="E43" s="2">
        <v>0.39582919047411202</v>
      </c>
      <c r="F43" s="2">
        <v>-4.0241063036300297E-2</v>
      </c>
      <c r="G43" s="2">
        <v>1.2218549440207701E-2</v>
      </c>
      <c r="H43" s="2">
        <v>-9.6735822373002406E-2</v>
      </c>
      <c r="I43" s="2">
        <v>-0.21822561816831601</v>
      </c>
      <c r="J43" s="2">
        <v>-0.106066142993871</v>
      </c>
      <c r="K43" s="4" t="s">
        <v>29</v>
      </c>
      <c r="L43" s="2">
        <f t="shared" si="0"/>
        <v>0.39582919047411202</v>
      </c>
    </row>
    <row r="44" spans="1:12" x14ac:dyDescent="0.25">
      <c r="A44" s="2">
        <v>0.13442228960640801</v>
      </c>
      <c r="B44" s="2">
        <v>5.1206668984339503E-2</v>
      </c>
      <c r="C44" s="2">
        <v>-4.0943442591206199E-2</v>
      </c>
      <c r="D44" s="2">
        <v>0.16192294281932601</v>
      </c>
      <c r="E44" s="2">
        <v>-1.17794260979113E-2</v>
      </c>
      <c r="F44" s="2">
        <v>0.11060658395812099</v>
      </c>
      <c r="G44" s="2">
        <v>-0.16430764251660801</v>
      </c>
      <c r="H44" s="2">
        <v>-0.180325683915116</v>
      </c>
      <c r="I44" s="2">
        <v>-0.27243991977166998</v>
      </c>
      <c r="J44" s="2">
        <v>5.2309159429476997E-2</v>
      </c>
      <c r="K44" s="4" t="s">
        <v>55</v>
      </c>
      <c r="L44" s="2">
        <f t="shared" si="0"/>
        <v>0.27243991977166998</v>
      </c>
    </row>
    <row r="45" spans="1:12" x14ac:dyDescent="0.25">
      <c r="A45" s="2">
        <v>-6.8389551326235795E-2</v>
      </c>
      <c r="B45" s="2">
        <v>4.1068648211913798E-2</v>
      </c>
      <c r="C45" s="2">
        <v>0.12117583799892299</v>
      </c>
      <c r="D45" s="2">
        <v>0.16568316830229299</v>
      </c>
      <c r="E45" s="2">
        <v>-1.4961738187188101E-2</v>
      </c>
      <c r="F45" s="2">
        <v>-5.1595753110628296E-3</v>
      </c>
      <c r="G45" s="2">
        <v>-0.106375160817003</v>
      </c>
      <c r="H45" s="2">
        <v>-0.49668096039132498</v>
      </c>
      <c r="I45" s="2">
        <v>-9.4316431927733799E-2</v>
      </c>
      <c r="J45" s="2">
        <v>0.123431015995526</v>
      </c>
      <c r="K45" s="4" t="s">
        <v>56</v>
      </c>
      <c r="L45" s="2">
        <f t="shared" si="0"/>
        <v>0.49668096039132498</v>
      </c>
    </row>
    <row r="46" spans="1:12" x14ac:dyDescent="0.25">
      <c r="A46" s="2">
        <v>0.145232440029198</v>
      </c>
      <c r="B46" s="2">
        <v>-1.3791041765989E-2</v>
      </c>
      <c r="C46" s="2">
        <v>-3.6668268942318102E-2</v>
      </c>
      <c r="D46" s="2">
        <v>0.64804314411161001</v>
      </c>
      <c r="E46" s="2">
        <v>-8.2043367635606199E-2</v>
      </c>
      <c r="F46" s="2">
        <v>-4.8708947912525197E-2</v>
      </c>
      <c r="G46" s="2">
        <v>1.2024198802743699E-2</v>
      </c>
      <c r="H46" s="2">
        <v>-0.11989256278353599</v>
      </c>
      <c r="I46" s="2">
        <v>-7.7811905705617898E-2</v>
      </c>
      <c r="J46" s="2">
        <v>2.9292914339536701E-2</v>
      </c>
      <c r="K46" s="4" t="s">
        <v>57</v>
      </c>
      <c r="L46" s="2">
        <f t="shared" si="0"/>
        <v>0.64804314411161001</v>
      </c>
    </row>
    <row r="47" spans="1:12" x14ac:dyDescent="0.25">
      <c r="A47" s="2">
        <v>-2.2725030587219201E-2</v>
      </c>
      <c r="B47" s="2">
        <v>7.6384858359653807E-2</v>
      </c>
      <c r="C47" s="2">
        <v>0.16043783409982701</v>
      </c>
      <c r="D47" s="2">
        <v>6.6358316233582904E-3</v>
      </c>
      <c r="E47" s="2">
        <v>0.41560361721059602</v>
      </c>
      <c r="F47" s="2">
        <v>-0.25333689015233601</v>
      </c>
      <c r="G47" s="2">
        <v>-4.0268434611696199E-2</v>
      </c>
      <c r="H47" s="2">
        <v>-4.6598923763114197E-2</v>
      </c>
      <c r="I47" s="2">
        <v>-0.224650638420194</v>
      </c>
      <c r="J47" s="2">
        <v>-6.3089039213219497E-2</v>
      </c>
      <c r="K47" s="4" t="s">
        <v>58</v>
      </c>
      <c r="L47" s="2">
        <f t="shared" si="0"/>
        <v>0.41560361721059602</v>
      </c>
    </row>
    <row r="48" spans="1:12" x14ac:dyDescent="0.25">
      <c r="K48" s="4" t="s">
        <v>32</v>
      </c>
      <c r="L48" s="2">
        <f t="shared" si="0"/>
        <v>0</v>
      </c>
    </row>
    <row r="49" spans="11:12" x14ac:dyDescent="0.25">
      <c r="K49" s="4" t="s">
        <v>59</v>
      </c>
      <c r="L49" s="2">
        <f t="shared" si="0"/>
        <v>0</v>
      </c>
    </row>
    <row r="50" spans="11:12" x14ac:dyDescent="0.25">
      <c r="K50" s="4" t="s">
        <v>60</v>
      </c>
      <c r="L50" s="2">
        <f>MAX(ABS(A47),ABS(B47),ABS(C47),ABS(D47),ABS(E47),ABS(F47),ABS(G47), ABS(H47), ABS(I47), ABS(J47))</f>
        <v>0.41560361721059602</v>
      </c>
    </row>
  </sheetData>
  <conditionalFormatting sqref="L2:L50">
    <cfRule type="cellIs" dxfId="29" priority="3" operator="lessThan">
      <formula>$O$2</formula>
    </cfRule>
  </conditionalFormatting>
  <conditionalFormatting sqref="A2:J47">
    <cfRule type="cellIs" dxfId="28" priority="1" operator="lessThan">
      <formula>$O$4</formula>
    </cfRule>
    <cfRule type="cellIs" dxfId="27" priority="2" operator="greaterThan">
      <formula>$O$3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L47" sqref="L47:L49"/>
    </sheetView>
  </sheetViews>
  <sheetFormatPr defaultRowHeight="15" x14ac:dyDescent="0.25"/>
  <cols>
    <col min="1" max="9" width="5.28515625" style="1" customWidth="1"/>
    <col min="10" max="10" width="7" style="1" customWidth="1"/>
    <col min="11" max="11" width="11.5703125" style="3" customWidth="1"/>
    <col min="12" max="12" width="6" style="1" customWidth="1"/>
    <col min="13" max="14" width="9.140625" style="1"/>
    <col min="15" max="15" width="7.7109375" style="1" bestFit="1" customWidth="1"/>
    <col min="16" max="16" width="5.85546875" style="1" bestFit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61</v>
      </c>
    </row>
    <row r="2" spans="1:15" x14ac:dyDescent="0.25">
      <c r="A2" s="2">
        <v>6.6273165766431705E-2</v>
      </c>
      <c r="B2" s="2">
        <v>-6.5399602448515098E-3</v>
      </c>
      <c r="C2" s="2">
        <v>0.102049737217745</v>
      </c>
      <c r="D2" s="2">
        <v>0.16773684374853201</v>
      </c>
      <c r="E2" s="2">
        <v>3.1779175989253901E-2</v>
      </c>
      <c r="F2" s="2">
        <v>3.4395021793796297E-2</v>
      </c>
      <c r="G2" s="2">
        <v>-0.43761844650217702</v>
      </c>
      <c r="H2" s="2">
        <v>-6.2418391371424999E-2</v>
      </c>
      <c r="I2" s="2">
        <v>-0.13815895216274901</v>
      </c>
      <c r="J2" s="2"/>
      <c r="K2" s="4" t="s">
        <v>12</v>
      </c>
      <c r="L2" s="2">
        <f>MAX(ABS(A2),ABS(B2),ABS(C2),ABS(D2),ABS(E2),ABS(F2),ABS(G2), ABS(H2), ABS(I2), ABS(J2))</f>
        <v>0.43761844650217702</v>
      </c>
      <c r="N2" s="1" t="s">
        <v>62</v>
      </c>
      <c r="O2" s="1">
        <f>oblimin!O2</f>
        <v>0.2</v>
      </c>
    </row>
    <row r="3" spans="1:15" x14ac:dyDescent="0.25">
      <c r="A3" s="2">
        <v>-5.3532433174621197E-3</v>
      </c>
      <c r="B3" s="2">
        <v>1.6755607419567801E-3</v>
      </c>
      <c r="C3" s="2">
        <v>-1.9086754298142199E-2</v>
      </c>
      <c r="D3" s="2">
        <v>3.6701054068515197E-2</v>
      </c>
      <c r="E3" s="2">
        <v>2.52311023974492E-2</v>
      </c>
      <c r="F3" s="2">
        <v>2.70623127571767E-3</v>
      </c>
      <c r="G3" s="2">
        <v>-0.78129170186985297</v>
      </c>
      <c r="H3" s="2">
        <v>-5.0087014526727397E-2</v>
      </c>
      <c r="I3" s="2">
        <v>5.22508123158529E-2</v>
      </c>
      <c r="J3" s="2"/>
      <c r="K3" s="4" t="s">
        <v>13</v>
      </c>
      <c r="L3" s="2">
        <f t="shared" ref="L3:L46" si="0">MAX(ABS(A3),ABS(B3),ABS(C3),ABS(D3),ABS(E3),ABS(F3),ABS(G3), ABS(H3), ABS(I3), ABS(J3))</f>
        <v>0.78129170186985297</v>
      </c>
      <c r="N3" s="1" t="s">
        <v>10</v>
      </c>
      <c r="O3" s="1">
        <f>O2</f>
        <v>0.2</v>
      </c>
    </row>
    <row r="4" spans="1:15" x14ac:dyDescent="0.25">
      <c r="A4" s="2">
        <v>7.2767526167589594E-2</v>
      </c>
      <c r="B4" s="2">
        <v>5.4814406883026801E-2</v>
      </c>
      <c r="C4" s="2">
        <v>6.8868365332227496E-2</v>
      </c>
      <c r="D4" s="2">
        <v>8.8943139741108193E-2</v>
      </c>
      <c r="E4" s="2">
        <v>-0.101606321713991</v>
      </c>
      <c r="F4" s="2">
        <v>7.1904198527756605E-2</v>
      </c>
      <c r="G4" s="2">
        <v>-0.70076822241769099</v>
      </c>
      <c r="H4" s="2">
        <v>-1.0554168288376401E-4</v>
      </c>
      <c r="I4" s="2">
        <v>-6.6047032616845204E-3</v>
      </c>
      <c r="J4" s="2"/>
      <c r="K4" s="4" t="s">
        <v>17</v>
      </c>
      <c r="L4" s="2">
        <f t="shared" si="0"/>
        <v>0.70076822241769099</v>
      </c>
      <c r="N4" s="1" t="s">
        <v>11</v>
      </c>
      <c r="O4" s="1">
        <f>O3*-1</f>
        <v>-0.2</v>
      </c>
    </row>
    <row r="5" spans="1:15" x14ac:dyDescent="0.25">
      <c r="A5" s="2">
        <v>1.0702235485993699E-2</v>
      </c>
      <c r="B5" s="2">
        <v>-5.8782367884292898E-2</v>
      </c>
      <c r="C5" s="2">
        <v>6.2825219656046802E-2</v>
      </c>
      <c r="D5" s="2">
        <v>2.1960270599710001E-2</v>
      </c>
      <c r="E5" s="2">
        <v>-2.8969659727457E-3</v>
      </c>
      <c r="F5" s="2">
        <v>3.5201045558112001E-2</v>
      </c>
      <c r="G5" s="2">
        <v>-0.76695986521544002</v>
      </c>
      <c r="H5" s="2">
        <v>2.0631937416518299E-2</v>
      </c>
      <c r="I5" s="2">
        <v>2.9363437014180999E-2</v>
      </c>
      <c r="J5" s="2"/>
      <c r="K5" s="4" t="s">
        <v>18</v>
      </c>
      <c r="L5" s="2">
        <f t="shared" si="0"/>
        <v>0.76695986521544002</v>
      </c>
    </row>
    <row r="6" spans="1:15" x14ac:dyDescent="0.25">
      <c r="A6" s="2">
        <v>-3.65132239957279E-2</v>
      </c>
      <c r="B6" s="2">
        <v>6.1044343660061201E-4</v>
      </c>
      <c r="C6" s="2">
        <v>-9.7316577744982494E-2</v>
      </c>
      <c r="D6" s="2">
        <v>-2.5803503246332099E-2</v>
      </c>
      <c r="E6" s="2">
        <v>0.33540793209180603</v>
      </c>
      <c r="F6" s="2">
        <v>1.47020255941208E-2</v>
      </c>
      <c r="G6" s="2">
        <v>-0.52733452616155696</v>
      </c>
      <c r="H6" s="2">
        <v>-3.7076071757491801E-2</v>
      </c>
      <c r="I6" s="2">
        <v>2.77268524242411E-2</v>
      </c>
      <c r="J6" s="2"/>
      <c r="K6" s="4" t="s">
        <v>19</v>
      </c>
      <c r="L6" s="2">
        <f t="shared" si="0"/>
        <v>0.52733452616155696</v>
      </c>
    </row>
    <row r="7" spans="1:15" x14ac:dyDescent="0.25">
      <c r="A7" s="2">
        <v>2.21582362667163E-2</v>
      </c>
      <c r="B7" s="2">
        <v>1.13504298466784E-2</v>
      </c>
      <c r="C7" s="2">
        <v>0.95169061780234798</v>
      </c>
      <c r="D7" s="2">
        <v>1.9906376599995199E-2</v>
      </c>
      <c r="E7" s="2">
        <v>2.86434590616494E-2</v>
      </c>
      <c r="F7" s="2">
        <v>1.6708864455546001E-2</v>
      </c>
      <c r="G7" s="2">
        <v>3.1176747946698802E-3</v>
      </c>
      <c r="H7" s="2">
        <v>6.1152653128613302E-2</v>
      </c>
      <c r="I7" s="2">
        <v>9.6982614068084495E-3</v>
      </c>
      <c r="J7" s="2"/>
      <c r="K7" s="4" t="s">
        <v>22</v>
      </c>
      <c r="L7" s="2">
        <f t="shared" si="0"/>
        <v>0.95169061780234798</v>
      </c>
    </row>
    <row r="8" spans="1:15" x14ac:dyDescent="0.25">
      <c r="A8" s="2">
        <v>1.5653790014962001E-2</v>
      </c>
      <c r="B8" s="2">
        <v>-2.2744716719152701E-2</v>
      </c>
      <c r="C8" s="2">
        <v>0.78905906963940098</v>
      </c>
      <c r="D8" s="2">
        <v>1.35847251460015E-2</v>
      </c>
      <c r="E8" s="2">
        <v>-2.9901570649832399E-2</v>
      </c>
      <c r="F8" s="2">
        <v>1.5172026824932801E-2</v>
      </c>
      <c r="G8" s="2">
        <v>-5.0442757532982399E-2</v>
      </c>
      <c r="H8" s="2">
        <v>-0.122299594030572</v>
      </c>
      <c r="I8" s="2">
        <v>1.9560270966102501E-2</v>
      </c>
      <c r="J8" s="2"/>
      <c r="K8" s="4" t="s">
        <v>34</v>
      </c>
      <c r="L8" s="2">
        <f t="shared" si="0"/>
        <v>0.78905906963940098</v>
      </c>
    </row>
    <row r="9" spans="1:15" x14ac:dyDescent="0.25">
      <c r="A9" s="2">
        <v>-1.4866285084266399E-2</v>
      </c>
      <c r="B9" s="2">
        <v>0.144038558498708</v>
      </c>
      <c r="C9" s="2">
        <v>9.5601192732496093E-2</v>
      </c>
      <c r="D9" s="2">
        <v>-6.40449669533059E-3</v>
      </c>
      <c r="E9" s="2">
        <v>0.55839866353991496</v>
      </c>
      <c r="F9" s="2">
        <v>0.127656305425463</v>
      </c>
      <c r="G9" s="2">
        <v>4.1491371692444497E-2</v>
      </c>
      <c r="H9" s="2">
        <v>-1.6180938838709E-2</v>
      </c>
      <c r="I9" s="2">
        <v>0.100391165230569</v>
      </c>
      <c r="J9" s="2"/>
      <c r="K9" s="4" t="s">
        <v>37</v>
      </c>
      <c r="L9" s="2">
        <f t="shared" si="0"/>
        <v>0.55839866353991496</v>
      </c>
    </row>
    <row r="10" spans="1:15" x14ac:dyDescent="0.25">
      <c r="A10" s="2">
        <v>2.2201987306520399E-2</v>
      </c>
      <c r="B10" s="2">
        <v>7.2352461585604099E-4</v>
      </c>
      <c r="C10" s="2">
        <v>0.969242222709229</v>
      </c>
      <c r="D10" s="2">
        <v>2.2445253890810399E-2</v>
      </c>
      <c r="E10" s="2">
        <v>3.4524359515677401E-2</v>
      </c>
      <c r="F10" s="2">
        <v>2.6898224626708201E-2</v>
      </c>
      <c r="G10" s="2">
        <v>2.0911322325597601E-2</v>
      </c>
      <c r="H10" s="2">
        <v>2.9587608406866198E-2</v>
      </c>
      <c r="I10" s="2">
        <v>-1.7024053141721199E-3</v>
      </c>
      <c r="J10" s="2"/>
      <c r="K10" s="4" t="s">
        <v>14</v>
      </c>
      <c r="L10" s="2">
        <f t="shared" si="0"/>
        <v>0.969242222709229</v>
      </c>
    </row>
    <row r="11" spans="1:15" x14ac:dyDescent="0.25">
      <c r="A11" s="2">
        <v>3.8370173841297899E-3</v>
      </c>
      <c r="B11" s="2">
        <v>-2.8327502200035698E-3</v>
      </c>
      <c r="C11" s="2">
        <v>0.83246169609069998</v>
      </c>
      <c r="D11" s="2">
        <v>3.3282436089992198E-3</v>
      </c>
      <c r="E11" s="2">
        <v>-4.0015032795954898E-2</v>
      </c>
      <c r="F11" s="2">
        <v>1.5345502716224899E-2</v>
      </c>
      <c r="G11" s="2">
        <v>-4.7957032678381903E-2</v>
      </c>
      <c r="H11" s="2">
        <v>-8.3421117743700895E-2</v>
      </c>
      <c r="I11" s="2">
        <v>3.0493950921718499E-2</v>
      </c>
      <c r="J11" s="2"/>
      <c r="K11" s="4" t="s">
        <v>15</v>
      </c>
      <c r="L11" s="2">
        <f t="shared" si="0"/>
        <v>0.83246169609069998</v>
      </c>
    </row>
    <row r="12" spans="1:15" x14ac:dyDescent="0.25">
      <c r="A12" s="2">
        <v>4.40322086049625E-2</v>
      </c>
      <c r="B12" s="2">
        <v>1.4904129446722701E-2</v>
      </c>
      <c r="C12" s="2">
        <v>9.5889013518957206E-2</v>
      </c>
      <c r="D12" s="2">
        <v>2.5884756141773602E-2</v>
      </c>
      <c r="E12" s="2">
        <v>2.9399948387198099E-2</v>
      </c>
      <c r="F12" s="2">
        <v>0.79074569802294103</v>
      </c>
      <c r="G12" s="2">
        <v>-6.8800564218164106E-2</v>
      </c>
      <c r="H12" s="2">
        <v>8.2501746495573496E-3</v>
      </c>
      <c r="I12" s="2">
        <v>3.9127183825614503E-2</v>
      </c>
      <c r="J12" s="2"/>
      <c r="K12" s="4" t="s">
        <v>24</v>
      </c>
      <c r="L12" s="2">
        <f t="shared" si="0"/>
        <v>0.79074569802294103</v>
      </c>
    </row>
    <row r="13" spans="1:15" x14ac:dyDescent="0.25">
      <c r="A13" s="2">
        <v>2.25266077285745E-2</v>
      </c>
      <c r="B13" s="2">
        <v>2.39341736378605E-2</v>
      </c>
      <c r="C13" s="2">
        <v>5.6865169002147997E-2</v>
      </c>
      <c r="D13" s="2">
        <v>6.6775643945858098E-3</v>
      </c>
      <c r="E13" s="2">
        <v>-5.0567195489875497E-2</v>
      </c>
      <c r="F13" s="2">
        <v>0.78862425800274305</v>
      </c>
      <c r="G13" s="2">
        <v>-3.9686752309470198E-2</v>
      </c>
      <c r="H13" s="2">
        <v>-3.79824638278922E-2</v>
      </c>
      <c r="I13" s="2">
        <v>4.5135212476993501E-2</v>
      </c>
      <c r="J13" s="2"/>
      <c r="K13" s="4" t="s">
        <v>38</v>
      </c>
      <c r="L13" s="2">
        <f t="shared" si="0"/>
        <v>0.78862425800274305</v>
      </c>
    </row>
    <row r="14" spans="1:15" x14ac:dyDescent="0.25">
      <c r="A14" s="2">
        <v>0.111618765082748</v>
      </c>
      <c r="B14" s="2">
        <v>0.245981338597691</v>
      </c>
      <c r="C14" s="2">
        <v>-0.10839015314353199</v>
      </c>
      <c r="D14" s="2">
        <v>7.1426641377714496E-3</v>
      </c>
      <c r="E14" s="2">
        <v>0.40094787732749498</v>
      </c>
      <c r="F14" s="2">
        <v>-0.24474468703433899</v>
      </c>
      <c r="G14" s="2">
        <v>-0.13247873424544901</v>
      </c>
      <c r="H14" s="2">
        <v>-9.7680181118931106E-2</v>
      </c>
      <c r="I14" s="2">
        <v>3.2244829890372598E-2</v>
      </c>
      <c r="J14" s="2"/>
      <c r="K14" s="4" t="s">
        <v>28</v>
      </c>
      <c r="L14" s="2">
        <f t="shared" si="0"/>
        <v>0.40094787732749498</v>
      </c>
    </row>
    <row r="15" spans="1:15" x14ac:dyDescent="0.25">
      <c r="A15" s="2">
        <v>-9.1223894680624307E-3</v>
      </c>
      <c r="B15" s="2">
        <v>0.28314516451626998</v>
      </c>
      <c r="C15" s="2">
        <v>-2.2397290450244599E-4</v>
      </c>
      <c r="D15" s="2">
        <v>-4.15775106824747E-2</v>
      </c>
      <c r="E15" s="2">
        <v>0.29626765355540002</v>
      </c>
      <c r="F15" s="2">
        <v>-0.29403408805704101</v>
      </c>
      <c r="G15" s="2">
        <v>-0.129576015700166</v>
      </c>
      <c r="H15" s="2">
        <v>-8.7656190646593399E-2</v>
      </c>
      <c r="I15" s="2">
        <v>0.10124082326997801</v>
      </c>
      <c r="J15" s="2"/>
      <c r="K15" s="4" t="s">
        <v>39</v>
      </c>
      <c r="L15" s="2">
        <f t="shared" si="0"/>
        <v>0.29626765355540002</v>
      </c>
    </row>
    <row r="16" spans="1:15" x14ac:dyDescent="0.25">
      <c r="A16" s="2">
        <v>-4.4306140979344301E-2</v>
      </c>
      <c r="B16" s="2">
        <v>1.9337982285362001E-2</v>
      </c>
      <c r="C16" s="2">
        <v>0.152351935387119</v>
      </c>
      <c r="D16" s="2">
        <v>1.3846861908966199E-2</v>
      </c>
      <c r="E16" s="2">
        <v>-3.3158173729153299E-2</v>
      </c>
      <c r="F16" s="2">
        <v>0.287120262729538</v>
      </c>
      <c r="G16" s="2">
        <v>-0.16876984473706</v>
      </c>
      <c r="H16" s="2">
        <v>4.5731203879224303E-2</v>
      </c>
      <c r="I16" s="2">
        <v>0.12550746346863401</v>
      </c>
      <c r="J16" s="2"/>
      <c r="K16" s="4" t="s">
        <v>26</v>
      </c>
      <c r="L16" s="2">
        <f t="shared" si="0"/>
        <v>0.287120262729538</v>
      </c>
    </row>
    <row r="17" spans="1:12" x14ac:dyDescent="0.25">
      <c r="A17" s="2">
        <v>8.0284884502501194E-2</v>
      </c>
      <c r="B17" s="2">
        <v>0.75877482146283504</v>
      </c>
      <c r="C17" s="2">
        <v>-4.4914990464421198E-2</v>
      </c>
      <c r="D17" s="2">
        <v>4.3214049992051102E-3</v>
      </c>
      <c r="E17" s="2">
        <v>6.0261484772528504E-3</v>
      </c>
      <c r="F17" s="2">
        <v>0.11285404814342</v>
      </c>
      <c r="G17" s="2">
        <v>-2.6390522305565298E-2</v>
      </c>
      <c r="H17" s="2">
        <v>-4.3249126924023697E-2</v>
      </c>
      <c r="I17" s="2">
        <v>1.0295705398973599E-2</v>
      </c>
      <c r="J17" s="2"/>
      <c r="K17" s="4" t="s">
        <v>35</v>
      </c>
      <c r="L17" s="2">
        <f t="shared" si="0"/>
        <v>0.75877482146283504</v>
      </c>
    </row>
    <row r="18" spans="1:12" x14ac:dyDescent="0.25">
      <c r="A18" s="2">
        <v>6.2429226405243302E-2</v>
      </c>
      <c r="B18" s="2">
        <v>-0.18505444677563801</v>
      </c>
      <c r="C18" s="2">
        <v>-8.2950437602441696E-2</v>
      </c>
      <c r="D18" s="2">
        <v>5.0280097482987098E-2</v>
      </c>
      <c r="E18" s="2">
        <v>7.4431560052492296E-2</v>
      </c>
      <c r="F18" s="2">
        <v>0.30157102593235802</v>
      </c>
      <c r="G18" s="2">
        <v>-5.2844734309770297E-2</v>
      </c>
      <c r="H18" s="2">
        <v>-0.17070577105186799</v>
      </c>
      <c r="I18" s="2">
        <v>3.7217932158913801E-2</v>
      </c>
      <c r="J18" s="2"/>
      <c r="K18" s="4" t="s">
        <v>40</v>
      </c>
      <c r="L18" s="2">
        <f t="shared" si="0"/>
        <v>0.30157102593235802</v>
      </c>
    </row>
    <row r="19" spans="1:12" x14ac:dyDescent="0.25">
      <c r="A19" s="2">
        <v>2.2699546998535998E-3</v>
      </c>
      <c r="B19" s="2">
        <v>0.97092443443221599</v>
      </c>
      <c r="C19" s="2">
        <v>-6.6336046212839804E-3</v>
      </c>
      <c r="D19" s="2">
        <v>-5.02386186371902E-3</v>
      </c>
      <c r="E19" s="2">
        <v>-6.2423075066832298E-2</v>
      </c>
      <c r="F19" s="2">
        <v>-3.39862694187252E-2</v>
      </c>
      <c r="G19" s="2">
        <v>1.3868172905777E-2</v>
      </c>
      <c r="H19" s="2">
        <v>1.0646986879207799E-2</v>
      </c>
      <c r="I19" s="2">
        <v>4.0104992808768797E-3</v>
      </c>
      <c r="J19" s="2"/>
      <c r="K19" s="4" t="s">
        <v>33</v>
      </c>
      <c r="L19" s="2">
        <f t="shared" si="0"/>
        <v>0.97092443443221599</v>
      </c>
    </row>
    <row r="20" spans="1:12" x14ac:dyDescent="0.25">
      <c r="A20" s="2">
        <v>1.3257827256896599E-2</v>
      </c>
      <c r="B20" s="2">
        <v>-0.20109890860131099</v>
      </c>
      <c r="C20" s="2">
        <v>0.36093200513054702</v>
      </c>
      <c r="D20" s="2">
        <v>-5.7749575487807098E-2</v>
      </c>
      <c r="E20" s="2">
        <v>3.5362160740035502E-2</v>
      </c>
      <c r="F20" s="2">
        <v>0.138422410654368</v>
      </c>
      <c r="G20" s="2">
        <v>-7.2877898751926198E-2</v>
      </c>
      <c r="H20" s="2">
        <v>-0.260798936161174</v>
      </c>
      <c r="I20" s="2">
        <v>4.1614663077579002E-2</v>
      </c>
      <c r="J20" s="2"/>
      <c r="K20" s="4" t="s">
        <v>27</v>
      </c>
      <c r="L20" s="2">
        <f t="shared" si="0"/>
        <v>0.36093200513054702</v>
      </c>
    </row>
    <row r="21" spans="1:12" x14ac:dyDescent="0.25">
      <c r="A21" s="2">
        <v>-7.9048313962452196E-2</v>
      </c>
      <c r="B21" s="2">
        <v>0.57205935987788903</v>
      </c>
      <c r="C21" s="2">
        <v>9.79198314309601E-2</v>
      </c>
      <c r="D21" s="2">
        <v>1.7094712391051502E-2</v>
      </c>
      <c r="E21" s="2">
        <v>0.32920422988878401</v>
      </c>
      <c r="F21" s="2">
        <v>-1.8293834204789899E-2</v>
      </c>
      <c r="G21" s="2">
        <v>3.5038231319741597E-2</v>
      </c>
      <c r="H21" s="2">
        <v>-2.5364394080349801E-3</v>
      </c>
      <c r="I21" s="2">
        <v>4.8382754401103303E-2</v>
      </c>
      <c r="J21" s="2"/>
      <c r="K21" s="4" t="s">
        <v>41</v>
      </c>
      <c r="L21" s="2">
        <f t="shared" si="0"/>
        <v>0.57205935987788903</v>
      </c>
    </row>
    <row r="22" spans="1:12" x14ac:dyDescent="0.25">
      <c r="A22" s="2">
        <v>0.91670668125558596</v>
      </c>
      <c r="B22" s="2">
        <v>-3.8898311346990898E-3</v>
      </c>
      <c r="C22" s="2">
        <v>5.9706896169042199E-2</v>
      </c>
      <c r="D22" s="2">
        <v>5.4963760747699802E-4</v>
      </c>
      <c r="E22" s="2">
        <v>-4.4207213406421801E-2</v>
      </c>
      <c r="F22" s="2">
        <v>1.5619955874556101E-2</v>
      </c>
      <c r="G22" s="2">
        <v>-2.70518240864599E-2</v>
      </c>
      <c r="H22" s="2">
        <v>-8.3000407102703407E-3</v>
      </c>
      <c r="I22" s="2">
        <v>4.3028283622826097E-2</v>
      </c>
      <c r="J22" s="2"/>
      <c r="K22" s="4" t="s">
        <v>42</v>
      </c>
      <c r="L22" s="2">
        <f t="shared" si="0"/>
        <v>0.91670668125558596</v>
      </c>
    </row>
    <row r="23" spans="1:12" x14ac:dyDescent="0.25">
      <c r="A23" s="2">
        <v>7.4097186230505097E-2</v>
      </c>
      <c r="B23" s="2">
        <v>1.5675476842947102E-2</v>
      </c>
      <c r="C23" s="2">
        <v>2.9936215942798598E-2</v>
      </c>
      <c r="D23" s="2">
        <v>2.8916317961071199E-3</v>
      </c>
      <c r="E23" s="2">
        <v>1.01780481308442E-2</v>
      </c>
      <c r="F23" s="2">
        <v>-6.5802352031383701E-3</v>
      </c>
      <c r="G23" s="2">
        <v>-7.1025338347037196E-3</v>
      </c>
      <c r="H23" s="2">
        <v>2.4119492456240701E-2</v>
      </c>
      <c r="I23" s="2">
        <v>0.89266943740472005</v>
      </c>
      <c r="J23" s="2"/>
      <c r="K23" s="4" t="s">
        <v>43</v>
      </c>
      <c r="L23" s="2">
        <f t="shared" si="0"/>
        <v>0.89266943740472005</v>
      </c>
    </row>
    <row r="24" spans="1:12" x14ac:dyDescent="0.25">
      <c r="A24" s="2">
        <v>0.87537890538404295</v>
      </c>
      <c r="B24" s="2">
        <v>4.8802189633079E-3</v>
      </c>
      <c r="C24" s="2">
        <v>4.35143271799295E-2</v>
      </c>
      <c r="D24" s="2">
        <v>6.03903194522558E-2</v>
      </c>
      <c r="E24" s="2">
        <v>-5.9759134686204002E-2</v>
      </c>
      <c r="F24" s="2">
        <v>7.6898782536229298E-3</v>
      </c>
      <c r="G24" s="2">
        <v>-2.1606787393164E-2</v>
      </c>
      <c r="H24" s="2">
        <v>2.7987746676813399E-3</v>
      </c>
      <c r="I24" s="2">
        <v>4.8132074178516102E-2</v>
      </c>
      <c r="J24" s="2"/>
      <c r="K24" s="4" t="s">
        <v>44</v>
      </c>
      <c r="L24" s="2">
        <f t="shared" si="0"/>
        <v>0.87537890538404295</v>
      </c>
    </row>
    <row r="25" spans="1:12" x14ac:dyDescent="0.25">
      <c r="A25" s="2">
        <v>0.190641996378767</v>
      </c>
      <c r="B25" s="2">
        <v>-6.1781726583197298E-2</v>
      </c>
      <c r="C25" s="2">
        <v>-6.3016687419513495E-2</v>
      </c>
      <c r="D25" s="2">
        <v>0.112430630610801</v>
      </c>
      <c r="E25" s="2">
        <v>9.4134917347939204E-2</v>
      </c>
      <c r="F25" s="2">
        <v>0.12331303967940301</v>
      </c>
      <c r="G25" s="2">
        <v>2.0932879488866799E-2</v>
      </c>
      <c r="H25" s="2">
        <v>-2.6851623022906199E-2</v>
      </c>
      <c r="I25" s="2">
        <v>0.34002924174201099</v>
      </c>
      <c r="J25" s="2"/>
      <c r="K25" s="4" t="s">
        <v>45</v>
      </c>
      <c r="L25" s="2">
        <f t="shared" si="0"/>
        <v>0.34002924174201099</v>
      </c>
    </row>
    <row r="26" spans="1:12" x14ac:dyDescent="0.25">
      <c r="A26" s="2">
        <v>-1.82785295102341E-2</v>
      </c>
      <c r="B26" s="2">
        <v>-1.56452590589186E-3</v>
      </c>
      <c r="C26" s="2">
        <v>6.9341700220281605E-4</v>
      </c>
      <c r="D26" s="2">
        <v>1.62314717556299E-2</v>
      </c>
      <c r="E26" s="2">
        <v>-2.6748674718524101E-2</v>
      </c>
      <c r="F26" s="2">
        <v>1.77347662228555E-2</v>
      </c>
      <c r="G26" s="2">
        <v>-2.6645840591978799E-3</v>
      </c>
      <c r="H26" s="2">
        <v>-2.80949290159812E-2</v>
      </c>
      <c r="I26" s="2">
        <v>0.97378147022523498</v>
      </c>
      <c r="J26" s="2"/>
      <c r="K26" s="4" t="s">
        <v>30</v>
      </c>
      <c r="L26" s="2">
        <f t="shared" si="0"/>
        <v>0.97378147022523498</v>
      </c>
    </row>
    <row r="27" spans="1:12" x14ac:dyDescent="0.25">
      <c r="A27" s="2">
        <v>0.641554639439323</v>
      </c>
      <c r="B27" s="2">
        <v>6.8312816077435196E-2</v>
      </c>
      <c r="C27" s="2">
        <v>-8.2819422432982903E-2</v>
      </c>
      <c r="D27" s="2">
        <v>1.37335336402216E-3</v>
      </c>
      <c r="E27" s="2">
        <v>0.29754264394545898</v>
      </c>
      <c r="F27" s="2">
        <v>3.6276344018713297E-2</v>
      </c>
      <c r="G27" s="2">
        <v>2.7625746257734299E-2</v>
      </c>
      <c r="H27" s="2">
        <v>-2.9944718372556599E-2</v>
      </c>
      <c r="I27" s="2">
        <v>0.116183921959366</v>
      </c>
      <c r="J27" s="2"/>
      <c r="K27" s="4" t="s">
        <v>31</v>
      </c>
      <c r="L27" s="2">
        <f t="shared" si="0"/>
        <v>0.641554639439323</v>
      </c>
    </row>
    <row r="28" spans="1:12" x14ac:dyDescent="0.25">
      <c r="A28" s="2">
        <v>0.14860406358987999</v>
      </c>
      <c r="B28" s="2">
        <v>-5.0875656625125498E-2</v>
      </c>
      <c r="C28" s="2">
        <v>4.9238257930343199E-2</v>
      </c>
      <c r="D28" s="2">
        <v>0.134621152250501</v>
      </c>
      <c r="E28" s="2">
        <v>0.177333961605639</v>
      </c>
      <c r="F28" s="2">
        <v>0.109997805425642</v>
      </c>
      <c r="G28" s="2">
        <v>-0.12229786448180099</v>
      </c>
      <c r="H28" s="2">
        <v>-6.1015447726912404E-3</v>
      </c>
      <c r="I28" s="2">
        <v>0.180293447383541</v>
      </c>
      <c r="J28" s="2"/>
      <c r="K28" s="4" t="s">
        <v>21</v>
      </c>
      <c r="L28" s="2">
        <f t="shared" si="0"/>
        <v>0.180293447383541</v>
      </c>
    </row>
    <row r="29" spans="1:12" x14ac:dyDescent="0.25">
      <c r="A29" s="2">
        <v>0.14988436620666201</v>
      </c>
      <c r="B29" s="2">
        <v>2.5367453942501301E-2</v>
      </c>
      <c r="C29" s="2">
        <v>-0.12075355328042001</v>
      </c>
      <c r="D29" s="2">
        <v>2.37865972270963E-2</v>
      </c>
      <c r="E29" s="2">
        <v>0.62388831463033501</v>
      </c>
      <c r="F29" s="2">
        <v>1.03825088392775E-2</v>
      </c>
      <c r="G29" s="2">
        <v>-6.6839137661877795E-2</v>
      </c>
      <c r="H29" s="2">
        <v>4.15273182715276E-2</v>
      </c>
      <c r="I29" s="2">
        <v>0.101014017061077</v>
      </c>
      <c r="J29" s="2"/>
      <c r="K29" s="4" t="s">
        <v>46</v>
      </c>
      <c r="L29" s="2">
        <f t="shared" si="0"/>
        <v>0.62388831463033501</v>
      </c>
    </row>
    <row r="30" spans="1:12" x14ac:dyDescent="0.25">
      <c r="A30" s="2">
        <v>5.4576917810762501E-2</v>
      </c>
      <c r="B30" s="2">
        <v>2.1526504505319701E-2</v>
      </c>
      <c r="C30" s="2">
        <v>0.139303765130881</v>
      </c>
      <c r="D30" s="2">
        <v>9.33591322689626E-2</v>
      </c>
      <c r="E30" s="2">
        <v>-0.14811284790708901</v>
      </c>
      <c r="F30" s="2">
        <v>1.1313756031766599E-2</v>
      </c>
      <c r="G30" s="2">
        <v>-5.5894747060439301E-2</v>
      </c>
      <c r="H30" s="2">
        <v>-0.68819568752133398</v>
      </c>
      <c r="I30" s="2">
        <v>5.7550319225011498E-2</v>
      </c>
      <c r="J30" s="2"/>
      <c r="K30" s="4" t="s">
        <v>25</v>
      </c>
      <c r="L30" s="2">
        <f t="shared" si="0"/>
        <v>0.68819568752133398</v>
      </c>
    </row>
    <row r="31" spans="1:12" x14ac:dyDescent="0.25">
      <c r="A31" s="2">
        <v>0.143032493578721</v>
      </c>
      <c r="B31" s="2">
        <v>1.4535325024332999E-2</v>
      </c>
      <c r="C31" s="2">
        <v>2.1927691239294899E-2</v>
      </c>
      <c r="D31" s="2">
        <v>4.25249997669956E-2</v>
      </c>
      <c r="E31" s="2">
        <v>3.40439335480344E-3</v>
      </c>
      <c r="F31" s="2">
        <v>5.4440954312207801E-2</v>
      </c>
      <c r="G31" s="2">
        <v>-0.151488517061387</v>
      </c>
      <c r="H31" s="2">
        <v>-0.57304383706323803</v>
      </c>
      <c r="I31" s="2">
        <v>0.104742626348031</v>
      </c>
      <c r="J31" s="2"/>
      <c r="K31" s="4" t="s">
        <v>47</v>
      </c>
      <c r="L31" s="2">
        <f t="shared" si="0"/>
        <v>0.57304383706323803</v>
      </c>
    </row>
    <row r="32" spans="1:12" x14ac:dyDescent="0.25">
      <c r="A32" s="2">
        <v>8.3551032718825205E-2</v>
      </c>
      <c r="B32" s="2">
        <v>-0.106422561383403</v>
      </c>
      <c r="C32" s="2">
        <v>4.0121747420729603E-2</v>
      </c>
      <c r="D32" s="2">
        <v>0.31104413213256499</v>
      </c>
      <c r="E32" s="2">
        <v>0.15714375663390701</v>
      </c>
      <c r="F32" s="2">
        <v>0.20780862050991999</v>
      </c>
      <c r="G32" s="2">
        <v>8.6951182557920406E-2</v>
      </c>
      <c r="H32" s="2">
        <v>-0.34772133361162599</v>
      </c>
      <c r="I32" s="2">
        <v>-5.4739275916418799E-2</v>
      </c>
      <c r="J32" s="2"/>
      <c r="K32" s="4" t="s">
        <v>16</v>
      </c>
      <c r="L32" s="2">
        <f t="shared" si="0"/>
        <v>0.34772133361162599</v>
      </c>
    </row>
    <row r="33" spans="1:12" x14ac:dyDescent="0.25">
      <c r="A33" s="2">
        <v>-6.5918573053369706E-2</v>
      </c>
      <c r="B33" s="2">
        <v>0.214001950915713</v>
      </c>
      <c r="C33" s="2">
        <v>-9.0098915028892099E-2</v>
      </c>
      <c r="D33" s="2">
        <v>0.198059865466476</v>
      </c>
      <c r="E33" s="2">
        <v>0.42653409784843899</v>
      </c>
      <c r="F33" s="2">
        <v>0.17975426955028001</v>
      </c>
      <c r="G33" s="2">
        <v>9.6847997285483697E-2</v>
      </c>
      <c r="H33" s="2">
        <v>-6.4245073335781194E-2</v>
      </c>
      <c r="I33" s="2">
        <v>-5.7649200694961197E-2</v>
      </c>
      <c r="J33" s="2"/>
      <c r="K33" s="4" t="s">
        <v>23</v>
      </c>
      <c r="L33" s="2">
        <f t="shared" si="0"/>
        <v>0.42653409784843899</v>
      </c>
    </row>
    <row r="34" spans="1:12" x14ac:dyDescent="0.25">
      <c r="A34" s="2">
        <v>5.2642969055755599E-2</v>
      </c>
      <c r="B34" s="2">
        <v>-4.7873625980730597E-3</v>
      </c>
      <c r="C34" s="2">
        <v>0.103142508674928</v>
      </c>
      <c r="D34" s="2">
        <v>0.65990328796743203</v>
      </c>
      <c r="E34" s="2">
        <v>-1.3858171281127801E-2</v>
      </c>
      <c r="F34" s="2">
        <v>3.2460906216903097E-2</v>
      </c>
      <c r="G34" s="2">
        <v>-2.1630685509072399E-2</v>
      </c>
      <c r="H34" s="2">
        <v>-0.17922217789712999</v>
      </c>
      <c r="I34" s="2">
        <v>1.2387580987413499E-3</v>
      </c>
      <c r="J34" s="2"/>
      <c r="K34" s="4" t="s">
        <v>48</v>
      </c>
      <c r="L34" s="2">
        <f t="shared" si="0"/>
        <v>0.65990328796743203</v>
      </c>
    </row>
    <row r="35" spans="1:12" x14ac:dyDescent="0.25">
      <c r="A35" s="2">
        <v>3.053905293873E-4</v>
      </c>
      <c r="B35" s="2">
        <v>7.7153750751274106E-2</v>
      </c>
      <c r="C35" s="2">
        <v>0.10147501498113</v>
      </c>
      <c r="D35" s="2">
        <v>0.55148309437306597</v>
      </c>
      <c r="E35" s="2">
        <v>-2.7042095546291001E-2</v>
      </c>
      <c r="F35" s="2">
        <v>0.12275347082363</v>
      </c>
      <c r="G35" s="2">
        <v>-8.6200821539608105E-2</v>
      </c>
      <c r="H35" s="2">
        <v>-2.2309806164598101E-2</v>
      </c>
      <c r="I35" s="2">
        <v>-6.1099585231065699E-2</v>
      </c>
      <c r="J35" s="2"/>
      <c r="K35" s="4" t="s">
        <v>49</v>
      </c>
      <c r="L35" s="2">
        <f t="shared" si="0"/>
        <v>0.55148309437306597</v>
      </c>
    </row>
    <row r="36" spans="1:12" x14ac:dyDescent="0.25">
      <c r="A36" s="2">
        <v>-4.8164907845285598E-2</v>
      </c>
      <c r="B36" s="2">
        <v>2.19582601396449E-2</v>
      </c>
      <c r="C36" s="2">
        <v>3.8095319575573702E-2</v>
      </c>
      <c r="D36" s="2">
        <v>0.83684725574865304</v>
      </c>
      <c r="E36" s="2">
        <v>3.1387926287457699E-3</v>
      </c>
      <c r="F36" s="2">
        <v>5.0008047622623002E-2</v>
      </c>
      <c r="G36" s="2">
        <v>-8.1933038192037996E-2</v>
      </c>
      <c r="H36" s="2">
        <v>2.22688408007699E-2</v>
      </c>
      <c r="I36" s="2">
        <v>1.55357162805843E-3</v>
      </c>
      <c r="J36" s="2"/>
      <c r="K36" s="4" t="s">
        <v>36</v>
      </c>
      <c r="L36" s="2">
        <f t="shared" si="0"/>
        <v>0.83684725574865304</v>
      </c>
    </row>
    <row r="37" spans="1:12" x14ac:dyDescent="0.25">
      <c r="A37" s="2">
        <v>1.86019784507237E-3</v>
      </c>
      <c r="B37" s="2">
        <v>-6.2260374064405502E-2</v>
      </c>
      <c r="C37" s="2">
        <v>-3.3104220453256901E-2</v>
      </c>
      <c r="D37" s="2">
        <v>0.88219395090533603</v>
      </c>
      <c r="E37" s="2">
        <v>4.6870851486685997E-3</v>
      </c>
      <c r="F37" s="2">
        <v>-5.4657654943711997E-2</v>
      </c>
      <c r="G37" s="2">
        <v>2.85769792733882E-2</v>
      </c>
      <c r="H37" s="2">
        <v>-1.53410088488353E-2</v>
      </c>
      <c r="I37" s="2">
        <v>9.4189563397299503E-2</v>
      </c>
      <c r="J37" s="2"/>
      <c r="K37" s="4" t="s">
        <v>50</v>
      </c>
      <c r="L37" s="2">
        <f t="shared" si="0"/>
        <v>0.88219395090533603</v>
      </c>
    </row>
    <row r="38" spans="1:12" x14ac:dyDescent="0.25">
      <c r="A38" s="2">
        <v>1.7758914211539099E-2</v>
      </c>
      <c r="B38" s="2">
        <v>3.2315190282571502E-2</v>
      </c>
      <c r="C38" s="2">
        <v>2.2091074903099899E-2</v>
      </c>
      <c r="D38" s="2">
        <v>0.91810545488133999</v>
      </c>
      <c r="E38" s="2">
        <v>-7.3056973125788299E-3</v>
      </c>
      <c r="F38" s="2">
        <v>-4.7732143771352098E-3</v>
      </c>
      <c r="G38" s="2">
        <v>-5.0576128022198401E-2</v>
      </c>
      <c r="H38" s="2">
        <v>7.1887780837120593E-2</v>
      </c>
      <c r="I38" s="2">
        <v>-1.5613032239496101E-2</v>
      </c>
      <c r="J38" s="2"/>
      <c r="K38" s="4" t="s">
        <v>51</v>
      </c>
      <c r="L38" s="2">
        <f t="shared" si="0"/>
        <v>0.91810545488133999</v>
      </c>
    </row>
    <row r="39" spans="1:12" x14ac:dyDescent="0.25">
      <c r="A39" s="2">
        <v>-3.1787894848774798E-2</v>
      </c>
      <c r="B39" s="2">
        <v>6.2246793190299403E-2</v>
      </c>
      <c r="C39" s="2">
        <v>7.97157682320494E-2</v>
      </c>
      <c r="D39" s="2">
        <v>3.5540623448424898E-3</v>
      </c>
      <c r="E39" s="2">
        <v>0.284064230032538</v>
      </c>
      <c r="F39" s="2">
        <v>-4.5572812751743101E-5</v>
      </c>
      <c r="G39" s="2">
        <v>1.08495090558803E-3</v>
      </c>
      <c r="H39" s="2">
        <v>-0.49364178816598098</v>
      </c>
      <c r="I39" s="2">
        <v>2.1542306942690301E-2</v>
      </c>
      <c r="J39" s="2"/>
      <c r="K39" s="4" t="s">
        <v>20</v>
      </c>
      <c r="L39" s="2">
        <f t="shared" si="0"/>
        <v>0.49364178816598098</v>
      </c>
    </row>
    <row r="40" spans="1:12" x14ac:dyDescent="0.25">
      <c r="A40" s="2">
        <v>0.28144295896618299</v>
      </c>
      <c r="B40" s="2">
        <v>0.13091681028669999</v>
      </c>
      <c r="C40" s="2">
        <v>-1.4950440164799799E-2</v>
      </c>
      <c r="D40" s="2">
        <v>-3.9005940972042701E-3</v>
      </c>
      <c r="E40" s="2">
        <v>0.26748898437155799</v>
      </c>
      <c r="F40" s="2">
        <v>5.2846598428939497E-2</v>
      </c>
      <c r="G40" s="2">
        <v>-1.0971719278375E-2</v>
      </c>
      <c r="H40" s="2">
        <v>-0.37672051722272798</v>
      </c>
      <c r="I40" s="2">
        <v>-3.8011502508833103E-2</v>
      </c>
      <c r="J40" s="2"/>
      <c r="K40" s="4" t="s">
        <v>52</v>
      </c>
      <c r="L40" s="2">
        <f t="shared" si="0"/>
        <v>0.37672051722272798</v>
      </c>
    </row>
    <row r="41" spans="1:12" x14ac:dyDescent="0.25">
      <c r="A41" s="2">
        <v>-1.19906839835759E-2</v>
      </c>
      <c r="B41" s="2">
        <v>7.8799668079840793E-3</v>
      </c>
      <c r="C41" s="2">
        <v>5.4405724606560103E-2</v>
      </c>
      <c r="D41" s="2">
        <v>-3.4454998588045599E-2</v>
      </c>
      <c r="E41" s="2">
        <v>0.62377380611290201</v>
      </c>
      <c r="F41" s="2">
        <v>-0.12764041080371799</v>
      </c>
      <c r="G41" s="2">
        <v>-0.116771102153213</v>
      </c>
      <c r="H41" s="2">
        <v>7.3015177223132001E-3</v>
      </c>
      <c r="I41" s="2">
        <v>-9.3817688822774008E-3</v>
      </c>
      <c r="J41" s="2"/>
      <c r="K41" s="4" t="s">
        <v>53</v>
      </c>
      <c r="L41" s="2">
        <f t="shared" si="0"/>
        <v>0.62377380611290201</v>
      </c>
    </row>
    <row r="42" spans="1:12" x14ac:dyDescent="0.25">
      <c r="A42" s="2">
        <v>-4.3654984295146996E-3</v>
      </c>
      <c r="B42" s="2">
        <v>4.2264974452227502E-2</v>
      </c>
      <c r="C42" s="2">
        <v>4.6697704324873697E-2</v>
      </c>
      <c r="D42" s="2">
        <v>6.2134925872276599E-2</v>
      </c>
      <c r="E42" s="2">
        <v>0.53893197521596903</v>
      </c>
      <c r="F42" s="2">
        <v>-4.4405187527734702E-2</v>
      </c>
      <c r="G42" s="2">
        <v>-0.13157136139133399</v>
      </c>
      <c r="H42" s="2">
        <v>-8.7387762865756599E-2</v>
      </c>
      <c r="I42" s="2">
        <v>-5.5689259762201104E-4</v>
      </c>
      <c r="J42" s="2"/>
      <c r="K42" s="4" t="s">
        <v>54</v>
      </c>
      <c r="L42" s="2">
        <f t="shared" si="0"/>
        <v>0.53893197521596903</v>
      </c>
    </row>
    <row r="43" spans="1:12" x14ac:dyDescent="0.25">
      <c r="A43" s="2">
        <v>5.7329187947006803E-2</v>
      </c>
      <c r="B43" s="2">
        <v>0.156931993853477</v>
      </c>
      <c r="C43" s="2">
        <v>-1.6956998007702101E-3</v>
      </c>
      <c r="D43" s="2">
        <v>2.7827419459196399E-2</v>
      </c>
      <c r="E43" s="2">
        <v>0.48445834968193802</v>
      </c>
      <c r="F43" s="2">
        <v>-6.40495952727652E-2</v>
      </c>
      <c r="G43" s="2">
        <v>7.8957418357464507E-3</v>
      </c>
      <c r="H43" s="2">
        <v>-0.115421416207272</v>
      </c>
      <c r="I43" s="2">
        <v>-0.10728916281225601</v>
      </c>
      <c r="J43" s="2"/>
      <c r="K43" s="4" t="s">
        <v>29</v>
      </c>
      <c r="L43" s="2">
        <f t="shared" si="0"/>
        <v>0.48445834968193802</v>
      </c>
    </row>
    <row r="44" spans="1:12" x14ac:dyDescent="0.25">
      <c r="A44" s="2">
        <v>0.11285030092816099</v>
      </c>
      <c r="B44" s="2">
        <v>6.3661620933137597E-2</v>
      </c>
      <c r="C44" s="2">
        <v>-3.70080974912083E-2</v>
      </c>
      <c r="D44" s="2">
        <v>0.20657778612373101</v>
      </c>
      <c r="E44" s="2">
        <v>0.21261208091501599</v>
      </c>
      <c r="F44" s="2">
        <v>0.16854272046072</v>
      </c>
      <c r="G44" s="2">
        <v>-0.11252181016914301</v>
      </c>
      <c r="H44" s="2">
        <v>-0.17177276289207499</v>
      </c>
      <c r="I44" s="2">
        <v>4.7437224463027103E-2</v>
      </c>
      <c r="J44" s="2"/>
      <c r="K44" s="4" t="s">
        <v>55</v>
      </c>
      <c r="L44" s="2">
        <f t="shared" si="0"/>
        <v>0.21261208091501599</v>
      </c>
    </row>
    <row r="45" spans="1:12" x14ac:dyDescent="0.25">
      <c r="A45" s="2">
        <v>-8.1804844883949401E-2</v>
      </c>
      <c r="B45" s="2">
        <v>4.55511359996114E-2</v>
      </c>
      <c r="C45" s="2">
        <v>0.11745007833945</v>
      </c>
      <c r="D45" s="2">
        <v>0.19238265330688401</v>
      </c>
      <c r="E45" s="2">
        <v>4.5918669762303299E-2</v>
      </c>
      <c r="F45" s="2">
        <v>1.9974712949867399E-2</v>
      </c>
      <c r="G45" s="2">
        <v>-7.9730632940718402E-2</v>
      </c>
      <c r="H45" s="2">
        <v>-0.49702246193690502</v>
      </c>
      <c r="I45" s="2">
        <v>0.123517819311306</v>
      </c>
      <c r="J45" s="2"/>
      <c r="K45" s="4" t="s">
        <v>56</v>
      </c>
      <c r="L45" s="2">
        <f t="shared" si="0"/>
        <v>0.49702246193690502</v>
      </c>
    </row>
    <row r="46" spans="1:12" x14ac:dyDescent="0.25">
      <c r="A46" s="2">
        <v>0.127931941135283</v>
      </c>
      <c r="B46" s="2">
        <v>-1.48042279874469E-2</v>
      </c>
      <c r="C46" s="2">
        <v>-3.5082885824883399E-2</v>
      </c>
      <c r="D46" s="2">
        <v>0.68765444510972595</v>
      </c>
      <c r="E46" s="2">
        <v>1.50647622462179E-3</v>
      </c>
      <c r="F46" s="2">
        <v>-1.9152735634521099E-2</v>
      </c>
      <c r="G46" s="2">
        <v>4.3463271612429299E-2</v>
      </c>
      <c r="H46" s="2">
        <v>-9.9141838571250002E-2</v>
      </c>
      <c r="I46" s="2">
        <v>2.54362303669022E-2</v>
      </c>
      <c r="J46" s="2"/>
      <c r="K46" s="4" t="s">
        <v>57</v>
      </c>
      <c r="L46" s="2">
        <f>MAX(ABS(A46),ABS(B46),ABS(C46),ABS(D46),ABS(E46),ABS(F46),ABS(G46), ABS(H46), ABS(I46), ABS(J46))</f>
        <v>0.68765444510972595</v>
      </c>
    </row>
    <row r="47" spans="1:12" x14ac:dyDescent="0.25">
      <c r="A47" s="2">
        <v>-1.7889617118073398E-2</v>
      </c>
      <c r="B47" s="2">
        <v>9.87824512984148E-2</v>
      </c>
      <c r="C47" s="2">
        <v>0.15676586697210701</v>
      </c>
      <c r="D47" s="2">
        <v>2.2650233811637799E-3</v>
      </c>
      <c r="E47" s="2">
        <v>0.51085428592239202</v>
      </c>
      <c r="F47" s="2">
        <v>-0.28412775372899701</v>
      </c>
      <c r="G47" s="2">
        <v>-3.9340087777103398E-2</v>
      </c>
      <c r="H47" s="2">
        <v>-6.2774900323529698E-2</v>
      </c>
      <c r="I47" s="2">
        <v>-6.0906898798902903E-2</v>
      </c>
      <c r="J47" s="2"/>
      <c r="K47" s="4" t="s">
        <v>58</v>
      </c>
      <c r="L47" s="2">
        <f>MAX(ABS(A47),ABS(B47),ABS(C47),ABS(D47),ABS(E47),ABS(F47),ABS(G47), ABS(H47), ABS(I47), ABS(J47))</f>
        <v>0.51085428592239202</v>
      </c>
    </row>
    <row r="48" spans="1:12" x14ac:dyDescent="0.25">
      <c r="J48" s="2"/>
      <c r="K48" s="4" t="s">
        <v>32</v>
      </c>
      <c r="L48" s="2">
        <f t="shared" ref="L48:L49" si="1">MAX(ABS(A48),ABS(B48),ABS(C48),ABS(D48),ABS(E48),ABS(F48),ABS(G48), ABS(H48), ABS(I48), ABS(J48))</f>
        <v>0</v>
      </c>
    </row>
    <row r="49" spans="10:12" x14ac:dyDescent="0.25">
      <c r="J49" s="2"/>
      <c r="K49" s="4" t="s">
        <v>59</v>
      </c>
      <c r="L49" s="2">
        <f t="shared" si="1"/>
        <v>0</v>
      </c>
    </row>
    <row r="50" spans="10:12" x14ac:dyDescent="0.25">
      <c r="J50" s="2"/>
      <c r="K50" s="4" t="s">
        <v>60</v>
      </c>
      <c r="L50" s="2">
        <f>MAX(ABS(A47),ABS(B47),ABS(C47),ABS(D47),ABS(E47),ABS(F47),ABS(G47), ABS(H47), ABS(I47), ABS(J50))</f>
        <v>0.51085428592239202</v>
      </c>
    </row>
  </sheetData>
  <conditionalFormatting sqref="L2:L50">
    <cfRule type="cellIs" dxfId="26" priority="3" operator="lessThan">
      <formula>$O$2</formula>
    </cfRule>
  </conditionalFormatting>
  <conditionalFormatting sqref="A2:J46 J47:J50 A47:I47">
    <cfRule type="cellIs" dxfId="25" priority="1" operator="lessThan">
      <formula>$O$4</formula>
    </cfRule>
    <cfRule type="cellIs" dxfId="24" priority="2" operator="greaterThan">
      <formula>$O$3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L46" sqref="L46:L49"/>
    </sheetView>
  </sheetViews>
  <sheetFormatPr defaultRowHeight="15" x14ac:dyDescent="0.25"/>
  <cols>
    <col min="1" max="8" width="5.28515625" style="1" customWidth="1"/>
    <col min="9" max="10" width="7" style="1" customWidth="1"/>
    <col min="11" max="11" width="11.5703125" style="3" customWidth="1"/>
    <col min="12" max="12" width="6" style="1" customWidth="1"/>
    <col min="13" max="14" width="9.140625" style="1"/>
    <col min="15" max="15" width="7.7109375" style="1" bestFit="1" customWidth="1"/>
    <col min="16" max="16" width="5.85546875" style="1" bestFit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1" t="s">
        <v>61</v>
      </c>
    </row>
    <row r="2" spans="1:15" x14ac:dyDescent="0.25">
      <c r="A2" s="2">
        <v>8.1305807215732898E-2</v>
      </c>
      <c r="B2" s="2">
        <v>-2.3008079343352399E-2</v>
      </c>
      <c r="C2" s="2">
        <v>0.12445614203062701</v>
      </c>
      <c r="D2" s="2">
        <v>-0.19015684828510901</v>
      </c>
      <c r="E2" s="2">
        <v>0.438639957327631</v>
      </c>
      <c r="F2" s="2">
        <v>4.1362398056439098E-2</v>
      </c>
      <c r="G2" s="2">
        <v>2.6361163956615499E-2</v>
      </c>
      <c r="H2" s="2">
        <v>-0.13575099480585601</v>
      </c>
      <c r="I2" s="2"/>
      <c r="J2" s="2"/>
      <c r="K2" s="4" t="s">
        <v>12</v>
      </c>
      <c r="L2" s="2">
        <f>MAX(ABS(A2),ABS(B2),ABS(C2),ABS(D2),ABS(E2),ABS(F2),ABS(G2), ABS(H2), ABS(I2), ABS(J2))</f>
        <v>0.438639957327631</v>
      </c>
      <c r="N2" s="1" t="s">
        <v>62</v>
      </c>
      <c r="O2" s="1">
        <f>oblimin!O2</f>
        <v>0.2</v>
      </c>
    </row>
    <row r="3" spans="1:15" x14ac:dyDescent="0.25">
      <c r="A3" s="2">
        <v>1.1290552608370599E-2</v>
      </c>
      <c r="B3" s="2">
        <v>-3.8191221832886597E-2</v>
      </c>
      <c r="C3" s="2">
        <v>1.5941901779985099E-2</v>
      </c>
      <c r="D3" s="2">
        <v>-7.7737985312091099E-2</v>
      </c>
      <c r="E3" s="2">
        <v>0.762720667689198</v>
      </c>
      <c r="F3" s="2">
        <v>2.49237198620425E-2</v>
      </c>
      <c r="G3" s="2">
        <v>-1.9052195651340201E-2</v>
      </c>
      <c r="H3" s="2">
        <v>5.8411062042954501E-2</v>
      </c>
      <c r="I3" s="2"/>
      <c r="J3" s="2"/>
      <c r="K3" s="4" t="s">
        <v>13</v>
      </c>
      <c r="L3" s="2">
        <f t="shared" ref="L3:L49" si="0">MAX(ABS(A3),ABS(B3),ABS(C3),ABS(D3),ABS(E3),ABS(F3),ABS(G3), ABS(H3), ABS(I3), ABS(J3))</f>
        <v>0.762720667689198</v>
      </c>
      <c r="N3" s="1" t="s">
        <v>10</v>
      </c>
      <c r="O3" s="1">
        <f>O2</f>
        <v>0.2</v>
      </c>
    </row>
    <row r="4" spans="1:15" x14ac:dyDescent="0.25">
      <c r="A4" s="2">
        <v>8.9350540200026599E-2</v>
      </c>
      <c r="B4" s="2">
        <v>-2.36936229833512E-2</v>
      </c>
      <c r="C4" s="2">
        <v>0.10715164453765499</v>
      </c>
      <c r="D4" s="2">
        <v>-0.135979265390968</v>
      </c>
      <c r="E4" s="2">
        <v>0.64907858243363004</v>
      </c>
      <c r="F4" s="2">
        <v>0.103479452361742</v>
      </c>
      <c r="G4" s="2">
        <v>-0.128928320122003</v>
      </c>
      <c r="H4" s="2">
        <v>-3.69625949551947E-3</v>
      </c>
      <c r="I4" s="2"/>
      <c r="J4" s="2"/>
      <c r="K4" s="4" t="s">
        <v>17</v>
      </c>
      <c r="L4" s="2">
        <f t="shared" si="0"/>
        <v>0.64907858243363004</v>
      </c>
      <c r="N4" s="1" t="s">
        <v>11</v>
      </c>
      <c r="O4" s="1">
        <f>O3*-1</f>
        <v>-0.2</v>
      </c>
    </row>
    <row r="5" spans="1:15" x14ac:dyDescent="0.25">
      <c r="A5" s="2">
        <v>2.1233961459713301E-2</v>
      </c>
      <c r="B5" s="2">
        <v>-0.122115743804231</v>
      </c>
      <c r="C5" s="2">
        <v>8.28082963847009E-2</v>
      </c>
      <c r="D5" s="2">
        <v>-4.1738552916923903E-2</v>
      </c>
      <c r="E5" s="2">
        <v>0.76345562637803699</v>
      </c>
      <c r="F5" s="2">
        <v>5.1921434429815901E-2</v>
      </c>
      <c r="G5" s="2">
        <v>-6.5457400269785304E-2</v>
      </c>
      <c r="H5" s="2">
        <v>3.4441843544646501E-2</v>
      </c>
      <c r="I5" s="2"/>
      <c r="J5" s="2"/>
      <c r="K5" s="4" t="s">
        <v>18</v>
      </c>
      <c r="L5" s="2">
        <f t="shared" si="0"/>
        <v>0.76345562637803699</v>
      </c>
    </row>
    <row r="6" spans="1:15" x14ac:dyDescent="0.25">
      <c r="A6" s="2">
        <v>-3.3700073047419003E-2</v>
      </c>
      <c r="B6" s="2">
        <v>0.10950376389944801</v>
      </c>
      <c r="C6" s="2">
        <v>-0.110287862751743</v>
      </c>
      <c r="D6" s="2">
        <v>4.4606680602814197E-2</v>
      </c>
      <c r="E6" s="2">
        <v>0.60565330649904903</v>
      </c>
      <c r="F6" s="2">
        <v>-6.4457308531520397E-4</v>
      </c>
      <c r="G6" s="2">
        <v>0.16278686134735099</v>
      </c>
      <c r="H6" s="2">
        <v>3.9805043804308098E-2</v>
      </c>
      <c r="I6" s="2"/>
      <c r="J6" s="2"/>
      <c r="K6" s="4" t="s">
        <v>19</v>
      </c>
      <c r="L6" s="2">
        <f t="shared" si="0"/>
        <v>0.60565330649904903</v>
      </c>
    </row>
    <row r="7" spans="1:15" x14ac:dyDescent="0.25">
      <c r="A7" s="2">
        <v>1.14819527945528E-2</v>
      </c>
      <c r="B7" s="2">
        <v>5.5756678688746002E-2</v>
      </c>
      <c r="C7" s="2">
        <v>0.95014198534934102</v>
      </c>
      <c r="D7" s="2">
        <v>6.1929472363049399E-3</v>
      </c>
      <c r="E7" s="2">
        <v>8.1412268844195598E-3</v>
      </c>
      <c r="F7" s="2">
        <v>1.11386370451717E-2</v>
      </c>
      <c r="G7" s="2">
        <v>-5.4890452282516697E-2</v>
      </c>
      <c r="H7" s="2">
        <v>8.8028829670254993E-3</v>
      </c>
      <c r="I7" s="2"/>
      <c r="J7" s="2"/>
      <c r="K7" s="4" t="s">
        <v>22</v>
      </c>
      <c r="L7" s="2">
        <f t="shared" si="0"/>
        <v>0.95014198534934102</v>
      </c>
    </row>
    <row r="8" spans="1:15" x14ac:dyDescent="0.25">
      <c r="A8" s="2">
        <v>2.2775947519002498E-2</v>
      </c>
      <c r="B8" s="2">
        <v>-4.5201223276020899E-2</v>
      </c>
      <c r="C8" s="2">
        <v>0.82672670292203498</v>
      </c>
      <c r="D8" s="2">
        <v>-3.1396473338035302E-2</v>
      </c>
      <c r="E8" s="2">
        <v>3.5011500502086797E-2</v>
      </c>
      <c r="F8" s="2">
        <v>1.5334598284559299E-2</v>
      </c>
      <c r="G8" s="2">
        <v>7.6074536149504601E-2</v>
      </c>
      <c r="H8" s="2">
        <v>2.0992883034312199E-2</v>
      </c>
      <c r="I8" s="2"/>
      <c r="J8" s="2"/>
      <c r="K8" s="4" t="s">
        <v>34</v>
      </c>
      <c r="L8" s="2">
        <f t="shared" si="0"/>
        <v>0.82672670292203498</v>
      </c>
    </row>
    <row r="9" spans="1:15" x14ac:dyDescent="0.25">
      <c r="A9" s="2">
        <v>-2.5302906284980699E-2</v>
      </c>
      <c r="B9" s="2">
        <v>0.45553330521529001</v>
      </c>
      <c r="C9" s="2">
        <v>5.00185133065763E-2</v>
      </c>
      <c r="D9" s="2">
        <v>7.0327479512762803E-2</v>
      </c>
      <c r="E9" s="2">
        <v>8.6627325348031706E-2</v>
      </c>
      <c r="F9" s="2">
        <v>8.4348565147323598E-2</v>
      </c>
      <c r="G9" s="2">
        <v>0.24213132372947499</v>
      </c>
      <c r="H9" s="2">
        <v>0.11092811713661101</v>
      </c>
      <c r="I9" s="2"/>
      <c r="J9" s="2"/>
      <c r="K9" s="4" t="s">
        <v>37</v>
      </c>
      <c r="L9" s="2">
        <f t="shared" si="0"/>
        <v>0.45553330521529001</v>
      </c>
    </row>
    <row r="10" spans="1:15" x14ac:dyDescent="0.25">
      <c r="A10" s="2">
        <v>1.24671449636611E-2</v>
      </c>
      <c r="B10" s="2">
        <v>4.3355415377143498E-2</v>
      </c>
      <c r="C10" s="2">
        <v>0.96765779881523295</v>
      </c>
      <c r="D10" s="2">
        <v>-1.1394962025892601E-5</v>
      </c>
      <c r="E10" s="2">
        <v>-8.2423877504797793E-3</v>
      </c>
      <c r="F10" s="2">
        <v>2.2389658055076301E-2</v>
      </c>
      <c r="G10" s="2">
        <v>-1.8800796915110701E-2</v>
      </c>
      <c r="H10" s="2">
        <v>-1.34534458350562E-3</v>
      </c>
      <c r="I10" s="2"/>
      <c r="J10" s="2"/>
      <c r="K10" s="4" t="s">
        <v>14</v>
      </c>
      <c r="L10" s="2">
        <f t="shared" si="0"/>
        <v>0.96765779881523295</v>
      </c>
    </row>
    <row r="11" spans="1:15" x14ac:dyDescent="0.25">
      <c r="A11" s="2">
        <v>7.4769521115696904E-3</v>
      </c>
      <c r="B11" s="2">
        <v>-2.2209344668781002E-2</v>
      </c>
      <c r="C11" s="2">
        <v>0.86509652457726405</v>
      </c>
      <c r="D11" s="2">
        <v>-1.6391014725764701E-2</v>
      </c>
      <c r="E11" s="2">
        <v>3.13377987136799E-2</v>
      </c>
      <c r="F11" s="2">
        <v>1.6957119150705999E-2</v>
      </c>
      <c r="G11" s="2">
        <v>3.3228366051486803E-2</v>
      </c>
      <c r="H11" s="2">
        <v>3.1452218010042901E-2</v>
      </c>
      <c r="I11" s="2"/>
      <c r="J11" s="2"/>
      <c r="K11" s="4" t="s">
        <v>15</v>
      </c>
      <c r="L11" s="2">
        <f t="shared" si="0"/>
        <v>0.86509652457726405</v>
      </c>
    </row>
    <row r="12" spans="1:15" x14ac:dyDescent="0.25">
      <c r="A12" s="2">
        <v>4.3270597299398098E-2</v>
      </c>
      <c r="B12" s="2">
        <v>6.7851939930666794E-2</v>
      </c>
      <c r="C12" s="2">
        <v>8.0856315986590696E-2</v>
      </c>
      <c r="D12" s="2">
        <v>-8.2787092416593995E-3</v>
      </c>
      <c r="E12" s="2">
        <v>8.5602520698279505E-2</v>
      </c>
      <c r="F12" s="2">
        <v>0.79736559733593904</v>
      </c>
      <c r="G12" s="2">
        <v>2.0334603216267701E-2</v>
      </c>
      <c r="H12" s="2">
        <v>4.6283862783419602E-2</v>
      </c>
      <c r="I12" s="2"/>
      <c r="J12" s="2"/>
      <c r="K12" s="4" t="s">
        <v>24</v>
      </c>
      <c r="L12" s="2">
        <f t="shared" si="0"/>
        <v>0.79736559733593904</v>
      </c>
    </row>
    <row r="13" spans="1:15" x14ac:dyDescent="0.25">
      <c r="A13" s="2">
        <v>2.5392493996715702E-2</v>
      </c>
      <c r="B13" s="2">
        <v>2.3522486154121301E-2</v>
      </c>
      <c r="C13" s="2">
        <v>4.72593782395224E-2</v>
      </c>
      <c r="D13" s="2">
        <v>-2.6326180816878498E-3</v>
      </c>
      <c r="E13" s="2">
        <v>3.7151274064057702E-2</v>
      </c>
      <c r="F13" s="2">
        <v>0.81816928853971405</v>
      </c>
      <c r="G13" s="2">
        <v>3.1978044736319898E-2</v>
      </c>
      <c r="H13" s="2">
        <v>5.0597943651522599E-2</v>
      </c>
      <c r="I13" s="2"/>
      <c r="J13" s="2"/>
      <c r="K13" s="4" t="s">
        <v>38</v>
      </c>
      <c r="L13" s="2">
        <f t="shared" si="0"/>
        <v>0.81816928853971405</v>
      </c>
    </row>
    <row r="14" spans="1:15" x14ac:dyDescent="0.25">
      <c r="A14" s="2">
        <v>0.12005874056091199</v>
      </c>
      <c r="B14" s="2">
        <v>0.44901839874966498</v>
      </c>
      <c r="C14" s="2">
        <v>-0.109563701715423</v>
      </c>
      <c r="D14" s="2">
        <v>-4.1629212674087696E-3</v>
      </c>
      <c r="E14" s="2">
        <v>0.19493098196213801</v>
      </c>
      <c r="F14" s="2">
        <v>-0.27161070618908101</v>
      </c>
      <c r="G14" s="2">
        <v>0.18503194066602199</v>
      </c>
      <c r="H14" s="2">
        <v>3.8098109215321703E-2</v>
      </c>
      <c r="I14" s="2"/>
      <c r="J14" s="2"/>
      <c r="K14" s="4" t="s">
        <v>28</v>
      </c>
      <c r="L14" s="2">
        <f t="shared" si="0"/>
        <v>0.44901839874966498</v>
      </c>
    </row>
    <row r="15" spans="1:15" x14ac:dyDescent="0.25">
      <c r="A15" s="2">
        <v>2.54648233256216E-4</v>
      </c>
      <c r="B15" s="2">
        <v>0.43301368045042099</v>
      </c>
      <c r="C15" s="2">
        <v>1.3955660605234701E-2</v>
      </c>
      <c r="D15" s="2">
        <v>3.0152173685400602E-2</v>
      </c>
      <c r="E15" s="2">
        <v>0.16169439307903</v>
      </c>
      <c r="F15" s="2">
        <v>-0.31362735166731098</v>
      </c>
      <c r="G15" s="2">
        <v>0.121977251754366</v>
      </c>
      <c r="H15" s="2">
        <v>0.104546466562597</v>
      </c>
      <c r="I15" s="2"/>
      <c r="J15" s="2"/>
      <c r="K15" s="4" t="s">
        <v>39</v>
      </c>
      <c r="L15" s="2">
        <f t="shared" si="0"/>
        <v>0.43301368045042099</v>
      </c>
    </row>
    <row r="16" spans="1:15" x14ac:dyDescent="0.25">
      <c r="A16" s="2">
        <v>-4.6303186845126999E-2</v>
      </c>
      <c r="B16" s="2">
        <v>9.6242001654210808E-3</v>
      </c>
      <c r="C16" s="2">
        <v>0.14806393662120701</v>
      </c>
      <c r="D16" s="2">
        <v>-8.0861934693608906E-3</v>
      </c>
      <c r="E16" s="2">
        <v>0.16518776126919499</v>
      </c>
      <c r="F16" s="2">
        <v>0.30022281254362199</v>
      </c>
      <c r="G16" s="2">
        <v>-5.9118702236771202E-2</v>
      </c>
      <c r="H16" s="2">
        <v>0.12813792773643301</v>
      </c>
      <c r="I16" s="2"/>
      <c r="J16" s="2"/>
      <c r="K16" s="4" t="s">
        <v>26</v>
      </c>
      <c r="L16" s="2">
        <f t="shared" si="0"/>
        <v>0.30022281254362199</v>
      </c>
    </row>
    <row r="17" spans="1:12" x14ac:dyDescent="0.25">
      <c r="A17" s="2">
        <v>0.110456868528209</v>
      </c>
      <c r="B17" s="2">
        <v>0.75071973539541803</v>
      </c>
      <c r="C17" s="2">
        <v>-1.98010294550541E-2</v>
      </c>
      <c r="D17" s="2">
        <v>-5.0495074121134798E-2</v>
      </c>
      <c r="E17" s="2">
        <v>-3.7747629436731302E-2</v>
      </c>
      <c r="F17" s="2">
        <v>0.12939868117073899</v>
      </c>
      <c r="G17" s="2">
        <v>-5.7831852829340703E-2</v>
      </c>
      <c r="H17" s="2">
        <v>9.4045443859693996E-3</v>
      </c>
      <c r="I17" s="2"/>
      <c r="J17" s="2"/>
      <c r="K17" s="4" t="s">
        <v>35</v>
      </c>
      <c r="L17" s="2">
        <f t="shared" si="0"/>
        <v>0.75071973539541803</v>
      </c>
    </row>
    <row r="18" spans="1:12" x14ac:dyDescent="0.25">
      <c r="A18" s="2">
        <v>6.8282830185464494E-2</v>
      </c>
      <c r="B18" s="2">
        <v>-0.16515905858153401</v>
      </c>
      <c r="C18" s="2">
        <v>-7.4252389674034094E-2</v>
      </c>
      <c r="D18" s="2">
        <v>-5.7329731945176501E-2</v>
      </c>
      <c r="E18" s="2">
        <v>7.9813905972630703E-2</v>
      </c>
      <c r="F18" s="2">
        <v>0.299070064111714</v>
      </c>
      <c r="G18" s="2">
        <v>0.21559005942048501</v>
      </c>
      <c r="H18" s="2">
        <v>4.6884749959363502E-2</v>
      </c>
      <c r="I18" s="2"/>
      <c r="J18" s="2"/>
      <c r="K18" s="4" t="s">
        <v>40</v>
      </c>
      <c r="L18" s="2">
        <f t="shared" si="0"/>
        <v>0.299070064111714</v>
      </c>
    </row>
    <row r="19" spans="1:12" x14ac:dyDescent="0.25">
      <c r="A19" s="2">
        <v>4.0952982481033601E-2</v>
      </c>
      <c r="B19" s="2">
        <v>0.86024010325452205</v>
      </c>
      <c r="C19" s="2">
        <v>9.9529319828660593E-3</v>
      </c>
      <c r="D19" s="2">
        <v>-3.8701256159113399E-2</v>
      </c>
      <c r="E19" s="2">
        <v>-9.1131773319352502E-2</v>
      </c>
      <c r="F19" s="2">
        <v>-1.47012070548423E-2</v>
      </c>
      <c r="G19" s="2">
        <v>-0.117287597200232</v>
      </c>
      <c r="H19" s="2">
        <v>-8.7654267989831198E-5</v>
      </c>
      <c r="I19" s="2"/>
      <c r="J19" s="2"/>
      <c r="K19" s="4" t="s">
        <v>33</v>
      </c>
      <c r="L19" s="2">
        <f t="shared" si="0"/>
        <v>0.86024010325452205</v>
      </c>
    </row>
    <row r="20" spans="1:12" x14ac:dyDescent="0.25">
      <c r="A20" s="2">
        <v>2.57595730700757E-2</v>
      </c>
      <c r="B20" s="2">
        <v>-0.21968539213427199</v>
      </c>
      <c r="C20" s="2">
        <v>0.401678633682298</v>
      </c>
      <c r="D20" s="2">
        <v>3.06219984315181E-2</v>
      </c>
      <c r="E20" s="2">
        <v>8.1518025127914798E-2</v>
      </c>
      <c r="F20" s="2">
        <v>0.13659619399740999</v>
      </c>
      <c r="G20" s="2">
        <v>0.26314040804072703</v>
      </c>
      <c r="H20" s="2">
        <v>4.8880821920185502E-2</v>
      </c>
      <c r="I20" s="2"/>
      <c r="J20" s="2"/>
      <c r="K20" s="4" t="s">
        <v>27</v>
      </c>
      <c r="L20" s="2">
        <f t="shared" si="0"/>
        <v>0.401678633682298</v>
      </c>
    </row>
    <row r="21" spans="1:12" x14ac:dyDescent="0.25">
      <c r="A21" s="2">
        <v>-7.3938214350656298E-2</v>
      </c>
      <c r="B21" s="2">
        <v>0.77340409870804006</v>
      </c>
      <c r="C21" s="2">
        <v>8.7917372782598299E-2</v>
      </c>
      <c r="D21" s="2">
        <v>-7.53862328315596E-3</v>
      </c>
      <c r="E21" s="2">
        <v>-3.3515096008766699E-3</v>
      </c>
      <c r="F21" s="2">
        <v>-2.7601255286376698E-2</v>
      </c>
      <c r="G21" s="2">
        <v>5.7700053007977599E-2</v>
      </c>
      <c r="H21" s="2">
        <v>5.1277212715293598E-2</v>
      </c>
      <c r="I21" s="2"/>
      <c r="J21" s="2"/>
      <c r="K21" s="4" t="s">
        <v>41</v>
      </c>
      <c r="L21" s="2">
        <f t="shared" si="0"/>
        <v>0.77340409870804006</v>
      </c>
    </row>
    <row r="22" spans="1:12" x14ac:dyDescent="0.25">
      <c r="A22" s="2">
        <v>0.93883919236672198</v>
      </c>
      <c r="B22" s="2">
        <v>-3.7863133383541699E-2</v>
      </c>
      <c r="C22" s="2">
        <v>5.10675537505293E-2</v>
      </c>
      <c r="D22" s="2">
        <v>7.4391575009117002E-3</v>
      </c>
      <c r="E22" s="2">
        <v>1.17901030521484E-2</v>
      </c>
      <c r="F22" s="2">
        <v>1.7349706681479799E-2</v>
      </c>
      <c r="G22" s="2">
        <v>-2.8450436872029899E-2</v>
      </c>
      <c r="H22" s="2">
        <v>4.0417399823643799E-2</v>
      </c>
      <c r="I22" s="2"/>
      <c r="J22" s="2"/>
      <c r="K22" s="4" t="s">
        <v>42</v>
      </c>
      <c r="L22" s="2">
        <f t="shared" si="0"/>
        <v>0.93883919236672198</v>
      </c>
    </row>
    <row r="23" spans="1:12" x14ac:dyDescent="0.25">
      <c r="A23" s="2">
        <v>6.8164148739413899E-2</v>
      </c>
      <c r="B23" s="2">
        <v>2.7298150955466699E-2</v>
      </c>
      <c r="C23" s="2">
        <v>2.1912370381755801E-2</v>
      </c>
      <c r="D23" s="2">
        <v>5.6275485081711697E-3</v>
      </c>
      <c r="E23" s="2">
        <v>6.5235461483034397E-3</v>
      </c>
      <c r="F23" s="2">
        <v>-5.1437382502852397E-3</v>
      </c>
      <c r="G23" s="2">
        <v>-4.03174561725992E-2</v>
      </c>
      <c r="H23" s="2">
        <v>0.90275083355854602</v>
      </c>
      <c r="I23" s="2"/>
      <c r="J23" s="2"/>
      <c r="K23" s="4" t="s">
        <v>43</v>
      </c>
      <c r="L23" s="2">
        <f t="shared" si="0"/>
        <v>0.90275083355854602</v>
      </c>
    </row>
    <row r="24" spans="1:12" x14ac:dyDescent="0.25">
      <c r="A24" s="2">
        <v>0.89435992558539901</v>
      </c>
      <c r="B24" s="2">
        <v>-3.04777434066822E-2</v>
      </c>
      <c r="C24" s="2">
        <v>3.5593418403713002E-2</v>
      </c>
      <c r="D24" s="2">
        <v>-5.46640264507905E-2</v>
      </c>
      <c r="E24" s="2">
        <v>3.6711125115981799E-3</v>
      </c>
      <c r="F24" s="2">
        <v>1.0247202333080499E-2</v>
      </c>
      <c r="G24" s="2">
        <v>-5.0705674271279699E-2</v>
      </c>
      <c r="H24" s="2">
        <v>4.6630720178337602E-2</v>
      </c>
      <c r="I24" s="2"/>
      <c r="J24" s="2"/>
      <c r="K24" s="4" t="s">
        <v>44</v>
      </c>
      <c r="L24" s="2">
        <f t="shared" si="0"/>
        <v>0.89435992558539901</v>
      </c>
    </row>
    <row r="25" spans="1:12" x14ac:dyDescent="0.25">
      <c r="A25" s="2">
        <v>0.19035382320322999</v>
      </c>
      <c r="B25" s="2">
        <v>-7.8109941225490299E-3</v>
      </c>
      <c r="C25" s="2">
        <v>-7.8879345145882795E-2</v>
      </c>
      <c r="D25" s="2">
        <v>-9.5524323553312099E-2</v>
      </c>
      <c r="E25" s="2">
        <v>1.03354644464258E-2</v>
      </c>
      <c r="F25" s="2">
        <v>0.115666352823021</v>
      </c>
      <c r="G25" s="2">
        <v>6.5183169226409002E-2</v>
      </c>
      <c r="H25" s="2">
        <v>0.347150227477864</v>
      </c>
      <c r="I25" s="2"/>
      <c r="J25" s="2"/>
      <c r="K25" s="4" t="s">
        <v>45</v>
      </c>
      <c r="L25" s="2">
        <f t="shared" si="0"/>
        <v>0.347150227477864</v>
      </c>
    </row>
    <row r="26" spans="1:12" x14ac:dyDescent="0.25">
      <c r="A26" s="2">
        <v>-1.6232533372247001E-2</v>
      </c>
      <c r="B26" s="2">
        <v>-2.0621617583231899E-2</v>
      </c>
      <c r="C26" s="2">
        <v>4.1473917784168703E-3</v>
      </c>
      <c r="D26" s="2">
        <v>-2.0766556238868101E-2</v>
      </c>
      <c r="E26" s="2">
        <v>-7.1053685723314096E-3</v>
      </c>
      <c r="F26" s="2">
        <v>2.27377119281813E-2</v>
      </c>
      <c r="G26" s="2">
        <v>-4.7895928216467798E-3</v>
      </c>
      <c r="H26" s="2">
        <v>0.97887105480837899</v>
      </c>
      <c r="I26" s="2"/>
      <c r="J26" s="2"/>
      <c r="K26" s="4" t="s">
        <v>30</v>
      </c>
      <c r="L26" s="2">
        <f t="shared" si="0"/>
        <v>0.97887105480837899</v>
      </c>
    </row>
    <row r="27" spans="1:12" x14ac:dyDescent="0.25">
      <c r="A27" s="2">
        <v>0.64577841459962904</v>
      </c>
      <c r="B27" s="2">
        <v>0.222098535453989</v>
      </c>
      <c r="C27" s="2">
        <v>-0.116863932286019</v>
      </c>
      <c r="D27" s="2">
        <v>3.6363073174332398E-2</v>
      </c>
      <c r="E27" s="2">
        <v>3.5704365401166803E-2</v>
      </c>
      <c r="F27" s="2">
        <v>1.26020748381214E-2</v>
      </c>
      <c r="G27" s="2">
        <v>0.14151081425079201</v>
      </c>
      <c r="H27" s="2">
        <v>0.124978615034991</v>
      </c>
      <c r="I27" s="2"/>
      <c r="J27" s="2"/>
      <c r="K27" s="4" t="s">
        <v>31</v>
      </c>
      <c r="L27" s="2">
        <f t="shared" si="0"/>
        <v>0.64577841459962904</v>
      </c>
    </row>
    <row r="28" spans="1:12" x14ac:dyDescent="0.25">
      <c r="A28" s="2">
        <v>0.148174806584152</v>
      </c>
      <c r="B28" s="2">
        <v>1.5101348784546101E-2</v>
      </c>
      <c r="C28" s="2">
        <v>2.60756565587302E-2</v>
      </c>
      <c r="D28" s="2">
        <v>-0.103128764663019</v>
      </c>
      <c r="E28" s="2">
        <v>0.175388815935691</v>
      </c>
      <c r="F28" s="2">
        <v>9.4287770555251796E-2</v>
      </c>
      <c r="G28" s="2">
        <v>0.102579796603308</v>
      </c>
      <c r="H28" s="2">
        <v>0.18890860774240001</v>
      </c>
      <c r="I28" s="2"/>
      <c r="J28" s="2"/>
      <c r="K28" s="4" t="s">
        <v>21</v>
      </c>
      <c r="L28" s="2">
        <f t="shared" si="0"/>
        <v>0.18890860774240001</v>
      </c>
    </row>
    <row r="29" spans="1:12" x14ac:dyDescent="0.25">
      <c r="A29" s="2">
        <v>0.13377905518414501</v>
      </c>
      <c r="B29" s="2">
        <v>0.342804900144281</v>
      </c>
      <c r="C29" s="2">
        <v>-0.187256686868637</v>
      </c>
      <c r="D29" s="2">
        <v>5.8192890364025002E-2</v>
      </c>
      <c r="E29" s="2">
        <v>0.22109358668843401</v>
      </c>
      <c r="F29" s="2">
        <v>-4.5058574277295399E-2</v>
      </c>
      <c r="G29" s="2">
        <v>0.23885112073486101</v>
      </c>
      <c r="H29" s="2">
        <v>0.115613822558818</v>
      </c>
      <c r="I29" s="2"/>
      <c r="J29" s="2"/>
      <c r="K29" s="4" t="s">
        <v>46</v>
      </c>
      <c r="L29" s="2">
        <f t="shared" si="0"/>
        <v>0.342804900144281</v>
      </c>
    </row>
    <row r="30" spans="1:12" x14ac:dyDescent="0.25">
      <c r="A30" s="2">
        <v>0.12306593692073101</v>
      </c>
      <c r="B30" s="2">
        <v>-0.116425720932796</v>
      </c>
      <c r="C30" s="2">
        <v>0.28297654709803599</v>
      </c>
      <c r="D30" s="2">
        <v>-0.243030575168694</v>
      </c>
      <c r="E30" s="2">
        <v>-1.7690522897468801E-2</v>
      </c>
      <c r="F30" s="2">
        <v>3.66846643518896E-2</v>
      </c>
      <c r="G30" s="2">
        <v>0.43287214429620702</v>
      </c>
      <c r="H30" s="2">
        <v>5.9341943174154199E-2</v>
      </c>
      <c r="I30" s="2"/>
      <c r="J30" s="2"/>
      <c r="K30" s="4" t="s">
        <v>25</v>
      </c>
      <c r="L30" s="2">
        <f t="shared" si="0"/>
        <v>0.43287214429620702</v>
      </c>
    </row>
    <row r="31" spans="1:12" x14ac:dyDescent="0.25">
      <c r="A31" s="2">
        <v>0.19705914859943</v>
      </c>
      <c r="B31" s="2">
        <v>-5.0893909245504999E-2</v>
      </c>
      <c r="C31" s="2">
        <v>0.13077843214427601</v>
      </c>
      <c r="D31" s="2">
        <v>-0.15681321617798499</v>
      </c>
      <c r="E31" s="2">
        <v>0.109802369368937</v>
      </c>
      <c r="F31" s="2">
        <v>6.42992226204602E-2</v>
      </c>
      <c r="G31" s="2">
        <v>0.43110200162540802</v>
      </c>
      <c r="H31" s="2">
        <v>0.112995999302824</v>
      </c>
      <c r="I31" s="2"/>
      <c r="J31" s="2"/>
      <c r="K31" s="4" t="s">
        <v>47</v>
      </c>
      <c r="L31" s="2">
        <f t="shared" si="0"/>
        <v>0.43110200162540802</v>
      </c>
    </row>
    <row r="32" spans="1:12" x14ac:dyDescent="0.25">
      <c r="A32" s="2">
        <v>0.102904999857062</v>
      </c>
      <c r="B32" s="2">
        <v>-6.7860352262472404E-2</v>
      </c>
      <c r="C32" s="2">
        <v>6.5367461680249095E-2</v>
      </c>
      <c r="D32" s="2">
        <v>-0.33355479181549702</v>
      </c>
      <c r="E32" s="2">
        <v>-4.9626078160368001E-2</v>
      </c>
      <c r="F32" s="2">
        <v>0.19829975637271199</v>
      </c>
      <c r="G32" s="2">
        <v>0.40978858536675999</v>
      </c>
      <c r="H32" s="2">
        <v>-4.1499836403322297E-2</v>
      </c>
      <c r="I32" s="2"/>
      <c r="J32" s="2"/>
      <c r="K32" s="4" t="s">
        <v>16</v>
      </c>
      <c r="L32" s="2">
        <f t="shared" si="0"/>
        <v>0.40978858536675999</v>
      </c>
    </row>
    <row r="33" spans="1:12" x14ac:dyDescent="0.25">
      <c r="A33" s="2">
        <v>-6.90216137470612E-2</v>
      </c>
      <c r="B33" s="2">
        <v>0.451718505086664</v>
      </c>
      <c r="C33" s="2">
        <v>-0.12334616629940801</v>
      </c>
      <c r="D33" s="2">
        <v>-0.160487503917076</v>
      </c>
      <c r="E33" s="2">
        <v>-4.58933679959511E-3</v>
      </c>
      <c r="F33" s="2">
        <v>0.15304158453127301</v>
      </c>
      <c r="G33" s="2">
        <v>0.233710787053616</v>
      </c>
      <c r="H33" s="2">
        <v>-4.74630458553299E-2</v>
      </c>
      <c r="I33" s="2"/>
      <c r="J33" s="2"/>
      <c r="K33" s="4" t="s">
        <v>23</v>
      </c>
      <c r="L33" s="2">
        <f t="shared" si="0"/>
        <v>0.451718505086664</v>
      </c>
    </row>
    <row r="34" spans="1:12" x14ac:dyDescent="0.25">
      <c r="A34" s="2">
        <v>6.7642767041405705E-2</v>
      </c>
      <c r="B34" s="2">
        <v>-3.24052093834361E-2</v>
      </c>
      <c r="C34" s="2">
        <v>0.126037866627426</v>
      </c>
      <c r="D34" s="2">
        <v>-0.68806570517576005</v>
      </c>
      <c r="E34" s="2">
        <v>1.7012204790631601E-2</v>
      </c>
      <c r="F34" s="2">
        <v>3.5091334812083E-2</v>
      </c>
      <c r="G34" s="2">
        <v>0.147817327628391</v>
      </c>
      <c r="H34" s="2">
        <v>9.8222072093820407E-3</v>
      </c>
      <c r="I34" s="2"/>
      <c r="J34" s="2"/>
      <c r="K34" s="4" t="s">
        <v>48</v>
      </c>
      <c r="L34" s="2">
        <f t="shared" si="0"/>
        <v>0.68806570517576005</v>
      </c>
    </row>
    <row r="35" spans="1:12" x14ac:dyDescent="0.25">
      <c r="A35" s="2">
        <v>5.5078955988738E-3</v>
      </c>
      <c r="B35" s="2">
        <v>8.5793341901041695E-2</v>
      </c>
      <c r="C35" s="2">
        <v>0.107423227249999</v>
      </c>
      <c r="D35" s="2">
        <v>-0.56331407140630496</v>
      </c>
      <c r="E35" s="2">
        <v>7.9481454336715704E-2</v>
      </c>
      <c r="F35" s="2">
        <v>0.133015500373209</v>
      </c>
      <c r="G35" s="2">
        <v>-2.4385751230735699E-2</v>
      </c>
      <c r="H35" s="2">
        <v>-5.7722913398385402E-2</v>
      </c>
      <c r="I35" s="2"/>
      <c r="J35" s="2"/>
      <c r="K35" s="4" t="s">
        <v>49</v>
      </c>
      <c r="L35" s="2">
        <f t="shared" si="0"/>
        <v>0.56331407140630496</v>
      </c>
    </row>
    <row r="36" spans="1:12" x14ac:dyDescent="0.25">
      <c r="A36" s="2">
        <v>-4.9977084809777299E-2</v>
      </c>
      <c r="B36" s="2">
        <v>5.27408100615381E-2</v>
      </c>
      <c r="C36" s="2">
        <v>2.9942256918784899E-2</v>
      </c>
      <c r="D36" s="2">
        <v>-0.83527894958370097</v>
      </c>
      <c r="E36" s="2">
        <v>9.1108948835881498E-2</v>
      </c>
      <c r="F36" s="2">
        <v>5.4621024397989902E-2</v>
      </c>
      <c r="G36" s="2">
        <v>-4.0343342977107802E-2</v>
      </c>
      <c r="H36" s="2">
        <v>7.1263313633115602E-3</v>
      </c>
      <c r="I36" s="2"/>
      <c r="J36" s="2"/>
      <c r="K36" s="4" t="s">
        <v>36</v>
      </c>
      <c r="L36" s="2">
        <f t="shared" si="0"/>
        <v>0.83527894958370097</v>
      </c>
    </row>
    <row r="37" spans="1:12" x14ac:dyDescent="0.25">
      <c r="A37" s="2">
        <v>-1.1742838673893499E-3</v>
      </c>
      <c r="B37" s="2">
        <v>-5.43473816198701E-2</v>
      </c>
      <c r="C37" s="2">
        <v>-4.4016063108839897E-2</v>
      </c>
      <c r="D37" s="2">
        <v>-0.873106091598016</v>
      </c>
      <c r="E37" s="2">
        <v>-1.2953097065955901E-2</v>
      </c>
      <c r="F37" s="2">
        <v>-5.9772907929001702E-2</v>
      </c>
      <c r="G37" s="2">
        <v>3.2609485747299799E-2</v>
      </c>
      <c r="H37" s="2">
        <v>0.10402363434230601</v>
      </c>
      <c r="I37" s="2"/>
      <c r="J37" s="2"/>
      <c r="K37" s="4" t="s">
        <v>50</v>
      </c>
      <c r="L37" s="2">
        <f t="shared" si="0"/>
        <v>0.873106091598016</v>
      </c>
    </row>
    <row r="38" spans="1:12" x14ac:dyDescent="0.25">
      <c r="A38" s="2">
        <v>1.34932769487227E-2</v>
      </c>
      <c r="B38" s="2">
        <v>6.8086247509746303E-2</v>
      </c>
      <c r="C38" s="2">
        <v>5.7892624866827704E-3</v>
      </c>
      <c r="D38" s="2">
        <v>-0.90895636164420401</v>
      </c>
      <c r="E38" s="2">
        <v>6.0401809455336901E-2</v>
      </c>
      <c r="F38" s="2">
        <v>-3.0995532284038602E-3</v>
      </c>
      <c r="G38" s="2">
        <v>-9.2831187998416706E-2</v>
      </c>
      <c r="H38" s="2">
        <v>-1.11226265871954E-2</v>
      </c>
      <c r="I38" s="2"/>
      <c r="J38" s="2"/>
      <c r="K38" s="4" t="s">
        <v>51</v>
      </c>
      <c r="L38" s="2">
        <f t="shared" si="0"/>
        <v>0.90895636164420401</v>
      </c>
    </row>
    <row r="39" spans="1:12" x14ac:dyDescent="0.25">
      <c r="A39" s="2">
        <v>-1.5305852724651001E-3</v>
      </c>
      <c r="B39" s="2">
        <v>0.15939333740512801</v>
      </c>
      <c r="C39" s="2">
        <v>0.14534066618166</v>
      </c>
      <c r="D39" s="2">
        <v>-6.3979546340618407E-2</v>
      </c>
      <c r="E39" s="2">
        <v>2.7839451286789701E-2</v>
      </c>
      <c r="F39" s="2">
        <v>-1.45771113080247E-2</v>
      </c>
      <c r="G39" s="2">
        <v>0.52465625190662901</v>
      </c>
      <c r="H39" s="2">
        <v>3.5411049715712198E-2</v>
      </c>
      <c r="I39" s="2"/>
      <c r="J39" s="2"/>
      <c r="K39" s="4" t="s">
        <v>20</v>
      </c>
      <c r="L39" s="2">
        <f t="shared" si="0"/>
        <v>0.52465625190662901</v>
      </c>
    </row>
    <row r="40" spans="1:12" x14ac:dyDescent="0.25">
      <c r="A40" s="2">
        <v>0.312041263066763</v>
      </c>
      <c r="B40" s="2">
        <v>0.22807936222561201</v>
      </c>
      <c r="C40" s="2">
        <v>2.5945748454237E-2</v>
      </c>
      <c r="D40" s="2">
        <v>-3.7316764355046397E-2</v>
      </c>
      <c r="E40" s="2">
        <v>3.7414006529602202E-2</v>
      </c>
      <c r="F40" s="2">
        <v>4.0057443600744397E-2</v>
      </c>
      <c r="G40" s="2">
        <v>0.41151602950051402</v>
      </c>
      <c r="H40" s="2">
        <v>-2.7491367019130401E-2</v>
      </c>
      <c r="I40" s="2"/>
      <c r="J40" s="2"/>
      <c r="K40" s="4" t="s">
        <v>52</v>
      </c>
      <c r="L40" s="2">
        <f t="shared" si="0"/>
        <v>0.41151602950051402</v>
      </c>
    </row>
    <row r="41" spans="1:12" x14ac:dyDescent="0.25">
      <c r="A41" s="2">
        <v>-2.4897889379565899E-2</v>
      </c>
      <c r="B41" s="2">
        <v>0.32354331215804599</v>
      </c>
      <c r="C41" s="2">
        <v>3.7267097006886702E-3</v>
      </c>
      <c r="D41" s="2">
        <v>0.103620135448749</v>
      </c>
      <c r="E41" s="2">
        <v>0.26706395930860699</v>
      </c>
      <c r="F41" s="2">
        <v>-0.17906205543315501</v>
      </c>
      <c r="G41" s="2">
        <v>0.25051369692027098</v>
      </c>
      <c r="H41" s="2">
        <v>-1.4433871193742E-4</v>
      </c>
      <c r="I41" s="2"/>
      <c r="J41" s="2"/>
      <c r="K41" s="4" t="s">
        <v>53</v>
      </c>
      <c r="L41" s="2">
        <f t="shared" si="0"/>
        <v>0.32354331215804599</v>
      </c>
    </row>
    <row r="42" spans="1:12" x14ac:dyDescent="0.25">
      <c r="A42" s="2">
        <v>-8.4375285815510397E-3</v>
      </c>
      <c r="B42" s="2">
        <v>0.32191895923651198</v>
      </c>
      <c r="C42" s="2">
        <v>2.3225981990661702E-2</v>
      </c>
      <c r="D42" s="2">
        <v>-2.2313193428137201E-2</v>
      </c>
      <c r="E42" s="2">
        <v>0.25001310029420698</v>
      </c>
      <c r="F42" s="2">
        <v>-8.4955135244141097E-2</v>
      </c>
      <c r="G42" s="2">
        <v>0.28090349227604999</v>
      </c>
      <c r="H42" s="2">
        <v>1.04171851676901E-2</v>
      </c>
      <c r="I42" s="2"/>
      <c r="J42" s="2"/>
      <c r="K42" s="4" t="s">
        <v>54</v>
      </c>
      <c r="L42" s="2">
        <f t="shared" si="0"/>
        <v>0.32191895923651198</v>
      </c>
    </row>
    <row r="43" spans="1:12" x14ac:dyDescent="0.25">
      <c r="A43" s="2">
        <v>5.5419864429393603E-2</v>
      </c>
      <c r="B43" s="2">
        <v>0.40841013850288399</v>
      </c>
      <c r="C43" s="2">
        <v>-1.9756685802898799E-2</v>
      </c>
      <c r="D43" s="2">
        <v>4.2833782134314903E-4</v>
      </c>
      <c r="E43" s="2">
        <v>8.7141903487273603E-2</v>
      </c>
      <c r="F43" s="2">
        <v>-9.79970845955591E-2</v>
      </c>
      <c r="G43" s="2">
        <v>0.28675694134074398</v>
      </c>
      <c r="H43" s="2">
        <v>-9.6170415049908101E-2</v>
      </c>
      <c r="I43" s="2"/>
      <c r="J43" s="2"/>
      <c r="K43" s="4" t="s">
        <v>29</v>
      </c>
      <c r="L43" s="2">
        <f t="shared" si="0"/>
        <v>0.40841013850288399</v>
      </c>
    </row>
    <row r="44" spans="1:12" x14ac:dyDescent="0.25">
      <c r="A44" s="2">
        <v>0.124510463468906</v>
      </c>
      <c r="B44" s="2">
        <v>0.154083682282945</v>
      </c>
      <c r="C44" s="2">
        <v>-3.00530963381468E-2</v>
      </c>
      <c r="D44" s="2">
        <v>-0.21234154751384299</v>
      </c>
      <c r="E44" s="2">
        <v>0.15116086124380301</v>
      </c>
      <c r="F44" s="2">
        <v>0.16008480425853799</v>
      </c>
      <c r="G44" s="2">
        <v>0.22969687072033601</v>
      </c>
      <c r="H44" s="2">
        <v>5.95745590821379E-2</v>
      </c>
      <c r="I44" s="2"/>
      <c r="J44" s="2"/>
      <c r="K44" s="4" t="s">
        <v>55</v>
      </c>
      <c r="L44" s="2">
        <f t="shared" si="0"/>
        <v>0.22969687072033601</v>
      </c>
    </row>
    <row r="45" spans="1:12" x14ac:dyDescent="0.25">
      <c r="A45" s="2">
        <v>-3.8086881449227901E-2</v>
      </c>
      <c r="B45" s="2">
        <v>1.1899307514452701E-2</v>
      </c>
      <c r="C45" s="2">
        <v>0.206821811748442</v>
      </c>
      <c r="D45" s="2">
        <v>-0.28330382410246802</v>
      </c>
      <c r="E45" s="2">
        <v>5.8806671205692697E-2</v>
      </c>
      <c r="F45" s="2">
        <v>2.6079176051508599E-2</v>
      </c>
      <c r="G45" s="2">
        <v>0.40089117407878699</v>
      </c>
      <c r="H45" s="2">
        <v>0.13082442715742601</v>
      </c>
      <c r="I45" s="2"/>
      <c r="J45" s="2"/>
      <c r="K45" s="4" t="s">
        <v>56</v>
      </c>
      <c r="L45" s="2">
        <f t="shared" si="0"/>
        <v>0.40089117407878699</v>
      </c>
    </row>
    <row r="46" spans="1:12" x14ac:dyDescent="0.25">
      <c r="A46" s="2">
        <v>0.13670319872095099</v>
      </c>
      <c r="B46" s="2">
        <v>-2.6934146796895798E-2</v>
      </c>
      <c r="C46" s="2">
        <v>-3.1478871666791003E-2</v>
      </c>
      <c r="D46" s="2">
        <v>-0.69393616939810499</v>
      </c>
      <c r="E46" s="2">
        <v>-3.91669945995251E-2</v>
      </c>
      <c r="F46" s="2">
        <v>-2.3139503247952501E-2</v>
      </c>
      <c r="G46" s="2">
        <v>0.101218616389704</v>
      </c>
      <c r="H46" s="2">
        <v>3.4216993676485098E-2</v>
      </c>
      <c r="I46" s="2"/>
      <c r="J46" s="2"/>
      <c r="K46" s="4" t="s">
        <v>57</v>
      </c>
      <c r="L46" s="2">
        <f t="shared" si="0"/>
        <v>0.69393616939810499</v>
      </c>
    </row>
    <row r="47" spans="1:12" x14ac:dyDescent="0.25">
      <c r="A47" s="2">
        <v>-2.1345103170861499E-2</v>
      </c>
      <c r="B47" s="2">
        <v>0.34984023617913601</v>
      </c>
      <c r="C47" s="2">
        <v>0.13562709137550999</v>
      </c>
      <c r="D47" s="2">
        <v>3.6635855191432601E-2</v>
      </c>
      <c r="E47" s="2">
        <v>0.15087864769211901</v>
      </c>
      <c r="F47" s="2">
        <v>-0.33079193684733799</v>
      </c>
      <c r="G47" s="2">
        <v>0.24232678776031999</v>
      </c>
      <c r="H47" s="2">
        <v>-5.40962981691753E-2</v>
      </c>
      <c r="I47" s="2"/>
      <c r="J47" s="2"/>
      <c r="K47" s="4" t="s">
        <v>58</v>
      </c>
      <c r="L47" s="2">
        <f t="shared" si="0"/>
        <v>0.34984023617913601</v>
      </c>
    </row>
    <row r="48" spans="1:12" x14ac:dyDescent="0.25">
      <c r="I48" s="2"/>
      <c r="J48" s="2"/>
      <c r="K48" s="4" t="s">
        <v>32</v>
      </c>
      <c r="L48" s="2">
        <f t="shared" si="0"/>
        <v>0</v>
      </c>
    </row>
    <row r="49" spans="9:12" x14ac:dyDescent="0.25">
      <c r="I49" s="2"/>
      <c r="J49" s="2"/>
      <c r="K49" s="4" t="s">
        <v>59</v>
      </c>
      <c r="L49" s="2">
        <f t="shared" si="0"/>
        <v>0</v>
      </c>
    </row>
    <row r="50" spans="9:12" x14ac:dyDescent="0.25">
      <c r="I50" s="2"/>
      <c r="J50" s="2"/>
      <c r="K50" s="4" t="s">
        <v>60</v>
      </c>
      <c r="L50" s="2">
        <f>MAX(ABS(A47),ABS(B47),ABS(C47),ABS(D47),ABS(E47),ABS(F47),ABS(G47), ABS(H47), ABS(I50), ABS(J50))</f>
        <v>0.34984023617913601</v>
      </c>
    </row>
  </sheetData>
  <conditionalFormatting sqref="L2:L50">
    <cfRule type="cellIs" dxfId="23" priority="3" operator="lessThan">
      <formula>$O$2</formula>
    </cfRule>
  </conditionalFormatting>
  <conditionalFormatting sqref="A2:J46 I47:J50 A47:H47">
    <cfRule type="cellIs" dxfId="22" priority="1" operator="lessThan">
      <formula>$O$4</formula>
    </cfRule>
    <cfRule type="cellIs" dxfId="21" priority="2" operator="greaterThan">
      <formula>$O$3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O2" sqref="O2"/>
    </sheetView>
  </sheetViews>
  <sheetFormatPr defaultRowHeight="15" x14ac:dyDescent="0.25"/>
  <cols>
    <col min="1" max="7" width="5.28515625" style="1" customWidth="1"/>
    <col min="8" max="10" width="7" style="1" customWidth="1"/>
    <col min="11" max="11" width="11.5703125" style="3" customWidth="1"/>
    <col min="12" max="12" width="6" style="1" customWidth="1"/>
    <col min="13" max="14" width="9.140625" style="1"/>
    <col min="15" max="15" width="7.7109375" style="1" bestFit="1" customWidth="1"/>
    <col min="16" max="16" width="5.85546875" style="1" bestFit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61</v>
      </c>
    </row>
    <row r="2" spans="1:15" x14ac:dyDescent="0.25">
      <c r="A2" s="2">
        <v>0.12689580074357701</v>
      </c>
      <c r="B2" s="2">
        <v>-2.0695730939042398E-2</v>
      </c>
      <c r="C2" s="2">
        <v>-5.3982326597698603E-2</v>
      </c>
      <c r="D2" s="2">
        <v>-0.22012578566218999</v>
      </c>
      <c r="E2" s="2">
        <v>0.40491923988916401</v>
      </c>
      <c r="F2" s="2">
        <v>4.05578935649085E-2</v>
      </c>
      <c r="G2" s="2">
        <v>3.9940667068574499E-2</v>
      </c>
      <c r="H2" s="2"/>
      <c r="I2" s="2"/>
      <c r="J2" s="2"/>
      <c r="K2" s="4" t="s">
        <v>12</v>
      </c>
      <c r="L2" s="2">
        <f>MAX(ABS(A2),ABS(B2),ABS(C2),ABS(D2),ABS(E2),ABS(F2),ABS(G2), ABS(H2), ABS(I2), ABS(J2))</f>
        <v>0.40491923988916401</v>
      </c>
      <c r="N2" s="1" t="s">
        <v>62</v>
      </c>
      <c r="O2" s="1">
        <f>oblimin!O2</f>
        <v>0.2</v>
      </c>
    </row>
    <row r="3" spans="1:15" x14ac:dyDescent="0.25">
      <c r="A3" s="2">
        <v>2.47790535505845E-2</v>
      </c>
      <c r="B3" s="2">
        <v>-3.9833510977531697E-2</v>
      </c>
      <c r="C3" s="2">
        <v>4.3691280166664501E-2</v>
      </c>
      <c r="D3" s="2">
        <v>-9.7358163490475505E-2</v>
      </c>
      <c r="E3" s="2">
        <v>0.75815878359656896</v>
      </c>
      <c r="F3" s="2">
        <v>-2.31327993062494E-2</v>
      </c>
      <c r="G3" s="2">
        <v>3.1525641826318902E-2</v>
      </c>
      <c r="H3" s="2"/>
      <c r="I3" s="2"/>
      <c r="J3" s="2"/>
      <c r="K3" s="4" t="s">
        <v>13</v>
      </c>
      <c r="L3" s="2">
        <f t="shared" ref="L3:L49" si="0">MAX(ABS(A3),ABS(B3),ABS(C3),ABS(D3),ABS(E3),ABS(F3),ABS(G3), ABS(H3), ABS(I3), ABS(J3))</f>
        <v>0.75815878359656896</v>
      </c>
      <c r="N3" s="1" t="s">
        <v>10</v>
      </c>
      <c r="O3" s="1">
        <f>O2</f>
        <v>0.2</v>
      </c>
    </row>
    <row r="4" spans="1:15" x14ac:dyDescent="0.25">
      <c r="A4" s="2">
        <v>0.11356406993582301</v>
      </c>
      <c r="B4" s="2">
        <v>-2.09314687009148E-2</v>
      </c>
      <c r="C4" s="2">
        <v>7.0377169208683005E-2</v>
      </c>
      <c r="D4" s="2">
        <v>-0.16455181864363</v>
      </c>
      <c r="E4" s="2">
        <v>0.62237528265052899</v>
      </c>
      <c r="F4" s="2">
        <v>-0.12335980496943701</v>
      </c>
      <c r="G4" s="2">
        <v>0.106488420935256</v>
      </c>
      <c r="H4" s="2"/>
      <c r="I4" s="2"/>
      <c r="J4" s="2"/>
      <c r="K4" s="4" t="s">
        <v>17</v>
      </c>
      <c r="L4" s="2">
        <f t="shared" si="0"/>
        <v>0.62237528265052899</v>
      </c>
      <c r="N4" s="1" t="s">
        <v>11</v>
      </c>
      <c r="O4" s="1">
        <f>O3*-1</f>
        <v>-0.2</v>
      </c>
    </row>
    <row r="5" spans="1:15" x14ac:dyDescent="0.25">
      <c r="A5" s="2">
        <v>9.1982537253967003E-2</v>
      </c>
      <c r="B5" s="2">
        <v>-0.122169272060134</v>
      </c>
      <c r="C5" s="2">
        <v>3.81220216354764E-2</v>
      </c>
      <c r="D5" s="2">
        <v>-6.4434932343119103E-2</v>
      </c>
      <c r="E5" s="2">
        <v>0.74846883687073895</v>
      </c>
      <c r="F5" s="2">
        <v>-6.7979588056109E-2</v>
      </c>
      <c r="G5" s="2">
        <v>5.6463334106678101E-2</v>
      </c>
      <c r="H5" s="2"/>
      <c r="I5" s="2"/>
      <c r="J5" s="2"/>
      <c r="K5" s="4" t="s">
        <v>18</v>
      </c>
      <c r="L5" s="2">
        <f t="shared" si="0"/>
        <v>0.74846883687073895</v>
      </c>
    </row>
    <row r="6" spans="1:15" x14ac:dyDescent="0.25">
      <c r="A6" s="2">
        <v>-0.103323798763687</v>
      </c>
      <c r="B6" s="2">
        <v>9.99217181254963E-2</v>
      </c>
      <c r="C6" s="2">
        <v>-1.7174286854533399E-2</v>
      </c>
      <c r="D6" s="2">
        <v>3.5443923294004497E-2</v>
      </c>
      <c r="E6" s="2">
        <v>0.61116797724266902</v>
      </c>
      <c r="F6" s="2">
        <v>0.16563614783053901</v>
      </c>
      <c r="G6" s="2">
        <v>5.4443784754526501E-3</v>
      </c>
      <c r="H6" s="2"/>
      <c r="I6" s="2"/>
      <c r="J6" s="2"/>
      <c r="K6" s="4" t="s">
        <v>19</v>
      </c>
      <c r="L6" s="2">
        <f t="shared" si="0"/>
        <v>0.61116797724266902</v>
      </c>
    </row>
    <row r="7" spans="1:15" x14ac:dyDescent="0.25">
      <c r="A7" s="2">
        <v>0.95407161737469204</v>
      </c>
      <c r="B7" s="2">
        <v>5.73034567995084E-2</v>
      </c>
      <c r="C7" s="2">
        <v>9.1766820477778392E-3</v>
      </c>
      <c r="D7" s="2">
        <v>5.67701199008865E-3</v>
      </c>
      <c r="E7" s="2">
        <v>4.5858297482179698E-3</v>
      </c>
      <c r="F7" s="2">
        <v>-5.3871629881911402E-2</v>
      </c>
      <c r="G7" s="2">
        <v>1.1445976604551799E-2</v>
      </c>
      <c r="H7" s="2"/>
      <c r="I7" s="2"/>
      <c r="J7" s="2"/>
      <c r="K7" s="4" t="s">
        <v>22</v>
      </c>
      <c r="L7" s="2">
        <f t="shared" si="0"/>
        <v>0.95407161737469204</v>
      </c>
    </row>
    <row r="8" spans="1:15" x14ac:dyDescent="0.25">
      <c r="A8" s="2">
        <v>0.83268188052578795</v>
      </c>
      <c r="B8" s="2">
        <v>-4.4065992067435E-2</v>
      </c>
      <c r="C8" s="2">
        <v>2.7318680382312398E-2</v>
      </c>
      <c r="D8" s="2">
        <v>-3.1720866672900999E-2</v>
      </c>
      <c r="E8" s="2">
        <v>3.4009319332470499E-2</v>
      </c>
      <c r="F8" s="2">
        <v>7.3281014333785505E-2</v>
      </c>
      <c r="G8" s="2">
        <v>1.6205749085193299E-2</v>
      </c>
      <c r="H8" s="2"/>
      <c r="I8" s="2"/>
      <c r="J8" s="2"/>
      <c r="K8" s="4" t="s">
        <v>34</v>
      </c>
      <c r="L8" s="2">
        <f t="shared" si="0"/>
        <v>0.83268188052578795</v>
      </c>
    </row>
    <row r="9" spans="1:15" x14ac:dyDescent="0.25">
      <c r="A9" s="2">
        <v>5.3603263011186002E-2</v>
      </c>
      <c r="B9" s="2">
        <v>0.440795039116264</v>
      </c>
      <c r="C9" s="2">
        <v>4.7218500487744001E-2</v>
      </c>
      <c r="D9" s="2">
        <v>8.2621862903341795E-2</v>
      </c>
      <c r="E9" s="2">
        <v>0.113000576217759</v>
      </c>
      <c r="F9" s="2">
        <v>0.250245434448778</v>
      </c>
      <c r="G9" s="2">
        <v>9.1858648746943605E-2</v>
      </c>
      <c r="H9" s="2"/>
      <c r="I9" s="2"/>
      <c r="J9" s="2"/>
      <c r="K9" s="4" t="s">
        <v>37</v>
      </c>
      <c r="L9" s="2">
        <f t="shared" si="0"/>
        <v>0.440795039116264</v>
      </c>
    </row>
    <row r="10" spans="1:15" x14ac:dyDescent="0.25">
      <c r="A10" s="2">
        <v>0.97118700831330396</v>
      </c>
      <c r="B10" s="2">
        <v>4.44708913882663E-2</v>
      </c>
      <c r="C10" s="2">
        <v>2.1947311046096501E-5</v>
      </c>
      <c r="D10" s="2">
        <v>-4.2982980915069101E-4</v>
      </c>
      <c r="E10" s="2">
        <v>-1.19962171563208E-2</v>
      </c>
      <c r="F10" s="2">
        <v>-1.7209013101941499E-2</v>
      </c>
      <c r="G10" s="2">
        <v>2.2870146332327899E-2</v>
      </c>
      <c r="H10" s="2"/>
      <c r="I10" s="2"/>
      <c r="J10" s="2"/>
      <c r="K10" s="4" t="s">
        <v>14</v>
      </c>
      <c r="L10" s="2">
        <f t="shared" si="0"/>
        <v>0.97118700831330396</v>
      </c>
    </row>
    <row r="11" spans="1:15" x14ac:dyDescent="0.25">
      <c r="A11" s="2">
        <v>0.87101691053377805</v>
      </c>
      <c r="B11" s="2">
        <v>-2.1013980137440599E-2</v>
      </c>
      <c r="C11" s="2">
        <v>2.3756790991082799E-2</v>
      </c>
      <c r="D11" s="2">
        <v>-1.53392667807195E-2</v>
      </c>
      <c r="E11" s="2">
        <v>3.1660904771672799E-2</v>
      </c>
      <c r="F11" s="2">
        <v>2.9179699176035301E-2</v>
      </c>
      <c r="G11" s="2">
        <v>1.77051563133378E-2</v>
      </c>
      <c r="H11" s="2"/>
      <c r="I11" s="2"/>
      <c r="J11" s="2"/>
      <c r="K11" s="4" t="s">
        <v>15</v>
      </c>
      <c r="L11" s="2">
        <f t="shared" si="0"/>
        <v>0.87101691053377805</v>
      </c>
    </row>
    <row r="12" spans="1:15" x14ac:dyDescent="0.25">
      <c r="A12" s="2">
        <v>8.3094098522449894E-2</v>
      </c>
      <c r="B12" s="2">
        <v>6.9230916710742205E-2</v>
      </c>
      <c r="C12" s="2">
        <v>5.6318941377486303E-2</v>
      </c>
      <c r="D12" s="2">
        <v>-1.14458547605727E-2</v>
      </c>
      <c r="E12" s="2">
        <v>7.9814793170690304E-2</v>
      </c>
      <c r="F12" s="2">
        <v>2.11033628815172E-2</v>
      </c>
      <c r="G12" s="2">
        <v>0.80552962069414302</v>
      </c>
      <c r="H12" s="2"/>
      <c r="I12" s="2"/>
      <c r="J12" s="2"/>
      <c r="K12" s="4" t="s">
        <v>24</v>
      </c>
      <c r="L12" s="2">
        <f t="shared" si="0"/>
        <v>0.80552962069414302</v>
      </c>
    </row>
    <row r="13" spans="1:15" x14ac:dyDescent="0.25">
      <c r="A13" s="2">
        <v>4.8181716227051197E-2</v>
      </c>
      <c r="B13" s="2">
        <v>2.66293331924079E-2</v>
      </c>
      <c r="C13" s="2">
        <v>4.12116455889035E-2</v>
      </c>
      <c r="D13" s="2">
        <v>-3.47143428211791E-3</v>
      </c>
      <c r="E13" s="2">
        <v>3.4149714279500802E-2</v>
      </c>
      <c r="F13" s="2">
        <v>3.0633115673579701E-2</v>
      </c>
      <c r="G13" s="2">
        <v>0.82921886219532304</v>
      </c>
      <c r="H13" s="2"/>
      <c r="I13" s="2"/>
      <c r="J13" s="2"/>
      <c r="K13" s="4" t="s">
        <v>38</v>
      </c>
      <c r="L13" s="2">
        <f t="shared" si="0"/>
        <v>0.82921886219532304</v>
      </c>
    </row>
    <row r="14" spans="1:15" x14ac:dyDescent="0.25">
      <c r="A14" s="2">
        <v>-0.103382206203008</v>
      </c>
      <c r="B14" s="2">
        <v>0.44024975608605699</v>
      </c>
      <c r="C14" s="2">
        <v>0.14823852001926199</v>
      </c>
      <c r="D14" s="2">
        <v>-8.3023534276333195E-3</v>
      </c>
      <c r="E14" s="2">
        <v>0.20001464014800099</v>
      </c>
      <c r="F14" s="2">
        <v>0.19152469524449101</v>
      </c>
      <c r="G14" s="2">
        <v>-0.27788188875910003</v>
      </c>
      <c r="H14" s="2"/>
      <c r="I14" s="2"/>
      <c r="J14" s="2"/>
      <c r="K14" s="4" t="s">
        <v>28</v>
      </c>
      <c r="L14" s="2">
        <f t="shared" si="0"/>
        <v>0.44024975608605699</v>
      </c>
    </row>
    <row r="15" spans="1:15" x14ac:dyDescent="0.25">
      <c r="A15" s="2">
        <v>2.0821403642873101E-2</v>
      </c>
      <c r="B15" s="2">
        <v>0.42595429277580599</v>
      </c>
      <c r="C15" s="2">
        <v>8.6138551118170495E-2</v>
      </c>
      <c r="D15" s="2">
        <v>3.5741142156561601E-2</v>
      </c>
      <c r="E15" s="2">
        <v>0.18335463574813299</v>
      </c>
      <c r="F15" s="2">
        <v>0.11881092099747299</v>
      </c>
      <c r="G15" s="2">
        <v>-0.31491550943100499</v>
      </c>
      <c r="H15" s="2"/>
      <c r="I15" s="2"/>
      <c r="J15" s="2"/>
      <c r="K15" s="4" t="s">
        <v>39</v>
      </c>
      <c r="L15" s="2">
        <f t="shared" si="0"/>
        <v>0.42595429277580599</v>
      </c>
    </row>
    <row r="16" spans="1:15" x14ac:dyDescent="0.25">
      <c r="A16" s="2">
        <v>0.15242047390243399</v>
      </c>
      <c r="B16" s="2">
        <v>1.11022548210052E-2</v>
      </c>
      <c r="C16" s="2">
        <v>5.3265854179722502E-2</v>
      </c>
      <c r="D16" s="2">
        <v>-1.28055394640848E-3</v>
      </c>
      <c r="E16" s="2">
        <v>0.18235112960721001</v>
      </c>
      <c r="F16" s="2">
        <v>-7.3419662368036806E-2</v>
      </c>
      <c r="G16" s="2">
        <v>0.30864108710426902</v>
      </c>
      <c r="H16" s="2"/>
      <c r="I16" s="2"/>
      <c r="J16" s="2"/>
      <c r="K16" s="4" t="s">
        <v>26</v>
      </c>
      <c r="L16" s="2">
        <f t="shared" si="0"/>
        <v>0.30864108710426902</v>
      </c>
    </row>
    <row r="17" spans="1:12" x14ac:dyDescent="0.25">
      <c r="A17" s="2">
        <v>-1.75968515781172E-2</v>
      </c>
      <c r="B17" s="2">
        <v>0.75835833010045295</v>
      </c>
      <c r="C17" s="2">
        <v>0.109045975019604</v>
      </c>
      <c r="D17" s="2">
        <v>-5.5827383471588499E-2</v>
      </c>
      <c r="E17" s="2">
        <v>-4.3511079151872398E-2</v>
      </c>
      <c r="F17" s="2">
        <v>-5.3060643959354899E-2</v>
      </c>
      <c r="G17" s="2">
        <v>0.12760346446044499</v>
      </c>
      <c r="H17" s="2"/>
      <c r="I17" s="2"/>
      <c r="J17" s="2"/>
      <c r="K17" s="4" t="s">
        <v>35</v>
      </c>
      <c r="L17" s="2">
        <f t="shared" si="0"/>
        <v>0.75835833010045295</v>
      </c>
    </row>
    <row r="18" spans="1:12" x14ac:dyDescent="0.25">
      <c r="A18" s="2">
        <v>-7.1415618511701806E-2</v>
      </c>
      <c r="B18" s="2">
        <v>-0.16764757063198299</v>
      </c>
      <c r="C18" s="2">
        <v>8.9886800948658196E-2</v>
      </c>
      <c r="D18" s="2">
        <v>-5.9330492302299802E-2</v>
      </c>
      <c r="E18" s="2">
        <v>8.0854787719336005E-2</v>
      </c>
      <c r="F18" s="2">
        <v>0.21462616743437801</v>
      </c>
      <c r="G18" s="2">
        <v>0.30418861436407901</v>
      </c>
      <c r="H18" s="2"/>
      <c r="I18" s="2"/>
      <c r="J18" s="2"/>
      <c r="K18" s="4" t="s">
        <v>40</v>
      </c>
      <c r="L18" s="2">
        <f t="shared" si="0"/>
        <v>0.30418861436407901</v>
      </c>
    </row>
    <row r="19" spans="1:12" x14ac:dyDescent="0.25">
      <c r="A19" s="2">
        <v>1.07781368120066E-2</v>
      </c>
      <c r="B19" s="2">
        <v>0.86918579020807096</v>
      </c>
      <c r="C19" s="2">
        <v>3.4982060587614897E-2</v>
      </c>
      <c r="D19" s="2">
        <v>-4.0834453248862201E-2</v>
      </c>
      <c r="E19" s="2">
        <v>-9.1846422713023596E-2</v>
      </c>
      <c r="F19" s="2">
        <v>-0.11238234701420299</v>
      </c>
      <c r="G19" s="2">
        <v>-1.6252579612107101E-2</v>
      </c>
      <c r="H19" s="2"/>
      <c r="I19" s="2"/>
      <c r="J19" s="2"/>
      <c r="K19" s="4" t="s">
        <v>33</v>
      </c>
      <c r="L19" s="2">
        <f t="shared" si="0"/>
        <v>0.86918579020807096</v>
      </c>
    </row>
    <row r="20" spans="1:12" x14ac:dyDescent="0.25">
      <c r="A20" s="2">
        <v>0.40671402613745</v>
      </c>
      <c r="B20" s="2">
        <v>-0.22253575707396001</v>
      </c>
      <c r="C20" s="2">
        <v>4.3703362651939102E-2</v>
      </c>
      <c r="D20" s="2">
        <v>3.0473043259721101E-2</v>
      </c>
      <c r="E20" s="2">
        <v>8.6350908198513807E-2</v>
      </c>
      <c r="F20" s="2">
        <v>0.26176916628811098</v>
      </c>
      <c r="G20" s="2">
        <v>0.14313855283693699</v>
      </c>
      <c r="H20" s="2"/>
      <c r="I20" s="2"/>
      <c r="J20" s="2"/>
      <c r="K20" s="4" t="s">
        <v>27</v>
      </c>
      <c r="L20" s="2">
        <f t="shared" si="0"/>
        <v>0.40671402613745</v>
      </c>
    </row>
    <row r="21" spans="1:12" x14ac:dyDescent="0.25">
      <c r="A21" s="2">
        <v>8.8889329295627706E-2</v>
      </c>
      <c r="B21" s="2">
        <v>0.76597288723871004</v>
      </c>
      <c r="C21" s="2">
        <v>-4.6649893528376798E-2</v>
      </c>
      <c r="D21" s="2">
        <v>4.18159890611614E-4</v>
      </c>
      <c r="E21" s="2">
        <v>1.54914890581092E-2</v>
      </c>
      <c r="F21" s="2">
        <v>6.8336900647526094E-2</v>
      </c>
      <c r="G21" s="2">
        <v>-2.3010482361309099E-2</v>
      </c>
      <c r="H21" s="2"/>
      <c r="I21" s="2"/>
      <c r="J21" s="2"/>
      <c r="K21" s="4" t="s">
        <v>41</v>
      </c>
      <c r="L21" s="2">
        <f t="shared" si="0"/>
        <v>0.76597288723871004</v>
      </c>
    </row>
    <row r="22" spans="1:12" x14ac:dyDescent="0.25">
      <c r="A22" s="2">
        <v>5.09434546066364E-2</v>
      </c>
      <c r="B22" s="2">
        <v>-2.93600406611642E-2</v>
      </c>
      <c r="C22" s="2">
        <v>0.94891955133626105</v>
      </c>
      <c r="D22" s="2">
        <v>-3.4219589290979201E-2</v>
      </c>
      <c r="E22" s="2">
        <v>-4.4406885064479998E-2</v>
      </c>
      <c r="F22" s="2">
        <v>4.1060033604367E-3</v>
      </c>
      <c r="G22" s="2">
        <v>1.0573769388287401E-2</v>
      </c>
      <c r="H22" s="2"/>
      <c r="I22" s="2"/>
      <c r="J22" s="2"/>
      <c r="K22" s="4" t="s">
        <v>42</v>
      </c>
      <c r="L22" s="2">
        <f t="shared" si="0"/>
        <v>0.94891955133626105</v>
      </c>
    </row>
    <row r="23" spans="1:12" x14ac:dyDescent="0.25">
      <c r="A23" s="2">
        <v>4.02889048018992E-2</v>
      </c>
      <c r="B23" s="2">
        <v>1.33042483889726E-2</v>
      </c>
      <c r="C23" s="2">
        <v>0.81633334072087005</v>
      </c>
      <c r="D23" s="2">
        <v>5.4268654299503602E-2</v>
      </c>
      <c r="E23" s="2">
        <v>0.10485573463369</v>
      </c>
      <c r="F23" s="2">
        <v>-7.5258716583980798E-2</v>
      </c>
      <c r="G23" s="2">
        <v>2.54416732675543E-2</v>
      </c>
      <c r="H23" s="2"/>
      <c r="I23" s="2"/>
      <c r="J23" s="2"/>
      <c r="K23" s="4" t="s">
        <v>43</v>
      </c>
      <c r="L23" s="2">
        <f t="shared" si="0"/>
        <v>0.81633334072087005</v>
      </c>
    </row>
    <row r="24" spans="1:12" x14ac:dyDescent="0.25">
      <c r="A24" s="2">
        <v>3.7327069003651701E-2</v>
      </c>
      <c r="B24" s="2">
        <v>-2.5175231843243599E-2</v>
      </c>
      <c r="C24" s="2">
        <v>0.926957842557392</v>
      </c>
      <c r="D24" s="2">
        <v>-9.1476520288531094E-2</v>
      </c>
      <c r="E24" s="2">
        <v>-5.3508186401128498E-2</v>
      </c>
      <c r="F24" s="2">
        <v>-2.2925421233837999E-2</v>
      </c>
      <c r="G24" s="2">
        <v>-2.39781583217061E-3</v>
      </c>
      <c r="H24" s="2"/>
      <c r="I24" s="2"/>
      <c r="J24" s="2"/>
      <c r="K24" s="4" t="s">
        <v>44</v>
      </c>
      <c r="L24" s="2">
        <f t="shared" si="0"/>
        <v>0.926957842557392</v>
      </c>
    </row>
    <row r="25" spans="1:12" x14ac:dyDescent="0.25">
      <c r="A25" s="2">
        <v>-7.0673310762291899E-2</v>
      </c>
      <c r="B25" s="2">
        <v>-1.5027347891352299E-2</v>
      </c>
      <c r="C25" s="2">
        <v>0.482249280160021</v>
      </c>
      <c r="D25" s="2">
        <v>-7.7655137384947698E-2</v>
      </c>
      <c r="E25" s="2">
        <v>4.5735475724290001E-2</v>
      </c>
      <c r="F25" s="2">
        <v>4.81531865201709E-2</v>
      </c>
      <c r="G25" s="2">
        <v>0.122053965814611</v>
      </c>
      <c r="H25" s="2"/>
      <c r="I25" s="2"/>
      <c r="J25" s="2"/>
      <c r="K25" s="4" t="s">
        <v>45</v>
      </c>
      <c r="L25" s="2">
        <f t="shared" si="0"/>
        <v>0.482249280160021</v>
      </c>
    </row>
    <row r="26" spans="1:12" x14ac:dyDescent="0.25">
      <c r="A26" s="2">
        <v>2.8516856613381901E-2</v>
      </c>
      <c r="B26" s="2">
        <v>-2.8854114274015401E-2</v>
      </c>
      <c r="C26" s="2">
        <v>0.79372350022633398</v>
      </c>
      <c r="D26" s="2">
        <v>3.4453104068142698E-2</v>
      </c>
      <c r="E26" s="2">
        <v>0.10485953939917</v>
      </c>
      <c r="F26" s="2">
        <v>-5.4535647297836901E-2</v>
      </c>
      <c r="G26" s="2">
        <v>5.3631826143842598E-2</v>
      </c>
      <c r="H26" s="2"/>
      <c r="I26" s="2"/>
      <c r="J26" s="2"/>
      <c r="K26" s="4" t="s">
        <v>30</v>
      </c>
      <c r="L26" s="2">
        <f t="shared" si="0"/>
        <v>0.79372350022633398</v>
      </c>
    </row>
    <row r="27" spans="1:12" x14ac:dyDescent="0.25">
      <c r="A27" s="2">
        <v>-0.11274773613022</v>
      </c>
      <c r="B27" s="2">
        <v>0.21648786947099499</v>
      </c>
      <c r="C27" s="2">
        <v>0.73869644403597001</v>
      </c>
      <c r="D27" s="2">
        <v>1.82578213677583E-2</v>
      </c>
      <c r="E27" s="2">
        <v>1.1425002498953301E-2</v>
      </c>
      <c r="F27" s="2">
        <v>0.16496997346098899</v>
      </c>
      <c r="G27" s="2">
        <v>6.4830223505054898E-3</v>
      </c>
      <c r="H27" s="2"/>
      <c r="I27" s="2"/>
      <c r="J27" s="2"/>
      <c r="K27" s="4" t="s">
        <v>31</v>
      </c>
      <c r="L27" s="2">
        <f t="shared" si="0"/>
        <v>0.73869644403597001</v>
      </c>
    </row>
    <row r="28" spans="1:12" x14ac:dyDescent="0.25">
      <c r="A28" s="2">
        <v>3.2423617017312598E-2</v>
      </c>
      <c r="B28" s="2">
        <v>1.08665129240952E-2</v>
      </c>
      <c r="C28" s="2">
        <v>0.29417697023825301</v>
      </c>
      <c r="D28" s="2">
        <v>-9.8597169309728797E-2</v>
      </c>
      <c r="E28" s="2">
        <v>0.19356948645557601</v>
      </c>
      <c r="F28" s="2">
        <v>9.5774903066430495E-2</v>
      </c>
      <c r="G28" s="2">
        <v>0.101094699250544</v>
      </c>
      <c r="H28" s="2"/>
      <c r="I28" s="2"/>
      <c r="J28" s="2"/>
      <c r="K28" s="4" t="s">
        <v>21</v>
      </c>
      <c r="L28" s="2">
        <f t="shared" si="0"/>
        <v>0.29417697023825301</v>
      </c>
    </row>
    <row r="29" spans="1:12" x14ac:dyDescent="0.25">
      <c r="A29" s="2">
        <v>-0.18183769468688599</v>
      </c>
      <c r="B29" s="2">
        <v>0.32697743017063502</v>
      </c>
      <c r="C29" s="2">
        <v>0.220372031596445</v>
      </c>
      <c r="D29" s="2">
        <v>6.0486155659296097E-2</v>
      </c>
      <c r="E29" s="2">
        <v>0.233996643223605</v>
      </c>
      <c r="F29" s="2">
        <v>0.24963672756206301</v>
      </c>
      <c r="G29" s="2">
        <v>-4.4170779056562103E-2</v>
      </c>
      <c r="H29" s="2"/>
      <c r="I29" s="2"/>
      <c r="J29" s="2"/>
      <c r="K29" s="4" t="s">
        <v>46</v>
      </c>
      <c r="L29" s="2">
        <f t="shared" si="0"/>
        <v>0.32697743017063502</v>
      </c>
    </row>
    <row r="30" spans="1:12" x14ac:dyDescent="0.25">
      <c r="A30" s="2">
        <v>0.28988041356724897</v>
      </c>
      <c r="B30" s="2">
        <v>-0.118773546260366</v>
      </c>
      <c r="C30" s="2">
        <v>0.14429404572948501</v>
      </c>
      <c r="D30" s="2">
        <v>-0.245737290602491</v>
      </c>
      <c r="E30" s="2">
        <v>-1.43810625594711E-2</v>
      </c>
      <c r="F30" s="2">
        <v>0.43175680215532602</v>
      </c>
      <c r="G30" s="2">
        <v>4.00350031105665E-2</v>
      </c>
      <c r="H30" s="2"/>
      <c r="I30" s="2"/>
      <c r="J30" s="2"/>
      <c r="K30" s="4" t="s">
        <v>25</v>
      </c>
      <c r="L30" s="2">
        <f t="shared" si="0"/>
        <v>0.43175680215532602</v>
      </c>
    </row>
    <row r="31" spans="1:12" x14ac:dyDescent="0.25">
      <c r="A31" s="2">
        <v>0.140482083620147</v>
      </c>
      <c r="B31" s="2">
        <v>-5.5440806057779901E-2</v>
      </c>
      <c r="C31" s="2">
        <v>0.26469159568555201</v>
      </c>
      <c r="D31" s="2">
        <v>-0.160855550520035</v>
      </c>
      <c r="E31" s="2">
        <v>0.114927275452905</v>
      </c>
      <c r="F31" s="2">
        <v>0.42884422506404002</v>
      </c>
      <c r="G31" s="2">
        <v>6.7001772872785303E-2</v>
      </c>
      <c r="H31" s="2"/>
      <c r="I31" s="2"/>
      <c r="J31" s="2"/>
      <c r="K31" s="4" t="s">
        <v>47</v>
      </c>
      <c r="L31" s="2">
        <f t="shared" si="0"/>
        <v>0.42884422506404002</v>
      </c>
    </row>
    <row r="32" spans="1:12" x14ac:dyDescent="0.25">
      <c r="A32" s="2">
        <v>6.5151091451785104E-2</v>
      </c>
      <c r="B32" s="2">
        <v>-7.4735503185426197E-2</v>
      </c>
      <c r="C32" s="2">
        <v>3.0995347855409701E-2</v>
      </c>
      <c r="D32" s="2">
        <v>-0.34129754742609297</v>
      </c>
      <c r="E32" s="2">
        <v>-5.7582524251104703E-2</v>
      </c>
      <c r="F32" s="2">
        <v>0.42779419094617499</v>
      </c>
      <c r="G32" s="2">
        <v>0.20336033367064499</v>
      </c>
      <c r="H32" s="2"/>
      <c r="I32" s="2"/>
      <c r="J32" s="2"/>
      <c r="K32" s="4" t="s">
        <v>16</v>
      </c>
      <c r="L32" s="2">
        <f t="shared" si="0"/>
        <v>0.42779419094617499</v>
      </c>
    </row>
    <row r="33" spans="1:12" x14ac:dyDescent="0.25">
      <c r="A33" s="2">
        <v>-0.12552994774767801</v>
      </c>
      <c r="B33" s="2">
        <v>0.440143046178605</v>
      </c>
      <c r="C33" s="2">
        <v>-0.13378119049524401</v>
      </c>
      <c r="D33" s="2">
        <v>-0.160097819222593</v>
      </c>
      <c r="E33" s="2">
        <v>-8.9583646007207495E-4</v>
      </c>
      <c r="F33" s="2">
        <v>0.25457657923537502</v>
      </c>
      <c r="G33" s="2">
        <v>0.15714181013181899</v>
      </c>
      <c r="H33" s="2"/>
      <c r="I33" s="2"/>
      <c r="J33" s="2"/>
      <c r="K33" s="4" t="s">
        <v>23</v>
      </c>
      <c r="L33" s="2">
        <f t="shared" si="0"/>
        <v>0.440143046178605</v>
      </c>
    </row>
    <row r="34" spans="1:12" x14ac:dyDescent="0.25">
      <c r="A34" s="2">
        <v>0.12820510074222199</v>
      </c>
      <c r="B34" s="2">
        <v>-3.3152711420665601E-2</v>
      </c>
      <c r="C34" s="2">
        <v>5.4272461124570598E-2</v>
      </c>
      <c r="D34" s="2">
        <v>-0.69584879410962397</v>
      </c>
      <c r="E34" s="2">
        <v>1.44417879462512E-2</v>
      </c>
      <c r="F34" s="2">
        <v>0.15082108180669701</v>
      </c>
      <c r="G34" s="2">
        <v>3.5180094109083397E-2</v>
      </c>
      <c r="H34" s="2"/>
      <c r="I34" s="2"/>
      <c r="J34" s="2"/>
      <c r="K34" s="4" t="s">
        <v>48</v>
      </c>
      <c r="L34" s="2">
        <f t="shared" si="0"/>
        <v>0.69584879410962397</v>
      </c>
    </row>
    <row r="35" spans="1:12" x14ac:dyDescent="0.25">
      <c r="A35" s="2">
        <v>0.105671654611132</v>
      </c>
      <c r="B35" s="2">
        <v>8.5976877728610193E-2</v>
      </c>
      <c r="C35" s="2">
        <v>-6.3321521389581303E-2</v>
      </c>
      <c r="D35" s="2">
        <v>-0.57830824513622503</v>
      </c>
      <c r="E35" s="2">
        <v>6.4461495060620599E-2</v>
      </c>
      <c r="F35" s="2">
        <v>-1.28285328803944E-2</v>
      </c>
      <c r="G35" s="2">
        <v>0.133804288381624</v>
      </c>
      <c r="H35" s="2"/>
      <c r="I35" s="2"/>
      <c r="J35" s="2"/>
      <c r="K35" s="4" t="s">
        <v>49</v>
      </c>
      <c r="L35" s="2">
        <f t="shared" si="0"/>
        <v>0.57830824513622503</v>
      </c>
    </row>
    <row r="36" spans="1:12" x14ac:dyDescent="0.25">
      <c r="A36" s="2">
        <v>2.99065122765453E-2</v>
      </c>
      <c r="B36" s="2">
        <v>5.2587255110861701E-2</v>
      </c>
      <c r="C36" s="2">
        <v>-6.2079820632043502E-2</v>
      </c>
      <c r="D36" s="2">
        <v>-0.84484681333857303</v>
      </c>
      <c r="E36" s="2">
        <v>9.07342675652692E-2</v>
      </c>
      <c r="F36" s="2">
        <v>-3.8618216902508301E-2</v>
      </c>
      <c r="G36" s="2">
        <v>5.5591786863332902E-2</v>
      </c>
      <c r="H36" s="2"/>
      <c r="I36" s="2"/>
      <c r="J36" s="2"/>
      <c r="K36" s="4" t="s">
        <v>36</v>
      </c>
      <c r="L36" s="2">
        <f t="shared" si="0"/>
        <v>0.84484681333857303</v>
      </c>
    </row>
    <row r="37" spans="1:12" x14ac:dyDescent="0.25">
      <c r="A37" s="2">
        <v>-4.20208513246354E-2</v>
      </c>
      <c r="B37" s="2">
        <v>-5.66142596333091E-2</v>
      </c>
      <c r="C37" s="2">
        <v>7.7079666174014697E-2</v>
      </c>
      <c r="D37" s="2">
        <v>-0.86611665053674702</v>
      </c>
      <c r="E37" s="2">
        <v>6.0183116847291598E-3</v>
      </c>
      <c r="F37" s="2">
        <v>2.4820971461485899E-2</v>
      </c>
      <c r="G37" s="2">
        <v>-5.6952504027503702E-2</v>
      </c>
      <c r="H37" s="2"/>
      <c r="I37" s="2"/>
      <c r="J37" s="2"/>
      <c r="K37" s="4" t="s">
        <v>50</v>
      </c>
      <c r="L37" s="2">
        <f t="shared" si="0"/>
        <v>0.86611665053674702</v>
      </c>
    </row>
    <row r="38" spans="1:12" x14ac:dyDescent="0.25">
      <c r="A38" s="2">
        <v>4.9919610589755099E-3</v>
      </c>
      <c r="B38" s="2">
        <v>6.8819071806738505E-2</v>
      </c>
      <c r="C38" s="2">
        <v>-7.9336590773358105E-3</v>
      </c>
      <c r="D38" s="2">
        <v>-0.91996190432978597</v>
      </c>
      <c r="E38" s="2">
        <v>5.56141566417502E-2</v>
      </c>
      <c r="F38" s="2">
        <v>-9.0367575245338894E-2</v>
      </c>
      <c r="G38" s="2">
        <v>-5.7545410138517801E-3</v>
      </c>
      <c r="H38" s="2"/>
      <c r="I38" s="2"/>
      <c r="J38" s="2"/>
      <c r="K38" s="4" t="s">
        <v>51</v>
      </c>
      <c r="L38" s="2">
        <f t="shared" si="0"/>
        <v>0.91996190432978597</v>
      </c>
    </row>
    <row r="39" spans="1:12" x14ac:dyDescent="0.25">
      <c r="A39" s="2">
        <v>0.15102655294131601</v>
      </c>
      <c r="B39" s="2">
        <v>0.14742313484053099</v>
      </c>
      <c r="C39" s="2">
        <v>-3.74096913157527E-3</v>
      </c>
      <c r="D39" s="2">
        <v>-5.9488863745094503E-2</v>
      </c>
      <c r="E39" s="2">
        <v>4.2682942316659998E-2</v>
      </c>
      <c r="F39" s="2">
        <v>0.53308743836859296</v>
      </c>
      <c r="G39" s="2">
        <v>-9.2912650367949507E-3</v>
      </c>
      <c r="H39" s="2"/>
      <c r="I39" s="2"/>
      <c r="J39" s="2"/>
      <c r="K39" s="4" t="s">
        <v>20</v>
      </c>
      <c r="L39" s="2">
        <f t="shared" si="0"/>
        <v>0.53308743836859296</v>
      </c>
    </row>
    <row r="40" spans="1:12" x14ac:dyDescent="0.25">
      <c r="A40" s="2">
        <v>3.1570078421364299E-2</v>
      </c>
      <c r="B40" s="2">
        <v>0.22155105660114999</v>
      </c>
      <c r="C40" s="2">
        <v>0.26424464947040199</v>
      </c>
      <c r="D40" s="2">
        <v>-5.2035865188802002E-2</v>
      </c>
      <c r="E40" s="2">
        <v>1.83398411497591E-2</v>
      </c>
      <c r="F40" s="2">
        <v>0.43025266225511399</v>
      </c>
      <c r="G40" s="2">
        <v>3.4124391685212897E-2</v>
      </c>
      <c r="H40" s="2"/>
      <c r="I40" s="2"/>
      <c r="J40" s="2"/>
      <c r="K40" s="4" t="s">
        <v>52</v>
      </c>
      <c r="L40" s="2">
        <f t="shared" si="0"/>
        <v>0.43025266225511399</v>
      </c>
    </row>
    <row r="41" spans="1:12" x14ac:dyDescent="0.25">
      <c r="A41" s="2">
        <v>8.0435663905926106E-3</v>
      </c>
      <c r="B41" s="2">
        <v>0.30959056865679402</v>
      </c>
      <c r="C41" s="2">
        <v>-4.2423437714968398E-2</v>
      </c>
      <c r="D41" s="2">
        <v>0.100664298728811</v>
      </c>
      <c r="E41" s="2">
        <v>0.27461686608959601</v>
      </c>
      <c r="F41" s="2">
        <v>0.26574937349853101</v>
      </c>
      <c r="G41" s="2">
        <v>-0.17855403410055801</v>
      </c>
      <c r="H41" s="2"/>
      <c r="I41" s="2"/>
      <c r="J41" s="2"/>
      <c r="K41" s="4" t="s">
        <v>53</v>
      </c>
      <c r="L41" s="2">
        <f t="shared" si="0"/>
        <v>0.30959056865679402</v>
      </c>
    </row>
    <row r="42" spans="1:12" x14ac:dyDescent="0.25">
      <c r="A42" s="2">
        <v>2.8131335550202301E-2</v>
      </c>
      <c r="B42" s="2">
        <v>0.30859446582040501</v>
      </c>
      <c r="C42" s="2">
        <v>-2.04889276581522E-2</v>
      </c>
      <c r="D42" s="2">
        <v>-2.42968697888735E-2</v>
      </c>
      <c r="E42" s="2">
        <v>0.25836293679133299</v>
      </c>
      <c r="F42" s="2">
        <v>0.29370921895902202</v>
      </c>
      <c r="G42" s="2">
        <v>-8.34512562575596E-2</v>
      </c>
      <c r="H42" s="2"/>
      <c r="I42" s="2"/>
      <c r="J42" s="2"/>
      <c r="K42" s="4" t="s">
        <v>54</v>
      </c>
      <c r="L42" s="2">
        <f t="shared" si="0"/>
        <v>0.30859446582040501</v>
      </c>
    </row>
    <row r="43" spans="1:12" x14ac:dyDescent="0.25">
      <c r="A43" s="2">
        <v>-2.0008957558476901E-2</v>
      </c>
      <c r="B43" s="2">
        <v>0.39559058785803902</v>
      </c>
      <c r="C43" s="2">
        <v>-4.5292294973531301E-2</v>
      </c>
      <c r="D43" s="2">
        <v>-8.4202243773767293E-3</v>
      </c>
      <c r="E43" s="2">
        <v>7.8376240838443204E-2</v>
      </c>
      <c r="F43" s="2">
        <v>0.31225157415217503</v>
      </c>
      <c r="G43" s="2">
        <v>-0.100578443565309</v>
      </c>
      <c r="H43" s="2"/>
      <c r="I43" s="2"/>
      <c r="J43" s="2"/>
      <c r="K43" s="4" t="s">
        <v>29</v>
      </c>
      <c r="L43" s="2">
        <f t="shared" si="0"/>
        <v>0.39559058785803902</v>
      </c>
    </row>
    <row r="44" spans="1:12" x14ac:dyDescent="0.25">
      <c r="A44" s="2">
        <v>-2.71243975411729E-2</v>
      </c>
      <c r="B44" s="2">
        <v>0.146144535714401</v>
      </c>
      <c r="C44" s="2">
        <v>0.14922096901274801</v>
      </c>
      <c r="D44" s="2">
        <v>-0.21744401325218499</v>
      </c>
      <c r="E44" s="2">
        <v>0.15212676589514201</v>
      </c>
      <c r="F44" s="2">
        <v>0.24073589317432501</v>
      </c>
      <c r="G44" s="2">
        <v>0.165567479285016</v>
      </c>
      <c r="H44" s="2"/>
      <c r="I44" s="2"/>
      <c r="J44" s="2"/>
      <c r="K44" s="4" t="s">
        <v>55</v>
      </c>
      <c r="L44" s="2">
        <f t="shared" si="0"/>
        <v>0.24073589317432501</v>
      </c>
    </row>
    <row r="45" spans="1:12" x14ac:dyDescent="0.25">
      <c r="A45" s="2">
        <v>0.214603975167109</v>
      </c>
      <c r="B45" s="2">
        <v>6.7823095460049602E-3</v>
      </c>
      <c r="C45" s="2">
        <v>4.0633230405395598E-2</v>
      </c>
      <c r="D45" s="2">
        <v>-0.27629990710858998</v>
      </c>
      <c r="E45" s="2">
        <v>8.3957218436792505E-2</v>
      </c>
      <c r="F45" s="2">
        <v>0.39313878785991002</v>
      </c>
      <c r="G45" s="2">
        <v>3.5361987665309999E-2</v>
      </c>
      <c r="H45" s="2"/>
      <c r="I45" s="2"/>
      <c r="J45" s="2"/>
      <c r="K45" s="4" t="s">
        <v>56</v>
      </c>
      <c r="L45" s="2">
        <f t="shared" si="0"/>
        <v>0.39313878785991002</v>
      </c>
    </row>
    <row r="46" spans="1:12" x14ac:dyDescent="0.25">
      <c r="A46" s="2">
        <v>-3.1217434141651498E-2</v>
      </c>
      <c r="B46" s="2">
        <v>-2.7314230893745101E-2</v>
      </c>
      <c r="C46" s="2">
        <v>0.14977080669197601</v>
      </c>
      <c r="D46" s="2">
        <v>-0.69654476146439703</v>
      </c>
      <c r="E46" s="2">
        <v>-3.6565999803082103E-2</v>
      </c>
      <c r="F46" s="2">
        <v>0.10348698362460899</v>
      </c>
      <c r="G46" s="2">
        <v>-2.1878938092656099E-2</v>
      </c>
      <c r="H46" s="2"/>
      <c r="I46" s="2"/>
      <c r="J46" s="2"/>
      <c r="K46" s="4" t="s">
        <v>57</v>
      </c>
      <c r="L46" s="2">
        <f t="shared" si="0"/>
        <v>0.69654476146439703</v>
      </c>
    </row>
    <row r="47" spans="1:12" x14ac:dyDescent="0.25">
      <c r="A47" s="2">
        <v>0.13851580030595001</v>
      </c>
      <c r="B47" s="2">
        <v>0.33691861271740797</v>
      </c>
      <c r="C47" s="2">
        <v>-7.9484851337293994E-2</v>
      </c>
      <c r="D47" s="2">
        <v>3.1985690949618097E-2</v>
      </c>
      <c r="E47" s="2">
        <v>0.151279565375672</v>
      </c>
      <c r="F47" s="2">
        <v>0.26138635290830298</v>
      </c>
      <c r="G47" s="2">
        <v>-0.33452590997910298</v>
      </c>
      <c r="H47" s="2"/>
      <c r="I47" s="2"/>
      <c r="J47" s="2"/>
      <c r="K47" s="4" t="s">
        <v>58</v>
      </c>
      <c r="L47" s="2">
        <f t="shared" si="0"/>
        <v>0.33691861271740797</v>
      </c>
    </row>
    <row r="48" spans="1:12" x14ac:dyDescent="0.25">
      <c r="H48" s="2"/>
      <c r="I48" s="2"/>
      <c r="J48" s="2"/>
      <c r="K48" s="4" t="s">
        <v>32</v>
      </c>
      <c r="L48" s="2">
        <f t="shared" si="0"/>
        <v>0</v>
      </c>
    </row>
    <row r="49" spans="8:12" x14ac:dyDescent="0.25">
      <c r="H49" s="2"/>
      <c r="I49" s="2"/>
      <c r="J49" s="2"/>
      <c r="K49" s="4" t="s">
        <v>59</v>
      </c>
      <c r="L49" s="2">
        <f t="shared" si="0"/>
        <v>0</v>
      </c>
    </row>
    <row r="50" spans="8:12" x14ac:dyDescent="0.25">
      <c r="H50" s="2"/>
      <c r="I50" s="2"/>
      <c r="J50" s="2"/>
      <c r="K50" s="4" t="s">
        <v>60</v>
      </c>
      <c r="L50" s="2">
        <f>MAX(ABS(A47),ABS(B47),ABS(C47),ABS(D47),ABS(E47),ABS(F47),ABS(G47), ABS(H50), ABS(I50), ABS(J50))</f>
        <v>0.33691861271740797</v>
      </c>
    </row>
  </sheetData>
  <conditionalFormatting sqref="L2:L50">
    <cfRule type="cellIs" dxfId="20" priority="3" operator="lessThan">
      <formula>$O$2</formula>
    </cfRule>
  </conditionalFormatting>
  <conditionalFormatting sqref="A2:J46 H47:J50 A47:G47">
    <cfRule type="cellIs" dxfId="19" priority="1" operator="lessThan">
      <formula>$O$4</formula>
    </cfRule>
    <cfRule type="cellIs" dxfId="18" priority="2" operator="greaterThan">
      <formula>$O$3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L46" sqref="L46:L49"/>
    </sheetView>
  </sheetViews>
  <sheetFormatPr defaultRowHeight="15" x14ac:dyDescent="0.25"/>
  <cols>
    <col min="1" max="6" width="5.28515625" style="1" customWidth="1"/>
    <col min="7" max="10" width="7" style="1" customWidth="1"/>
    <col min="11" max="11" width="11.5703125" style="3" customWidth="1"/>
    <col min="12" max="12" width="6" style="1" customWidth="1"/>
    <col min="13" max="14" width="9.140625" style="1"/>
    <col min="15" max="15" width="7.7109375" style="1" bestFit="1" customWidth="1"/>
    <col min="16" max="16" width="5.85546875" style="1" bestFit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1" t="s">
        <v>61</v>
      </c>
    </row>
    <row r="2" spans="1:15" x14ac:dyDescent="0.25">
      <c r="A2" s="2">
        <v>0.13461004837281901</v>
      </c>
      <c r="B2" s="2">
        <v>-5.0908976776269703E-2</v>
      </c>
      <c r="C2" s="2">
        <v>9.2420239369287293E-3</v>
      </c>
      <c r="D2" s="2">
        <v>-0.227718692285417</v>
      </c>
      <c r="E2" s="2">
        <v>0.39784183971000497</v>
      </c>
      <c r="F2" s="2">
        <v>4.9592307291598497E-2</v>
      </c>
      <c r="G2" s="2"/>
      <c r="H2" s="2"/>
      <c r="I2" s="2"/>
      <c r="J2" s="2"/>
      <c r="K2" s="4" t="s">
        <v>12</v>
      </c>
      <c r="L2" s="2">
        <f>MAX(ABS(A2),ABS(B2),ABS(C2),ABS(D2),ABS(E2),ABS(F2),ABS(G2), ABS(H2), ABS(I2), ABS(J2))</f>
        <v>0.39784183971000497</v>
      </c>
      <c r="N2" s="1" t="s">
        <v>62</v>
      </c>
      <c r="O2" s="1">
        <f>oblimin!O2</f>
        <v>0.2</v>
      </c>
    </row>
    <row r="3" spans="1:15" x14ac:dyDescent="0.25">
      <c r="A3" s="2">
        <v>3.1504004385774699E-2</v>
      </c>
      <c r="B3" s="2">
        <v>5.08746119660059E-2</v>
      </c>
      <c r="C3" s="2">
        <v>1.19903205562246E-2</v>
      </c>
      <c r="D3" s="2">
        <v>-0.101523756953925</v>
      </c>
      <c r="E3" s="2">
        <v>0.74515884244687103</v>
      </c>
      <c r="F3" s="2">
        <v>-8.7163492625253608E-3</v>
      </c>
      <c r="G3" s="2"/>
      <c r="H3" s="2"/>
      <c r="I3" s="2"/>
      <c r="J3" s="2"/>
      <c r="K3" s="4" t="s">
        <v>13</v>
      </c>
      <c r="L3" s="2">
        <f t="shared" ref="L3:L49" si="0">MAX(ABS(A3),ABS(B3),ABS(C3),ABS(D3),ABS(E3),ABS(F3),ABS(G3), ABS(H3), ABS(I3), ABS(J3))</f>
        <v>0.74515884244687103</v>
      </c>
      <c r="N3" s="1" t="s">
        <v>10</v>
      </c>
      <c r="O3" s="1">
        <f>O2</f>
        <v>0.2</v>
      </c>
    </row>
    <row r="4" spans="1:15" x14ac:dyDescent="0.25">
      <c r="A4" s="2">
        <v>0.14689080448615499</v>
      </c>
      <c r="B4" s="2">
        <v>9.7337603007956394E-2</v>
      </c>
      <c r="C4" s="2">
        <v>-3.46024119714127E-2</v>
      </c>
      <c r="D4" s="2">
        <v>-0.184403392000834</v>
      </c>
      <c r="E4" s="2">
        <v>0.609720530801387</v>
      </c>
      <c r="F4" s="2">
        <v>-9.2772643959758302E-2</v>
      </c>
      <c r="G4" s="2"/>
      <c r="H4" s="2"/>
      <c r="I4" s="2"/>
      <c r="J4" s="2"/>
      <c r="K4" s="4" t="s">
        <v>17</v>
      </c>
      <c r="L4" s="2">
        <f t="shared" si="0"/>
        <v>0.609720530801387</v>
      </c>
      <c r="N4" s="1" t="s">
        <v>11</v>
      </c>
      <c r="O4" s="1">
        <f>O3*-1</f>
        <v>-0.2</v>
      </c>
    </row>
    <row r="5" spans="1:15" x14ac:dyDescent="0.25">
      <c r="A5" s="2">
        <v>0.10550859772462499</v>
      </c>
      <c r="B5" s="2">
        <v>4.9716943027219802E-2</v>
      </c>
      <c r="C5" s="2">
        <v>-8.9091069015230201E-2</v>
      </c>
      <c r="D5" s="2">
        <v>-6.8762082576633798E-2</v>
      </c>
      <c r="E5" s="2">
        <v>0.74528037566921201</v>
      </c>
      <c r="F5" s="2">
        <v>-4.4617410700712602E-2</v>
      </c>
      <c r="G5" s="2"/>
      <c r="H5" s="2"/>
      <c r="I5" s="2"/>
      <c r="J5" s="2"/>
      <c r="K5" s="4" t="s">
        <v>18</v>
      </c>
      <c r="L5" s="2">
        <f t="shared" si="0"/>
        <v>0.74528037566921201</v>
      </c>
    </row>
    <row r="6" spans="1:15" x14ac:dyDescent="0.25">
      <c r="A6" s="2">
        <v>-9.2182678101645904E-2</v>
      </c>
      <c r="B6" s="2">
        <v>-1.1510121325341601E-2</v>
      </c>
      <c r="C6" s="2">
        <v>0.20618803695395899</v>
      </c>
      <c r="D6" s="2">
        <v>2.6840135262103201E-2</v>
      </c>
      <c r="E6" s="2">
        <v>0.58707120303186</v>
      </c>
      <c r="F6" s="2">
        <v>0.113697309428021</v>
      </c>
      <c r="G6" s="2"/>
      <c r="H6" s="2"/>
      <c r="I6" s="2"/>
      <c r="J6" s="2"/>
      <c r="K6" s="4" t="s">
        <v>19</v>
      </c>
      <c r="L6" s="2">
        <f t="shared" si="0"/>
        <v>0.58707120303186</v>
      </c>
    </row>
    <row r="7" spans="1:15" x14ac:dyDescent="0.25">
      <c r="A7" s="2">
        <v>0.96495728339611597</v>
      </c>
      <c r="B7" s="2">
        <v>2.9286526168786002E-3</v>
      </c>
      <c r="C7" s="2">
        <v>6.0969346206711302E-2</v>
      </c>
      <c r="D7" s="2">
        <v>6.4857266485666499E-3</v>
      </c>
      <c r="E7" s="2">
        <v>1.27141589600047E-2</v>
      </c>
      <c r="F7" s="2">
        <v>-5.2680108224634703E-2</v>
      </c>
      <c r="G7" s="2"/>
      <c r="H7" s="2"/>
      <c r="I7" s="2"/>
      <c r="J7" s="2"/>
      <c r="K7" s="4" t="s">
        <v>22</v>
      </c>
      <c r="L7" s="2">
        <f t="shared" si="0"/>
        <v>0.96495728339611597</v>
      </c>
    </row>
    <row r="8" spans="1:15" x14ac:dyDescent="0.25">
      <c r="A8" s="2">
        <v>0.82973689886379298</v>
      </c>
      <c r="B8" s="2">
        <v>1.5287408990598401E-2</v>
      </c>
      <c r="C8" s="2">
        <v>-2.5641573581167702E-2</v>
      </c>
      <c r="D8" s="2">
        <v>-1.97479292174857E-2</v>
      </c>
      <c r="E8" s="2">
        <v>4.94977226733039E-2</v>
      </c>
      <c r="F8" s="2">
        <v>9.7562245986630103E-2</v>
      </c>
      <c r="G8" s="2"/>
      <c r="H8" s="2"/>
      <c r="I8" s="2"/>
      <c r="J8" s="2"/>
      <c r="K8" s="4" t="s">
        <v>34</v>
      </c>
      <c r="L8" s="2">
        <f t="shared" si="0"/>
        <v>0.82973689886379298</v>
      </c>
    </row>
    <row r="9" spans="1:15" x14ac:dyDescent="0.25">
      <c r="A9" s="2">
        <v>0.11714955902259</v>
      </c>
      <c r="B9" s="2">
        <v>8.4321391178435498E-2</v>
      </c>
      <c r="C9" s="2">
        <v>0.50961206945936999</v>
      </c>
      <c r="D9" s="2">
        <v>3.8784678240473602E-2</v>
      </c>
      <c r="E9" s="2">
        <v>6.8037816703270595E-2</v>
      </c>
      <c r="F9" s="2">
        <v>0.13156354993906999</v>
      </c>
      <c r="G9" s="2"/>
      <c r="H9" s="2"/>
      <c r="I9" s="2"/>
      <c r="J9" s="2"/>
      <c r="K9" s="4" t="s">
        <v>37</v>
      </c>
      <c r="L9" s="2">
        <f t="shared" si="0"/>
        <v>0.50961206945936999</v>
      </c>
    </row>
    <row r="10" spans="1:15" x14ac:dyDescent="0.25">
      <c r="A10" s="2">
        <v>0.98454509783543898</v>
      </c>
      <c r="B10" s="2">
        <v>-5.21112718577033E-3</v>
      </c>
      <c r="C10" s="2">
        <v>4.9136094077935497E-2</v>
      </c>
      <c r="D10" s="2">
        <v>6.5745975893018995E-4</v>
      </c>
      <c r="E10" s="2">
        <v>-2.0514870382363601E-3</v>
      </c>
      <c r="F10" s="2">
        <v>-1.5110993050296199E-2</v>
      </c>
      <c r="G10" s="2"/>
      <c r="H10" s="2"/>
      <c r="I10" s="2"/>
      <c r="J10" s="2"/>
      <c r="K10" s="4" t="s">
        <v>14</v>
      </c>
      <c r="L10" s="2">
        <f t="shared" si="0"/>
        <v>0.98454509783543898</v>
      </c>
    </row>
    <row r="11" spans="1:15" x14ac:dyDescent="0.25">
      <c r="A11" s="2">
        <v>0.87153182219126102</v>
      </c>
      <c r="B11" s="2">
        <v>1.40761486637235E-2</v>
      </c>
      <c r="C11" s="2">
        <v>-1.2045384585401501E-2</v>
      </c>
      <c r="D11" s="2">
        <v>-5.9921504769451196E-3</v>
      </c>
      <c r="E11" s="2">
        <v>4.5698950567826697E-2</v>
      </c>
      <c r="F11" s="2">
        <v>5.2768216279579998E-2</v>
      </c>
      <c r="G11" s="2"/>
      <c r="H11" s="2"/>
      <c r="I11" s="2"/>
      <c r="J11" s="2"/>
      <c r="K11" s="4" t="s">
        <v>15</v>
      </c>
      <c r="L11" s="2">
        <f t="shared" si="0"/>
        <v>0.87153182219126102</v>
      </c>
    </row>
    <row r="12" spans="1:15" x14ac:dyDescent="0.25">
      <c r="A12" s="2">
        <v>0.38127299665886599</v>
      </c>
      <c r="B12" s="2">
        <v>0.26152850036845499</v>
      </c>
      <c r="C12" s="2">
        <v>-0.18478137840818601</v>
      </c>
      <c r="D12" s="2">
        <v>-0.16380983036906699</v>
      </c>
      <c r="E12" s="2">
        <v>4.9679519961815903E-2</v>
      </c>
      <c r="F12" s="2">
        <v>1.54586713679348E-3</v>
      </c>
      <c r="G12" s="2"/>
      <c r="H12" s="2"/>
      <c r="I12" s="2"/>
      <c r="J12" s="2"/>
      <c r="K12" s="4" t="s">
        <v>24</v>
      </c>
      <c r="L12" s="2">
        <f t="shared" si="0"/>
        <v>0.38127299665886599</v>
      </c>
    </row>
    <row r="13" spans="1:15" x14ac:dyDescent="0.25">
      <c r="A13" s="2">
        <v>0.35254133097998203</v>
      </c>
      <c r="B13" s="2">
        <v>0.250747672667614</v>
      </c>
      <c r="C13" s="2">
        <v>-0.23942587242315899</v>
      </c>
      <c r="D13" s="2">
        <v>-0.155609483636162</v>
      </c>
      <c r="E13" s="2">
        <v>1.19568713046756E-2</v>
      </c>
      <c r="F13" s="2">
        <v>1.6554124076880401E-2</v>
      </c>
      <c r="G13" s="2"/>
      <c r="H13" s="2"/>
      <c r="I13" s="2"/>
      <c r="J13" s="2"/>
      <c r="K13" s="4" t="s">
        <v>38</v>
      </c>
      <c r="L13" s="2">
        <f t="shared" si="0"/>
        <v>0.35254133097998203</v>
      </c>
    </row>
    <row r="14" spans="1:15" x14ac:dyDescent="0.25">
      <c r="A14" s="2">
        <v>-0.18434950020299401</v>
      </c>
      <c r="B14" s="2">
        <v>8.8535425768828294E-2</v>
      </c>
      <c r="C14" s="2">
        <v>0.62170593024198195</v>
      </c>
      <c r="D14" s="2">
        <v>1.9601003795812099E-2</v>
      </c>
      <c r="E14" s="2">
        <v>0.16050772532749</v>
      </c>
      <c r="F14" s="2">
        <v>0.110500383397695</v>
      </c>
      <c r="G14" s="2"/>
      <c r="H14" s="2"/>
      <c r="I14" s="2"/>
      <c r="J14" s="2"/>
      <c r="K14" s="4" t="s">
        <v>28</v>
      </c>
      <c r="L14" s="2">
        <f t="shared" si="0"/>
        <v>0.62170593024198195</v>
      </c>
    </row>
    <row r="15" spans="1:15" x14ac:dyDescent="0.25">
      <c r="A15" s="2">
        <v>-7.4332628884497404E-2</v>
      </c>
      <c r="B15" s="2">
        <v>1.72161534781059E-2</v>
      </c>
      <c r="C15" s="2">
        <v>0.59334349168426903</v>
      </c>
      <c r="D15" s="2">
        <v>7.3533656465708405E-2</v>
      </c>
      <c r="E15" s="2">
        <v>0.14878974649623999</v>
      </c>
      <c r="F15" s="2">
        <v>5.7795551638460202E-2</v>
      </c>
      <c r="G15" s="2"/>
      <c r="H15" s="2"/>
      <c r="I15" s="2"/>
      <c r="J15" s="2"/>
      <c r="K15" s="4" t="s">
        <v>39</v>
      </c>
      <c r="L15" s="2">
        <f t="shared" si="0"/>
        <v>0.59334349168426903</v>
      </c>
    </row>
    <row r="16" spans="1:15" x14ac:dyDescent="0.25">
      <c r="A16" s="2">
        <v>0.26785387452729598</v>
      </c>
      <c r="B16" s="2">
        <v>0.13474988620339401</v>
      </c>
      <c r="C16" s="2">
        <v>-9.4136430136150098E-2</v>
      </c>
      <c r="D16" s="2">
        <v>-5.9180743205658699E-2</v>
      </c>
      <c r="E16" s="2">
        <v>0.17040374021825799</v>
      </c>
      <c r="F16" s="2">
        <v>-6.9326339526532402E-2</v>
      </c>
      <c r="G16" s="2"/>
      <c r="H16" s="2"/>
      <c r="I16" s="2"/>
      <c r="J16" s="2"/>
      <c r="K16" s="4" t="s">
        <v>26</v>
      </c>
      <c r="L16" s="2">
        <f t="shared" si="0"/>
        <v>0.26785387452729598</v>
      </c>
    </row>
    <row r="17" spans="1:12" x14ac:dyDescent="0.25">
      <c r="A17" s="2">
        <v>5.2585117489410797E-2</v>
      </c>
      <c r="B17" s="2">
        <v>0.17010251671951501</v>
      </c>
      <c r="C17" s="2">
        <v>0.66550672742350403</v>
      </c>
      <c r="D17" s="2">
        <v>-0.10231703338807201</v>
      </c>
      <c r="E17" s="2">
        <v>-9.0741012417465197E-2</v>
      </c>
      <c r="F17" s="2">
        <v>-9.34767072816097E-2</v>
      </c>
      <c r="G17" s="2"/>
      <c r="H17" s="2"/>
      <c r="I17" s="2"/>
      <c r="J17" s="2"/>
      <c r="K17" s="4" t="s">
        <v>35</v>
      </c>
      <c r="L17" s="2">
        <f t="shared" si="0"/>
        <v>0.66550672742350403</v>
      </c>
    </row>
    <row r="18" spans="1:12" x14ac:dyDescent="0.25">
      <c r="A18" s="2">
        <v>2.4541601252199501E-2</v>
      </c>
      <c r="B18" s="2">
        <v>0.15775747813250901</v>
      </c>
      <c r="C18" s="2">
        <v>-0.22201160798824901</v>
      </c>
      <c r="D18" s="2">
        <v>-0.104715447538414</v>
      </c>
      <c r="E18" s="2">
        <v>8.1856234389584503E-2</v>
      </c>
      <c r="F18" s="2">
        <v>0.214583702382623</v>
      </c>
      <c r="G18" s="2"/>
      <c r="H18" s="2"/>
      <c r="I18" s="2"/>
      <c r="J18" s="2"/>
      <c r="K18" s="4" t="s">
        <v>40</v>
      </c>
      <c r="L18" s="2">
        <f t="shared" si="0"/>
        <v>0.22201160798824901</v>
      </c>
    </row>
    <row r="19" spans="1:12" x14ac:dyDescent="0.25">
      <c r="A19" s="2">
        <v>3.5201342965745903E-2</v>
      </c>
      <c r="B19" s="2">
        <v>6.4997725265523096E-2</v>
      </c>
      <c r="C19" s="2">
        <v>0.80541756175995705</v>
      </c>
      <c r="D19" s="2">
        <v>-6.6586719163618496E-2</v>
      </c>
      <c r="E19" s="2">
        <v>-0.139252146012525</v>
      </c>
      <c r="F19" s="2">
        <v>-0.15981603038633399</v>
      </c>
      <c r="G19" s="2"/>
      <c r="H19" s="2"/>
      <c r="I19" s="2"/>
      <c r="J19" s="2"/>
      <c r="K19" s="4" t="s">
        <v>33</v>
      </c>
      <c r="L19" s="2">
        <f t="shared" si="0"/>
        <v>0.80541756175995705</v>
      </c>
    </row>
    <row r="20" spans="1:12" x14ac:dyDescent="0.25">
      <c r="A20" s="2">
        <v>0.43889789595694301</v>
      </c>
      <c r="B20" s="2">
        <v>5.9707547136993597E-2</v>
      </c>
      <c r="C20" s="2">
        <v>-0.20737969364895401</v>
      </c>
      <c r="D20" s="2">
        <v>2.5239885492607101E-2</v>
      </c>
      <c r="E20" s="2">
        <v>0.102742401097217</v>
      </c>
      <c r="F20" s="2">
        <v>0.28110580082256698</v>
      </c>
      <c r="G20" s="2"/>
      <c r="H20" s="2"/>
      <c r="I20" s="2"/>
      <c r="J20" s="2"/>
      <c r="K20" s="4" t="s">
        <v>27</v>
      </c>
      <c r="L20" s="2">
        <f t="shared" si="0"/>
        <v>0.43889789595694301</v>
      </c>
    </row>
    <row r="21" spans="1:12" x14ac:dyDescent="0.25">
      <c r="A21" s="2">
        <v>0.119161359461287</v>
      </c>
      <c r="B21" s="2">
        <v>-2.5880900462236098E-2</v>
      </c>
      <c r="C21" s="2">
        <v>0.79742925188348601</v>
      </c>
      <c r="D21" s="2">
        <v>-3.1781537742504799E-2</v>
      </c>
      <c r="E21" s="2">
        <v>-4.0512538422861899E-2</v>
      </c>
      <c r="F21" s="2">
        <v>-3.3408983216425298E-2</v>
      </c>
      <c r="G21" s="2"/>
      <c r="H21" s="2"/>
      <c r="I21" s="2"/>
      <c r="J21" s="2"/>
      <c r="K21" s="4" t="s">
        <v>41</v>
      </c>
      <c r="L21" s="2">
        <f t="shared" si="0"/>
        <v>0.79742925188348601</v>
      </c>
    </row>
    <row r="22" spans="1:12" x14ac:dyDescent="0.25">
      <c r="A22" s="2">
        <v>3.7012913532931402E-2</v>
      </c>
      <c r="B22" s="2">
        <v>0.94732092224196296</v>
      </c>
      <c r="C22" s="2">
        <v>-2.65986351999703E-2</v>
      </c>
      <c r="D22" s="2">
        <v>-2.3362909034597999E-2</v>
      </c>
      <c r="E22" s="2">
        <v>-3.2511205094214103E-2</v>
      </c>
      <c r="F22" s="2">
        <v>2.5941481123356602E-2</v>
      </c>
      <c r="G22" s="2"/>
      <c r="H22" s="2"/>
      <c r="I22" s="2"/>
      <c r="J22" s="2"/>
      <c r="K22" s="4" t="s">
        <v>42</v>
      </c>
      <c r="L22" s="2">
        <f t="shared" si="0"/>
        <v>0.94732092224196296</v>
      </c>
    </row>
    <row r="23" spans="1:12" x14ac:dyDescent="0.25">
      <c r="A23" s="2">
        <v>4.17534616118901E-2</v>
      </c>
      <c r="B23" s="2">
        <v>0.83124190374690499</v>
      </c>
      <c r="C23" s="2">
        <v>9.0319573845097107E-3</v>
      </c>
      <c r="D23" s="2">
        <v>5.8441957037504703E-2</v>
      </c>
      <c r="E23" s="2">
        <v>0.107730521373642</v>
      </c>
      <c r="F23" s="2">
        <v>-6.4932474018956604E-2</v>
      </c>
      <c r="G23" s="2"/>
      <c r="H23" s="2"/>
      <c r="I23" s="2"/>
      <c r="J23" s="2"/>
      <c r="K23" s="4" t="s">
        <v>43</v>
      </c>
      <c r="L23" s="2">
        <f t="shared" si="0"/>
        <v>0.83124190374690499</v>
      </c>
    </row>
    <row r="24" spans="1:12" x14ac:dyDescent="0.25">
      <c r="A24" s="2">
        <v>1.79702805216937E-2</v>
      </c>
      <c r="B24" s="2">
        <v>0.92239569040550995</v>
      </c>
      <c r="C24" s="2">
        <v>-2.69212266954241E-2</v>
      </c>
      <c r="D24" s="2">
        <v>-7.9364817835805596E-2</v>
      </c>
      <c r="E24" s="2">
        <v>-4.1367699023363701E-2</v>
      </c>
      <c r="F24" s="2">
        <v>3.0123038818417498E-3</v>
      </c>
      <c r="G24" s="2"/>
      <c r="H24" s="2"/>
      <c r="I24" s="2"/>
      <c r="J24" s="2"/>
      <c r="K24" s="4" t="s">
        <v>44</v>
      </c>
      <c r="L24" s="2">
        <f t="shared" si="0"/>
        <v>0.92239569040550995</v>
      </c>
    </row>
    <row r="25" spans="1:12" x14ac:dyDescent="0.25">
      <c r="A25" s="2">
        <v>-3.3410752137658602E-2</v>
      </c>
      <c r="B25" s="2">
        <v>0.51476439270524099</v>
      </c>
      <c r="C25" s="2">
        <v>-3.0563685595947101E-2</v>
      </c>
      <c r="D25" s="2">
        <v>-9.8873694526307898E-2</v>
      </c>
      <c r="E25" s="2">
        <v>4.2229727485987599E-2</v>
      </c>
      <c r="F25" s="2">
        <v>3.8638302870307201E-2</v>
      </c>
      <c r="G25" s="2"/>
      <c r="H25" s="2"/>
      <c r="I25" s="2"/>
      <c r="J25" s="2"/>
      <c r="K25" s="4" t="s">
        <v>45</v>
      </c>
      <c r="L25" s="2">
        <f t="shared" si="0"/>
        <v>0.51476439270524099</v>
      </c>
    </row>
    <row r="26" spans="1:12" x14ac:dyDescent="0.25">
      <c r="A26" s="2">
        <v>3.62550016989477E-2</v>
      </c>
      <c r="B26" s="2">
        <v>0.81342733090500197</v>
      </c>
      <c r="C26" s="2">
        <v>-4.1987341020243901E-2</v>
      </c>
      <c r="D26" s="2">
        <v>3.6718899659090802E-2</v>
      </c>
      <c r="E26" s="2">
        <v>0.110315837090794</v>
      </c>
      <c r="F26" s="2">
        <v>-3.6093858050568403E-2</v>
      </c>
      <c r="G26" s="2"/>
      <c r="H26" s="2"/>
      <c r="I26" s="2"/>
      <c r="J26" s="2"/>
      <c r="K26" s="4" t="s">
        <v>30</v>
      </c>
      <c r="L26" s="2">
        <f t="shared" si="0"/>
        <v>0.81342733090500197</v>
      </c>
    </row>
    <row r="27" spans="1:12" x14ac:dyDescent="0.25">
      <c r="A27" s="2">
        <v>-0.10715433317913201</v>
      </c>
      <c r="B27" s="2">
        <v>0.74717995142357696</v>
      </c>
      <c r="C27" s="2">
        <v>0.28118471704680797</v>
      </c>
      <c r="D27" s="2">
        <v>9.9623327099972406E-3</v>
      </c>
      <c r="E27" s="2">
        <v>-7.8650802984023497E-3</v>
      </c>
      <c r="F27" s="2">
        <v>0.109977682561583</v>
      </c>
      <c r="G27" s="2"/>
      <c r="H27" s="2"/>
      <c r="I27" s="2"/>
      <c r="J27" s="2"/>
      <c r="K27" s="4" t="s">
        <v>31</v>
      </c>
      <c r="L27" s="2">
        <f t="shared" si="0"/>
        <v>0.74717995142357696</v>
      </c>
    </row>
    <row r="28" spans="1:12" x14ac:dyDescent="0.25">
      <c r="A28" s="2">
        <v>6.5780426518902105E-2</v>
      </c>
      <c r="B28" s="2">
        <v>0.31965147441244701</v>
      </c>
      <c r="C28" s="2">
        <v>2.6448446683033301E-2</v>
      </c>
      <c r="D28" s="2">
        <v>-0.11482970825007301</v>
      </c>
      <c r="E28" s="2">
        <v>0.18926362801768701</v>
      </c>
      <c r="F28" s="2">
        <v>7.5647010773316703E-2</v>
      </c>
      <c r="G28" s="2"/>
      <c r="H28" s="2"/>
      <c r="I28" s="2"/>
      <c r="J28" s="2"/>
      <c r="K28" s="4" t="s">
        <v>21</v>
      </c>
      <c r="L28" s="2">
        <f t="shared" si="0"/>
        <v>0.31965147441244701</v>
      </c>
    </row>
    <row r="29" spans="1:12" x14ac:dyDescent="0.25">
      <c r="A29" s="2">
        <v>-0.17454333476143699</v>
      </c>
      <c r="B29" s="2">
        <v>0.22084187991586501</v>
      </c>
      <c r="C29" s="2">
        <v>0.46202999112972698</v>
      </c>
      <c r="D29" s="2">
        <v>4.4001004889395998E-2</v>
      </c>
      <c r="E29" s="2">
        <v>0.19517665239479401</v>
      </c>
      <c r="F29" s="2">
        <v>0.13496291530546201</v>
      </c>
      <c r="G29" s="2"/>
      <c r="H29" s="2"/>
      <c r="I29" s="2"/>
      <c r="J29" s="2"/>
      <c r="K29" s="4" t="s">
        <v>46</v>
      </c>
      <c r="L29" s="2">
        <f t="shared" si="0"/>
        <v>0.46202999112972698</v>
      </c>
    </row>
    <row r="30" spans="1:12" x14ac:dyDescent="0.25">
      <c r="A30" s="2">
        <v>0.265310005655369</v>
      </c>
      <c r="B30" s="2">
        <v>0.12739007315303699</v>
      </c>
      <c r="C30" s="2">
        <v>-6.9682370767103693E-2</v>
      </c>
      <c r="D30" s="2">
        <v>-0.22154797476658999</v>
      </c>
      <c r="E30" s="2">
        <v>-7.5219467411765501E-4</v>
      </c>
      <c r="F30" s="2">
        <v>0.490340635630512</v>
      </c>
      <c r="G30" s="2"/>
      <c r="H30" s="2"/>
      <c r="I30" s="2"/>
      <c r="J30" s="2"/>
      <c r="K30" s="4" t="s">
        <v>25</v>
      </c>
      <c r="L30" s="2">
        <f t="shared" si="0"/>
        <v>0.490340635630512</v>
      </c>
    </row>
    <row r="31" spans="1:12" x14ac:dyDescent="0.25">
      <c r="A31" s="2">
        <v>0.13379583452275001</v>
      </c>
      <c r="B31" s="2">
        <v>0.26164502300708098</v>
      </c>
      <c r="C31" s="2">
        <v>1.0296565160285201E-2</v>
      </c>
      <c r="D31" s="2">
        <v>-0.14713282761886001</v>
      </c>
      <c r="E31" s="2">
        <v>0.117635455019744</v>
      </c>
      <c r="F31" s="2">
        <v>0.45958971929255199</v>
      </c>
      <c r="G31" s="2"/>
      <c r="H31" s="2"/>
      <c r="I31" s="2"/>
      <c r="J31" s="2"/>
      <c r="K31" s="4" t="s">
        <v>47</v>
      </c>
      <c r="L31" s="2">
        <f t="shared" si="0"/>
        <v>0.45958971929255199</v>
      </c>
    </row>
    <row r="32" spans="1:12" x14ac:dyDescent="0.25">
      <c r="A32" s="2">
        <v>0.118902692947363</v>
      </c>
      <c r="B32" s="2">
        <v>6.5792422402182402E-2</v>
      </c>
      <c r="C32" s="2">
        <v>-6.0912739501836899E-2</v>
      </c>
      <c r="D32" s="2">
        <v>-0.36616404105064398</v>
      </c>
      <c r="E32" s="2">
        <v>-5.2672975225103003E-2</v>
      </c>
      <c r="F32" s="2">
        <v>0.40662332676556701</v>
      </c>
      <c r="G32" s="2"/>
      <c r="H32" s="2"/>
      <c r="I32" s="2"/>
      <c r="J32" s="2"/>
      <c r="K32" s="4" t="s">
        <v>16</v>
      </c>
      <c r="L32" s="2">
        <f t="shared" si="0"/>
        <v>0.40662332676556701</v>
      </c>
    </row>
    <row r="33" spans="1:12" x14ac:dyDescent="0.25">
      <c r="A33" s="2">
        <v>-4.4369684961791701E-2</v>
      </c>
      <c r="B33" s="2">
        <v>-8.002120958832E-2</v>
      </c>
      <c r="C33" s="2">
        <v>0.45471937688158798</v>
      </c>
      <c r="D33" s="2">
        <v>-0.21708180515599301</v>
      </c>
      <c r="E33" s="2">
        <v>-4.2950442797328001E-2</v>
      </c>
      <c r="F33" s="2">
        <v>0.14673015123834701</v>
      </c>
      <c r="G33" s="2"/>
      <c r="H33" s="2"/>
      <c r="I33" s="2"/>
      <c r="J33" s="2"/>
      <c r="K33" s="4" t="s">
        <v>23</v>
      </c>
      <c r="L33" s="2">
        <f t="shared" si="0"/>
        <v>0.45471937688158798</v>
      </c>
    </row>
    <row r="34" spans="1:12" x14ac:dyDescent="0.25">
      <c r="A34" s="2">
        <v>0.116787247162265</v>
      </c>
      <c r="B34" s="2">
        <v>4.8205973466008599E-2</v>
      </c>
      <c r="C34" s="2">
        <v>-2.3414737279348001E-2</v>
      </c>
      <c r="D34" s="2">
        <v>-0.69775498085047405</v>
      </c>
      <c r="E34" s="2">
        <v>2.16396188124451E-2</v>
      </c>
      <c r="F34" s="2">
        <v>0.168660881303619</v>
      </c>
      <c r="G34" s="2"/>
      <c r="H34" s="2"/>
      <c r="I34" s="2"/>
      <c r="J34" s="2"/>
      <c r="K34" s="4" t="s">
        <v>48</v>
      </c>
      <c r="L34" s="2">
        <f t="shared" si="0"/>
        <v>0.69775498085047405</v>
      </c>
    </row>
    <row r="35" spans="1:12" x14ac:dyDescent="0.25">
      <c r="A35" s="2">
        <v>0.146436995167956</v>
      </c>
      <c r="B35" s="2">
        <v>-3.3069119810725703E-2</v>
      </c>
      <c r="C35" s="2">
        <v>3.2485292759426701E-2</v>
      </c>
      <c r="D35" s="2">
        <v>-0.61393532102899595</v>
      </c>
      <c r="E35" s="2">
        <v>5.5685242201700499E-2</v>
      </c>
      <c r="F35" s="2">
        <v>-9.4523685104396897E-3</v>
      </c>
      <c r="G35" s="2"/>
      <c r="H35" s="2"/>
      <c r="I35" s="2"/>
      <c r="J35" s="2"/>
      <c r="K35" s="4" t="s">
        <v>49</v>
      </c>
      <c r="L35" s="2">
        <f t="shared" si="0"/>
        <v>0.61393532102899595</v>
      </c>
    </row>
    <row r="36" spans="1:12" x14ac:dyDescent="0.25">
      <c r="A36" s="2">
        <v>3.7021684539230902E-2</v>
      </c>
      <c r="B36" s="2">
        <v>-5.5328477462155301E-2</v>
      </c>
      <c r="C36" s="2">
        <v>2.8427006577755098E-2</v>
      </c>
      <c r="D36" s="2">
        <v>-0.87236311967596503</v>
      </c>
      <c r="E36" s="2">
        <v>8.3685951167564498E-2</v>
      </c>
      <c r="F36" s="2">
        <v>-3.6010097353828999E-2</v>
      </c>
      <c r="G36" s="2"/>
      <c r="H36" s="2"/>
      <c r="I36" s="2"/>
      <c r="J36" s="2"/>
      <c r="K36" s="4" t="s">
        <v>36</v>
      </c>
      <c r="L36" s="2">
        <f t="shared" si="0"/>
        <v>0.87236311967596503</v>
      </c>
    </row>
    <row r="37" spans="1:12" x14ac:dyDescent="0.25">
      <c r="A37" s="2">
        <v>-8.4249218998932701E-2</v>
      </c>
      <c r="B37" s="2">
        <v>5.2628228229829099E-2</v>
      </c>
      <c r="C37" s="2">
        <v>-3.7201820143743701E-2</v>
      </c>
      <c r="D37" s="2">
        <v>-0.85289170317086604</v>
      </c>
      <c r="E37" s="2">
        <v>1.70505846697162E-2</v>
      </c>
      <c r="F37" s="2">
        <v>4.17963758423072E-2</v>
      </c>
      <c r="G37" s="2"/>
      <c r="H37" s="2"/>
      <c r="I37" s="2"/>
      <c r="J37" s="2"/>
      <c r="K37" s="4" t="s">
        <v>50</v>
      </c>
      <c r="L37" s="2">
        <f t="shared" si="0"/>
        <v>0.85289170317086604</v>
      </c>
    </row>
    <row r="38" spans="1:12" x14ac:dyDescent="0.25">
      <c r="A38" s="2">
        <v>-1.01915669922805E-2</v>
      </c>
      <c r="B38" s="2">
        <v>-1.5720189012206301E-2</v>
      </c>
      <c r="C38" s="2">
        <v>5.3329078343585502E-2</v>
      </c>
      <c r="D38" s="2">
        <v>-0.93796494712064604</v>
      </c>
      <c r="E38" s="2">
        <v>4.9353965035821401E-2</v>
      </c>
      <c r="F38" s="2">
        <v>-8.4581370099817907E-2</v>
      </c>
      <c r="G38" s="2"/>
      <c r="H38" s="2"/>
      <c r="I38" s="2"/>
      <c r="J38" s="2"/>
      <c r="K38" s="4" t="s">
        <v>51</v>
      </c>
      <c r="L38" s="2">
        <f t="shared" si="0"/>
        <v>0.93796494712064604</v>
      </c>
    </row>
    <row r="39" spans="1:12" x14ac:dyDescent="0.25">
      <c r="A39" s="2">
        <v>0.13951988952015601</v>
      </c>
      <c r="B39" s="2">
        <v>-1.9424456418736299E-2</v>
      </c>
      <c r="C39" s="2">
        <v>0.27616791919459499</v>
      </c>
      <c r="D39" s="2">
        <v>-4.9754285253895199E-2</v>
      </c>
      <c r="E39" s="2">
        <v>2.7707963363876102E-2</v>
      </c>
      <c r="F39" s="2">
        <v>0.49180340251483201</v>
      </c>
      <c r="G39" s="2"/>
      <c r="H39" s="2"/>
      <c r="I39" s="2"/>
      <c r="J39" s="2"/>
      <c r="K39" s="4" t="s">
        <v>20</v>
      </c>
      <c r="L39" s="2">
        <f t="shared" si="0"/>
        <v>0.49180340251483201</v>
      </c>
    </row>
    <row r="40" spans="1:12" x14ac:dyDescent="0.25">
      <c r="A40" s="2">
        <v>3.9169342888220701E-2</v>
      </c>
      <c r="B40" s="2">
        <v>0.26700649935512699</v>
      </c>
      <c r="C40" s="2">
        <v>0.31574237731796501</v>
      </c>
      <c r="D40" s="2">
        <v>-5.6076196233488501E-2</v>
      </c>
      <c r="E40" s="2">
        <v>-2.5560165458315301E-3</v>
      </c>
      <c r="F40" s="2">
        <v>0.38401828757100398</v>
      </c>
      <c r="G40" s="2"/>
      <c r="H40" s="2"/>
      <c r="I40" s="2"/>
      <c r="J40" s="2"/>
      <c r="K40" s="4" t="s">
        <v>52</v>
      </c>
      <c r="L40" s="2">
        <f t="shared" si="0"/>
        <v>0.38401828757100398</v>
      </c>
    </row>
    <row r="41" spans="1:12" x14ac:dyDescent="0.25">
      <c r="A41" s="2">
        <v>-3.0612673557677599E-2</v>
      </c>
      <c r="B41" s="2">
        <v>-8.2425750739916301E-2</v>
      </c>
      <c r="C41" s="2">
        <v>0.50258536476095095</v>
      </c>
      <c r="D41" s="2">
        <v>0.106567181415808</v>
      </c>
      <c r="E41" s="2">
        <v>0.23744850919923899</v>
      </c>
      <c r="F41" s="2">
        <v>0.15089455646650099</v>
      </c>
      <c r="G41" s="2"/>
      <c r="H41" s="2"/>
      <c r="I41" s="2"/>
      <c r="J41" s="2"/>
      <c r="K41" s="4" t="s">
        <v>53</v>
      </c>
      <c r="L41" s="2">
        <f t="shared" si="0"/>
        <v>0.50258536476095095</v>
      </c>
    </row>
    <row r="42" spans="1:12" x14ac:dyDescent="0.25">
      <c r="A42" s="2">
        <v>1.7398438117518601E-2</v>
      </c>
      <c r="B42" s="2">
        <v>-3.8774929714668102E-2</v>
      </c>
      <c r="C42" s="2">
        <v>0.46336109743158599</v>
      </c>
      <c r="D42" s="2">
        <v>-2.95409139635417E-2</v>
      </c>
      <c r="E42" s="2">
        <v>0.221846945126984</v>
      </c>
      <c r="F42" s="2">
        <v>0.19588417625656501</v>
      </c>
      <c r="G42" s="2"/>
      <c r="H42" s="2"/>
      <c r="I42" s="2"/>
      <c r="J42" s="2"/>
      <c r="K42" s="4" t="s">
        <v>54</v>
      </c>
      <c r="L42" s="2">
        <f t="shared" si="0"/>
        <v>0.46336109743158599</v>
      </c>
    </row>
    <row r="43" spans="1:12" x14ac:dyDescent="0.25">
      <c r="A43" s="2">
        <v>-3.5278521832547503E-2</v>
      </c>
      <c r="B43" s="2">
        <v>-6.5552995953813795E-2</v>
      </c>
      <c r="C43" s="2">
        <v>0.53641295418925705</v>
      </c>
      <c r="D43" s="2">
        <v>-1.36059077337353E-2</v>
      </c>
      <c r="E43" s="2">
        <v>4.0389682532590801E-2</v>
      </c>
      <c r="F43" s="2">
        <v>0.210460359475206</v>
      </c>
      <c r="G43" s="2"/>
      <c r="H43" s="2"/>
      <c r="I43" s="2"/>
      <c r="J43" s="2"/>
      <c r="K43" s="4" t="s">
        <v>29</v>
      </c>
      <c r="L43" s="2">
        <f t="shared" si="0"/>
        <v>0.53641295418925705</v>
      </c>
    </row>
    <row r="44" spans="1:12" x14ac:dyDescent="0.25">
      <c r="A44" s="2">
        <v>3.1081811624015999E-2</v>
      </c>
      <c r="B44" s="2">
        <v>0.19139263792435399</v>
      </c>
      <c r="C44" s="2">
        <v>0.158600337595908</v>
      </c>
      <c r="D44" s="2">
        <v>-0.25067070370925498</v>
      </c>
      <c r="E44" s="2">
        <v>0.13351456124051</v>
      </c>
      <c r="F44" s="2">
        <v>0.20216250173469799</v>
      </c>
      <c r="G44" s="2"/>
      <c r="H44" s="2"/>
      <c r="I44" s="2"/>
      <c r="J44" s="2"/>
      <c r="K44" s="4" t="s">
        <v>55</v>
      </c>
      <c r="L44" s="2">
        <f t="shared" si="0"/>
        <v>0.25067070370925498</v>
      </c>
    </row>
    <row r="45" spans="1:12" x14ac:dyDescent="0.25">
      <c r="A45" s="2">
        <v>0.203456756118056</v>
      </c>
      <c r="B45" s="2">
        <v>3.1515931715239101E-2</v>
      </c>
      <c r="C45" s="2">
        <v>7.2110451820199595E-2</v>
      </c>
      <c r="D45" s="2">
        <v>-0.26686538702194001</v>
      </c>
      <c r="E45" s="2">
        <v>8.4383516367919506E-2</v>
      </c>
      <c r="F45" s="2">
        <v>0.40666119468046402</v>
      </c>
      <c r="G45" s="2"/>
      <c r="H45" s="2"/>
      <c r="I45" s="2"/>
      <c r="J45" s="2"/>
      <c r="K45" s="4" t="s">
        <v>56</v>
      </c>
      <c r="L45" s="2">
        <f t="shared" si="0"/>
        <v>0.40666119468046402</v>
      </c>
    </row>
    <row r="46" spans="1:12" x14ac:dyDescent="0.25">
      <c r="A46" s="2">
        <v>-6.1303216693439799E-2</v>
      </c>
      <c r="B46" s="2">
        <v>0.13414821082558601</v>
      </c>
      <c r="C46" s="2">
        <v>-1.20012780161774E-2</v>
      </c>
      <c r="D46" s="2">
        <v>-0.68401667676245603</v>
      </c>
      <c r="E46" s="2">
        <v>-2.50352106155835E-2</v>
      </c>
      <c r="F46" s="2">
        <v>0.119882222146664</v>
      </c>
      <c r="G46" s="2"/>
      <c r="H46" s="2"/>
      <c r="I46" s="2"/>
      <c r="J46" s="2"/>
      <c r="K46" s="4" t="s">
        <v>57</v>
      </c>
      <c r="L46" s="2">
        <f t="shared" si="0"/>
        <v>0.68401667676245603</v>
      </c>
    </row>
    <row r="47" spans="1:12" x14ac:dyDescent="0.25">
      <c r="A47" s="2">
        <v>3.7354219196486703E-2</v>
      </c>
      <c r="B47" s="2">
        <v>-0.16189866326350399</v>
      </c>
      <c r="C47" s="2">
        <v>0.55809332182593596</v>
      </c>
      <c r="D47" s="2">
        <v>7.0238881751002097E-2</v>
      </c>
      <c r="E47" s="2">
        <v>0.122165813211439</v>
      </c>
      <c r="F47" s="2">
        <v>0.16703506874072799</v>
      </c>
      <c r="G47" s="2"/>
      <c r="H47" s="2"/>
      <c r="I47" s="2"/>
      <c r="J47" s="2"/>
      <c r="K47" s="4" t="s">
        <v>58</v>
      </c>
      <c r="L47" s="2">
        <f t="shared" si="0"/>
        <v>0.55809332182593596</v>
      </c>
    </row>
    <row r="48" spans="1:12" x14ac:dyDescent="0.25">
      <c r="G48" s="2"/>
      <c r="H48" s="2"/>
      <c r="I48" s="2"/>
      <c r="J48" s="2"/>
      <c r="K48" s="4" t="s">
        <v>32</v>
      </c>
      <c r="L48" s="2">
        <f t="shared" si="0"/>
        <v>0</v>
      </c>
    </row>
    <row r="49" spans="7:12" x14ac:dyDescent="0.25">
      <c r="G49" s="2"/>
      <c r="H49" s="2"/>
      <c r="I49" s="2"/>
      <c r="J49" s="2"/>
      <c r="K49" s="4" t="s">
        <v>59</v>
      </c>
      <c r="L49" s="2">
        <f t="shared" si="0"/>
        <v>0</v>
      </c>
    </row>
    <row r="50" spans="7:12" x14ac:dyDescent="0.25">
      <c r="G50" s="2"/>
      <c r="H50" s="2"/>
      <c r="I50" s="2"/>
      <c r="J50" s="2"/>
      <c r="K50" s="4" t="s">
        <v>60</v>
      </c>
      <c r="L50" s="2">
        <f>MAX(ABS(A47),ABS(B47),ABS(C47),ABS(D47),ABS(E47),ABS(F47),ABS(G50), ABS(H50), ABS(I50), ABS(J50))</f>
        <v>0.55809332182593596</v>
      </c>
    </row>
  </sheetData>
  <conditionalFormatting sqref="L2:L50">
    <cfRule type="cellIs" dxfId="17" priority="3" operator="lessThan">
      <formula>$O$2</formula>
    </cfRule>
  </conditionalFormatting>
  <conditionalFormatting sqref="A2:J46 G47:J50 A47:F47">
    <cfRule type="cellIs" dxfId="16" priority="1" operator="lessThan">
      <formula>$O$4</formula>
    </cfRule>
    <cfRule type="cellIs" dxfId="15" priority="2" operator="greaterThan">
      <formula>$O$3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zoomScale="85" zoomScaleNormal="85" workbookViewId="0">
      <selection activeCell="L46" sqref="L46:L49"/>
    </sheetView>
  </sheetViews>
  <sheetFormatPr defaultRowHeight="15" x14ac:dyDescent="0.25"/>
  <cols>
    <col min="1" max="5" width="5.28515625" style="1" customWidth="1"/>
    <col min="6" max="10" width="7" style="1" customWidth="1"/>
    <col min="11" max="11" width="11.5703125" style="3" customWidth="1"/>
    <col min="12" max="12" width="6" style="1" customWidth="1"/>
    <col min="13" max="14" width="9.140625" style="1"/>
    <col min="15" max="15" width="7.7109375" style="1" bestFit="1" customWidth="1"/>
    <col min="16" max="16" width="5.85546875" style="1" bestFit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L1" s="1" t="s">
        <v>61</v>
      </c>
    </row>
    <row r="2" spans="1:15" x14ac:dyDescent="0.25">
      <c r="A2" s="2">
        <v>0.137938671550521</v>
      </c>
      <c r="B2" s="2">
        <v>4.4279173098369103E-2</v>
      </c>
      <c r="C2" s="2">
        <v>-5.3925263624333003E-2</v>
      </c>
      <c r="D2" s="2">
        <v>-0.23193526304370299</v>
      </c>
      <c r="E2" s="2">
        <v>0.39763685489474199</v>
      </c>
      <c r="F2" s="2"/>
      <c r="G2" s="2"/>
      <c r="H2" s="2"/>
      <c r="I2" s="2"/>
      <c r="J2" s="2"/>
      <c r="K2" s="4" t="s">
        <v>12</v>
      </c>
      <c r="L2" s="2">
        <f>MAX(ABS(A2),ABS(B2),ABS(C2),ABS(D2),ABS(E2),ABS(F2),ABS(G2), ABS(H2), ABS(I2), ABS(J2))</f>
        <v>0.39763685489474199</v>
      </c>
      <c r="N2" s="1" t="s">
        <v>62</v>
      </c>
      <c r="O2" s="1">
        <f>oblimin!O2</f>
        <v>0.2</v>
      </c>
    </row>
    <row r="3" spans="1:15" x14ac:dyDescent="0.25">
      <c r="A3" s="2">
        <v>2.0880583423377501E-2</v>
      </c>
      <c r="B3" s="2">
        <v>4.53792145717457E-2</v>
      </c>
      <c r="C3" s="2">
        <v>4.5566647659611603E-2</v>
      </c>
      <c r="D3" s="2">
        <v>-8.3312269698649299E-2</v>
      </c>
      <c r="E3" s="2">
        <v>0.748575641488893</v>
      </c>
      <c r="F3" s="2"/>
      <c r="G3" s="2"/>
      <c r="H3" s="2"/>
      <c r="I3" s="2"/>
      <c r="J3" s="2"/>
      <c r="K3" s="4" t="s">
        <v>13</v>
      </c>
      <c r="L3" s="2">
        <f t="shared" ref="L3:L49" si="0">MAX(ABS(A3),ABS(B3),ABS(C3),ABS(D3),ABS(E3),ABS(F3),ABS(G3), ABS(H3), ABS(I3), ABS(J3))</f>
        <v>0.748575641488893</v>
      </c>
      <c r="N3" s="1" t="s">
        <v>10</v>
      </c>
      <c r="O3" s="1">
        <f>O2</f>
        <v>0.2</v>
      </c>
    </row>
    <row r="4" spans="1:15" x14ac:dyDescent="0.25">
      <c r="A4" s="2">
        <v>0.124327889649836</v>
      </c>
      <c r="B4" s="2">
        <v>-5.2591088181387302E-2</v>
      </c>
      <c r="C4" s="2">
        <v>8.8662095914459602E-2</v>
      </c>
      <c r="D4" s="2">
        <v>-0.14510989912598601</v>
      </c>
      <c r="E4" s="2">
        <v>0.61715297793262502</v>
      </c>
      <c r="F4" s="2"/>
      <c r="G4" s="2"/>
      <c r="H4" s="2"/>
      <c r="I4" s="2"/>
      <c r="J4" s="2"/>
      <c r="K4" s="4" t="s">
        <v>17</v>
      </c>
      <c r="L4" s="2">
        <f t="shared" si="0"/>
        <v>0.61715297793262502</v>
      </c>
      <c r="N4" s="1" t="s">
        <v>11</v>
      </c>
      <c r="O4" s="1">
        <f>O3*-1</f>
        <v>-0.2</v>
      </c>
    </row>
    <row r="5" spans="1:15" x14ac:dyDescent="0.25">
      <c r="A5" s="2">
        <v>9.1120840646489704E-2</v>
      </c>
      <c r="B5" s="2">
        <v>-6.9388809928203399E-2</v>
      </c>
      <c r="C5" s="2">
        <v>4.2494359228253897E-2</v>
      </c>
      <c r="D5" s="2">
        <v>-4.5267738113954799E-2</v>
      </c>
      <c r="E5" s="2">
        <v>0.75368796173917496</v>
      </c>
      <c r="F5" s="2"/>
      <c r="G5" s="2"/>
      <c r="H5" s="2"/>
      <c r="I5" s="2"/>
      <c r="J5" s="2"/>
      <c r="K5" s="4" t="s">
        <v>18</v>
      </c>
      <c r="L5" s="2">
        <f t="shared" si="0"/>
        <v>0.75368796173917496</v>
      </c>
    </row>
    <row r="6" spans="1:15" x14ac:dyDescent="0.25">
      <c r="A6" s="2">
        <v>-8.1756340208170297E-2</v>
      </c>
      <c r="B6" s="2">
        <v>0.29420802311345101</v>
      </c>
      <c r="C6" s="2">
        <v>-1.10933350398363E-2</v>
      </c>
      <c r="D6" s="2">
        <v>1.00287319213117E-2</v>
      </c>
      <c r="E6" s="2">
        <v>0.57123459654394404</v>
      </c>
      <c r="F6" s="2"/>
      <c r="G6" s="2"/>
      <c r="H6" s="2"/>
      <c r="I6" s="2"/>
      <c r="J6" s="2"/>
      <c r="K6" s="4" t="s">
        <v>19</v>
      </c>
      <c r="L6" s="2">
        <f t="shared" si="0"/>
        <v>0.57123459654394404</v>
      </c>
    </row>
    <row r="7" spans="1:15" x14ac:dyDescent="0.25">
      <c r="A7" s="2">
        <v>0.959170690882166</v>
      </c>
      <c r="B7" s="2">
        <v>2.0532024163876499E-2</v>
      </c>
      <c r="C7" s="2">
        <v>-4.1747642345687603E-3</v>
      </c>
      <c r="D7" s="2">
        <v>2.8212321669110699E-2</v>
      </c>
      <c r="E7" s="2">
        <v>3.6615194761657902E-3</v>
      </c>
      <c r="F7" s="2"/>
      <c r="G7" s="2"/>
      <c r="H7" s="2"/>
      <c r="I7" s="2"/>
      <c r="J7" s="2"/>
      <c r="K7" s="4" t="s">
        <v>22</v>
      </c>
      <c r="L7" s="2">
        <f t="shared" si="0"/>
        <v>0.959170690882166</v>
      </c>
    </row>
    <row r="8" spans="1:15" x14ac:dyDescent="0.25">
      <c r="A8" s="2">
        <v>0.85437465543672397</v>
      </c>
      <c r="B8" s="2">
        <v>5.0716491740668995E-4</v>
      </c>
      <c r="C8" s="2">
        <v>1.6107382704843E-2</v>
      </c>
      <c r="D8" s="2">
        <v>-3.64488156865947E-2</v>
      </c>
      <c r="E8" s="2">
        <v>4.7000388702575502E-2</v>
      </c>
      <c r="F8" s="2"/>
      <c r="G8" s="2"/>
      <c r="H8" s="2"/>
      <c r="I8" s="2"/>
      <c r="J8" s="2"/>
      <c r="K8" s="4" t="s">
        <v>34</v>
      </c>
      <c r="L8" s="2">
        <f t="shared" si="0"/>
        <v>0.85437465543672397</v>
      </c>
    </row>
    <row r="9" spans="1:15" x14ac:dyDescent="0.25">
      <c r="A9" s="2">
        <v>0.134373727180403</v>
      </c>
      <c r="B9" s="2">
        <v>0.56775391679405696</v>
      </c>
      <c r="C9" s="2">
        <v>8.5356802807085796E-2</v>
      </c>
      <c r="D9" s="2">
        <v>1.5758879272708599E-2</v>
      </c>
      <c r="E9" s="2">
        <v>2.81875143343778E-2</v>
      </c>
      <c r="F9" s="2"/>
      <c r="G9" s="2"/>
      <c r="H9" s="2"/>
      <c r="I9" s="2"/>
      <c r="J9" s="2"/>
      <c r="K9" s="4" t="s">
        <v>37</v>
      </c>
      <c r="L9" s="2">
        <f t="shared" si="0"/>
        <v>0.56775391679405696</v>
      </c>
    </row>
    <row r="10" spans="1:15" x14ac:dyDescent="0.25">
      <c r="A10" s="2">
        <v>0.98556995795496405</v>
      </c>
      <c r="B10" s="2">
        <v>2.2961927966069599E-2</v>
      </c>
      <c r="C10" s="2">
        <v>-1.0516411721547899E-2</v>
      </c>
      <c r="D10" s="2">
        <v>1.23038834510382E-2</v>
      </c>
      <c r="E10" s="2">
        <v>-9.8629471617881909E-3</v>
      </c>
      <c r="F10" s="2"/>
      <c r="G10" s="2"/>
      <c r="H10" s="2"/>
      <c r="I10" s="2"/>
      <c r="J10" s="2"/>
      <c r="K10" s="4" t="s">
        <v>14</v>
      </c>
      <c r="L10" s="2">
        <f t="shared" si="0"/>
        <v>0.98556995795496405</v>
      </c>
    </row>
    <row r="11" spans="1:15" x14ac:dyDescent="0.25">
      <c r="A11" s="2">
        <v>0.88888342844633195</v>
      </c>
      <c r="B11" s="2">
        <v>-5.1284461651970098E-3</v>
      </c>
      <c r="C11" s="2">
        <v>1.25016220584452E-2</v>
      </c>
      <c r="D11" s="2">
        <v>-9.9234789097254299E-3</v>
      </c>
      <c r="E11" s="2">
        <v>4.2694731068054499E-2</v>
      </c>
      <c r="F11" s="2"/>
      <c r="G11" s="2"/>
      <c r="H11" s="2"/>
      <c r="I11" s="2"/>
      <c r="J11" s="2"/>
      <c r="K11" s="4" t="s">
        <v>15</v>
      </c>
      <c r="L11" s="2">
        <f t="shared" si="0"/>
        <v>0.88888342844633195</v>
      </c>
    </row>
    <row r="12" spans="1:15" x14ac:dyDescent="0.25">
      <c r="A12" s="2">
        <v>0.38274826873701401</v>
      </c>
      <c r="B12" s="2">
        <v>-0.20395415983395501</v>
      </c>
      <c r="C12" s="2">
        <v>0.25803914988447002</v>
      </c>
      <c r="D12" s="2">
        <v>-0.167737533878836</v>
      </c>
      <c r="E12" s="2">
        <v>6.7940588238818794E-2</v>
      </c>
      <c r="F12" s="2"/>
      <c r="G12" s="2"/>
      <c r="H12" s="2"/>
      <c r="I12" s="2"/>
      <c r="J12" s="2"/>
      <c r="K12" s="4" t="s">
        <v>24</v>
      </c>
      <c r="L12" s="2">
        <f t="shared" si="0"/>
        <v>0.38274826873701401</v>
      </c>
    </row>
    <row r="13" spans="1:15" x14ac:dyDescent="0.25">
      <c r="A13" s="2">
        <v>0.35664767974261502</v>
      </c>
      <c r="B13" s="2">
        <v>-0.25541617583329401</v>
      </c>
      <c r="C13" s="2">
        <v>0.24966868192064701</v>
      </c>
      <c r="D13" s="2">
        <v>-0.16426777115975399</v>
      </c>
      <c r="E13" s="2">
        <v>3.62574043788478E-2</v>
      </c>
      <c r="F13" s="2"/>
      <c r="G13" s="2"/>
      <c r="H13" s="2"/>
      <c r="I13" s="2"/>
      <c r="J13" s="2"/>
      <c r="K13" s="4" t="s">
        <v>38</v>
      </c>
      <c r="L13" s="2">
        <f t="shared" si="0"/>
        <v>0.35664767974261502</v>
      </c>
    </row>
    <row r="14" spans="1:15" x14ac:dyDescent="0.25">
      <c r="A14" s="2">
        <v>-0.17218386862396901</v>
      </c>
      <c r="B14" s="2">
        <v>0.68631880908524001</v>
      </c>
      <c r="C14" s="2">
        <v>9.0267783504519805E-2</v>
      </c>
      <c r="D14" s="2">
        <v>1.45296713804911E-2</v>
      </c>
      <c r="E14" s="2">
        <v>0.11628935719901699</v>
      </c>
      <c r="F14" s="2"/>
      <c r="G14" s="2"/>
      <c r="H14" s="2"/>
      <c r="I14" s="2"/>
      <c r="J14" s="2"/>
      <c r="K14" s="4" t="s">
        <v>28</v>
      </c>
      <c r="L14" s="2">
        <f t="shared" si="0"/>
        <v>0.68631880908524001</v>
      </c>
    </row>
    <row r="15" spans="1:15" x14ac:dyDescent="0.25">
      <c r="A15" s="2">
        <v>-7.0964505816394199E-2</v>
      </c>
      <c r="B15" s="2">
        <v>0.63156682193077496</v>
      </c>
      <c r="C15" s="2">
        <v>1.7421720704687199E-2</v>
      </c>
      <c r="D15" s="2">
        <v>8.2321305840475104E-2</v>
      </c>
      <c r="E15" s="2">
        <v>0.108093522037329</v>
      </c>
      <c r="F15" s="2"/>
      <c r="G15" s="2"/>
      <c r="H15" s="2"/>
      <c r="I15" s="2"/>
      <c r="J15" s="2"/>
      <c r="K15" s="4" t="s">
        <v>39</v>
      </c>
      <c r="L15" s="2">
        <f t="shared" si="0"/>
        <v>0.63156682193077496</v>
      </c>
    </row>
    <row r="16" spans="1:15" x14ac:dyDescent="0.25">
      <c r="A16" s="2">
        <v>0.25463729208672597</v>
      </c>
      <c r="B16" s="2">
        <v>-0.12512127922367799</v>
      </c>
      <c r="C16" s="2">
        <v>0.128230645645971</v>
      </c>
      <c r="D16" s="2">
        <v>-4.0864094257494397E-2</v>
      </c>
      <c r="E16" s="2">
        <v>0.180036263756468</v>
      </c>
      <c r="F16" s="2"/>
      <c r="G16" s="2"/>
      <c r="H16" s="2"/>
      <c r="I16" s="2"/>
      <c r="J16" s="2"/>
      <c r="K16" s="4" t="s">
        <v>26</v>
      </c>
      <c r="L16" s="2">
        <f t="shared" si="0"/>
        <v>0.25463729208672597</v>
      </c>
    </row>
    <row r="17" spans="1:12" x14ac:dyDescent="0.25">
      <c r="A17" s="2">
        <v>1.88906298110759E-2</v>
      </c>
      <c r="B17" s="2">
        <v>0.58663134683220197</v>
      </c>
      <c r="C17" s="2">
        <v>0.160439822160719</v>
      </c>
      <c r="D17" s="2">
        <v>-6.2427011767821498E-2</v>
      </c>
      <c r="E17" s="2">
        <v>-0.115611393000148</v>
      </c>
      <c r="F17" s="2"/>
      <c r="G17" s="2"/>
      <c r="H17" s="2"/>
      <c r="I17" s="2"/>
      <c r="J17" s="2"/>
      <c r="K17" s="4" t="s">
        <v>35</v>
      </c>
      <c r="L17" s="2">
        <f t="shared" si="0"/>
        <v>0.58663134683220197</v>
      </c>
    </row>
    <row r="18" spans="1:12" x14ac:dyDescent="0.25">
      <c r="A18" s="2">
        <v>6.5072893926042499E-2</v>
      </c>
      <c r="B18" s="2">
        <v>-0.12648240631329</v>
      </c>
      <c r="C18" s="2">
        <v>0.16623990022724999</v>
      </c>
      <c r="D18" s="2">
        <v>-0.16550110927782499</v>
      </c>
      <c r="E18" s="2">
        <v>9.6022659789738396E-2</v>
      </c>
      <c r="F18" s="2"/>
      <c r="G18" s="2"/>
      <c r="H18" s="2"/>
      <c r="I18" s="2"/>
      <c r="J18" s="2"/>
      <c r="K18" s="4" t="s">
        <v>40</v>
      </c>
      <c r="L18" s="2">
        <f t="shared" si="0"/>
        <v>0.16623990022724999</v>
      </c>
    </row>
    <row r="19" spans="1:12" x14ac:dyDescent="0.25">
      <c r="A19" s="2">
        <v>-1.3508659866255501E-2</v>
      </c>
      <c r="B19" s="2">
        <v>0.690924662372014</v>
      </c>
      <c r="C19" s="2">
        <v>5.35560316559619E-2</v>
      </c>
      <c r="D19" s="2">
        <v>-5.0274590372399201E-3</v>
      </c>
      <c r="E19" s="2">
        <v>-0.16925465977408599</v>
      </c>
      <c r="F19" s="2"/>
      <c r="G19" s="2"/>
      <c r="H19" s="2"/>
      <c r="I19" s="2"/>
      <c r="J19" s="2"/>
      <c r="K19" s="4" t="s">
        <v>33</v>
      </c>
      <c r="L19" s="2">
        <f t="shared" si="0"/>
        <v>0.690924662372014</v>
      </c>
    </row>
    <row r="20" spans="1:12" x14ac:dyDescent="0.25">
      <c r="A20" s="2">
        <v>0.496009553076391</v>
      </c>
      <c r="B20" s="2">
        <v>-8.7726529891558103E-2</v>
      </c>
      <c r="C20" s="2">
        <v>7.3987552903468104E-2</v>
      </c>
      <c r="D20" s="2">
        <v>-4.2382939888287702E-2</v>
      </c>
      <c r="E20" s="2">
        <v>0.114110762689151</v>
      </c>
      <c r="F20" s="2"/>
      <c r="G20" s="2"/>
      <c r="H20" s="2"/>
      <c r="I20" s="2"/>
      <c r="J20" s="2"/>
      <c r="K20" s="4" t="s">
        <v>27</v>
      </c>
      <c r="L20" s="2">
        <f t="shared" si="0"/>
        <v>0.496009553076391</v>
      </c>
    </row>
    <row r="21" spans="1:12" x14ac:dyDescent="0.25">
      <c r="A21" s="2">
        <v>9.7042771188638202E-2</v>
      </c>
      <c r="B21" s="2">
        <v>0.75557602504168198</v>
      </c>
      <c r="C21" s="2">
        <v>-3.1877256176497198E-2</v>
      </c>
      <c r="D21" s="2">
        <v>-2.5706691433553001E-3</v>
      </c>
      <c r="E21" s="2">
        <v>-8.3841807097373905E-2</v>
      </c>
      <c r="F21" s="2"/>
      <c r="G21" s="2"/>
      <c r="H21" s="2"/>
      <c r="I21" s="2"/>
      <c r="J21" s="2"/>
      <c r="K21" s="4" t="s">
        <v>41</v>
      </c>
      <c r="L21" s="2">
        <f t="shared" si="0"/>
        <v>0.75557602504168198</v>
      </c>
    </row>
    <row r="22" spans="1:12" x14ac:dyDescent="0.25">
      <c r="A22" s="2">
        <v>4.3378697210106197E-2</v>
      </c>
      <c r="B22" s="2">
        <v>-2.8015979066508299E-2</v>
      </c>
      <c r="C22" s="2">
        <v>0.94769724592356996</v>
      </c>
      <c r="D22" s="2">
        <v>-3.3797620865518199E-2</v>
      </c>
      <c r="E22" s="2">
        <v>-2.69652415636813E-2</v>
      </c>
      <c r="F22" s="2"/>
      <c r="G22" s="2"/>
      <c r="H22" s="2"/>
      <c r="I22" s="2"/>
      <c r="J22" s="2"/>
      <c r="K22" s="4" t="s">
        <v>42</v>
      </c>
      <c r="L22" s="2">
        <f t="shared" si="0"/>
        <v>0.94769724592356996</v>
      </c>
    </row>
    <row r="23" spans="1:12" x14ac:dyDescent="0.25">
      <c r="A23" s="2">
        <v>3.1310222019524901E-2</v>
      </c>
      <c r="B23" s="2">
        <v>-1.9226960982984799E-2</v>
      </c>
      <c r="C23" s="2">
        <v>0.82551652710452506</v>
      </c>
      <c r="D23" s="2">
        <v>7.49811476253881E-2</v>
      </c>
      <c r="E23" s="2">
        <v>0.109794515019002</v>
      </c>
      <c r="F23" s="2"/>
      <c r="G23" s="2"/>
      <c r="H23" s="2"/>
      <c r="I23" s="2"/>
      <c r="J23" s="2"/>
      <c r="K23" s="4" t="s">
        <v>43</v>
      </c>
      <c r="L23" s="2">
        <f t="shared" si="0"/>
        <v>0.82551652710452506</v>
      </c>
    </row>
    <row r="24" spans="1:12" x14ac:dyDescent="0.25">
      <c r="A24" s="2">
        <v>2.00574690696022E-2</v>
      </c>
      <c r="B24" s="2">
        <v>-3.9328883153071398E-2</v>
      </c>
      <c r="C24" s="2">
        <v>0.92004594564264097</v>
      </c>
      <c r="D24" s="2">
        <v>-8.43848040607936E-2</v>
      </c>
      <c r="E24" s="2">
        <v>-3.53085199156528E-2</v>
      </c>
      <c r="F24" s="2"/>
      <c r="G24" s="2"/>
      <c r="H24" s="2"/>
      <c r="I24" s="2"/>
      <c r="J24" s="2"/>
      <c r="K24" s="4" t="s">
        <v>44</v>
      </c>
      <c r="L24" s="2">
        <f t="shared" si="0"/>
        <v>0.92004594564264097</v>
      </c>
    </row>
    <row r="25" spans="1:12" x14ac:dyDescent="0.25">
      <c r="A25" s="2">
        <v>-2.4933196852094101E-2</v>
      </c>
      <c r="B25" s="2">
        <v>-1.5875337242886201E-2</v>
      </c>
      <c r="C25" s="2">
        <v>0.51474425284700798</v>
      </c>
      <c r="D25" s="2">
        <v>-0.10765450803010999</v>
      </c>
      <c r="E25" s="2">
        <v>4.6186112680295301E-2</v>
      </c>
      <c r="F25" s="2"/>
      <c r="G25" s="2"/>
      <c r="H25" s="2"/>
      <c r="I25" s="2"/>
      <c r="J25" s="2"/>
      <c r="K25" s="4" t="s">
        <v>45</v>
      </c>
      <c r="L25" s="2">
        <f t="shared" si="0"/>
        <v>0.51474425284700798</v>
      </c>
    </row>
    <row r="26" spans="1:12" x14ac:dyDescent="0.25">
      <c r="A26" s="2">
        <v>3.1382690120282199E-2</v>
      </c>
      <c r="B26" s="2">
        <v>-5.8511038815920999E-2</v>
      </c>
      <c r="C26" s="2">
        <v>0.80922924539706897</v>
      </c>
      <c r="D26" s="2">
        <v>4.47792047689397E-2</v>
      </c>
      <c r="E26" s="2">
        <v>0.116099480050962</v>
      </c>
      <c r="F26" s="2"/>
      <c r="G26" s="2"/>
      <c r="H26" s="2"/>
      <c r="I26" s="2"/>
      <c r="J26" s="2"/>
      <c r="K26" s="4" t="s">
        <v>30</v>
      </c>
      <c r="L26" s="2">
        <f t="shared" si="0"/>
        <v>0.80922924539706897</v>
      </c>
    </row>
    <row r="27" spans="1:12" x14ac:dyDescent="0.25">
      <c r="A27" s="2">
        <v>-8.8682049644955296E-2</v>
      </c>
      <c r="B27" s="2">
        <v>0.32702505943600402</v>
      </c>
      <c r="C27" s="2">
        <v>0.75070586623939295</v>
      </c>
      <c r="D27" s="2">
        <v>-1.2179102894517299E-2</v>
      </c>
      <c r="E27" s="2">
        <v>-2.6814764614483299E-2</v>
      </c>
      <c r="F27" s="2"/>
      <c r="G27" s="2"/>
      <c r="H27" s="2"/>
      <c r="I27" s="2"/>
      <c r="J27" s="2"/>
      <c r="K27" s="4" t="s">
        <v>31</v>
      </c>
      <c r="L27" s="2">
        <f t="shared" si="0"/>
        <v>0.75070586623939295</v>
      </c>
    </row>
    <row r="28" spans="1:12" x14ac:dyDescent="0.25">
      <c r="A28" s="2">
        <v>7.4947259664496599E-2</v>
      </c>
      <c r="B28" s="2">
        <v>6.3016821874763498E-2</v>
      </c>
      <c r="C28" s="2">
        <v>0.317183282970183</v>
      </c>
      <c r="D28" s="2">
        <v>-0.13997088032271701</v>
      </c>
      <c r="E28" s="2">
        <v>0.18312500865422501</v>
      </c>
      <c r="F28" s="2"/>
      <c r="G28" s="2"/>
      <c r="H28" s="2"/>
      <c r="I28" s="2"/>
      <c r="J28" s="2"/>
      <c r="K28" s="4" t="s">
        <v>21</v>
      </c>
      <c r="L28" s="2">
        <f t="shared" si="0"/>
        <v>0.317183282970183</v>
      </c>
    </row>
    <row r="29" spans="1:12" x14ac:dyDescent="0.25">
      <c r="A29" s="2">
        <v>-0.15509795182247099</v>
      </c>
      <c r="B29" s="2">
        <v>0.54456553122818097</v>
      </c>
      <c r="C29" s="2">
        <v>0.22286682123695101</v>
      </c>
      <c r="D29" s="2">
        <v>2.2834193258808401E-2</v>
      </c>
      <c r="E29" s="2">
        <v>0.156994052980369</v>
      </c>
      <c r="F29" s="2"/>
      <c r="G29" s="2"/>
      <c r="H29" s="2"/>
      <c r="I29" s="2"/>
      <c r="J29" s="2"/>
      <c r="K29" s="4" t="s">
        <v>46</v>
      </c>
      <c r="L29" s="2">
        <f t="shared" si="0"/>
        <v>0.54456553122818097</v>
      </c>
    </row>
    <row r="30" spans="1:12" x14ac:dyDescent="0.25">
      <c r="A30" s="2">
        <v>0.35081304624741699</v>
      </c>
      <c r="B30" s="2">
        <v>0.114090706373733</v>
      </c>
      <c r="C30" s="2">
        <v>0.15061662234170001</v>
      </c>
      <c r="D30" s="2">
        <v>-0.33720171428742901</v>
      </c>
      <c r="E30" s="2">
        <v>1.38050734693674E-2</v>
      </c>
      <c r="F30" s="2"/>
      <c r="G30" s="2"/>
      <c r="H30" s="2"/>
      <c r="I30" s="2"/>
      <c r="J30" s="2"/>
      <c r="K30" s="4" t="s">
        <v>25</v>
      </c>
      <c r="L30" s="2">
        <f t="shared" si="0"/>
        <v>0.35081304624741699</v>
      </c>
    </row>
    <row r="31" spans="1:12" x14ac:dyDescent="0.25">
      <c r="A31" s="2">
        <v>0.2138120354243</v>
      </c>
      <c r="B31" s="2">
        <v>0.19438524630720999</v>
      </c>
      <c r="C31" s="2">
        <v>0.28065041132592</v>
      </c>
      <c r="D31" s="2">
        <v>-0.25909630944120399</v>
      </c>
      <c r="E31" s="2">
        <v>0.118697642971306</v>
      </c>
      <c r="F31" s="2"/>
      <c r="G31" s="2"/>
      <c r="H31" s="2"/>
      <c r="I31" s="2"/>
      <c r="J31" s="2"/>
      <c r="K31" s="4" t="s">
        <v>47</v>
      </c>
      <c r="L31" s="2">
        <f t="shared" si="0"/>
        <v>0.28065041132592</v>
      </c>
    </row>
    <row r="32" spans="1:12" x14ac:dyDescent="0.25">
      <c r="A32" s="2">
        <v>0.18507560345539201</v>
      </c>
      <c r="B32" s="2">
        <v>9.2515825391333004E-2</v>
      </c>
      <c r="C32" s="2">
        <v>7.8256644684232393E-2</v>
      </c>
      <c r="D32" s="2">
        <v>-0.48186935428683703</v>
      </c>
      <c r="E32" s="2">
        <v>-4.8814933358937801E-2</v>
      </c>
      <c r="F32" s="2"/>
      <c r="G32" s="2"/>
      <c r="H32" s="2"/>
      <c r="I32" s="2"/>
      <c r="J32" s="2"/>
      <c r="K32" s="4" t="s">
        <v>16</v>
      </c>
      <c r="L32" s="2">
        <f t="shared" si="0"/>
        <v>0.48186935428683703</v>
      </c>
    </row>
    <row r="33" spans="1:12" x14ac:dyDescent="0.25">
      <c r="A33" s="2">
        <v>-2.9421622432837202E-2</v>
      </c>
      <c r="B33" s="2">
        <v>0.50472114114371103</v>
      </c>
      <c r="C33" s="2">
        <v>-7.96756062196049E-2</v>
      </c>
      <c r="D33" s="2">
        <v>-0.24906325078389599</v>
      </c>
      <c r="E33" s="2">
        <v>-7.2415965885147204E-2</v>
      </c>
      <c r="F33" s="2"/>
      <c r="G33" s="2"/>
      <c r="H33" s="2"/>
      <c r="I33" s="2"/>
      <c r="J33" s="2"/>
      <c r="K33" s="4" t="s">
        <v>23</v>
      </c>
      <c r="L33" s="2">
        <f t="shared" si="0"/>
        <v>0.50472114114371103</v>
      </c>
    </row>
    <row r="34" spans="1:12" x14ac:dyDescent="0.25">
      <c r="A34" s="2">
        <v>0.13679122500560101</v>
      </c>
      <c r="B34" s="2">
        <v>2.2747209556920299E-2</v>
      </c>
      <c r="C34" s="2">
        <v>4.3307089117069403E-2</v>
      </c>
      <c r="D34" s="2">
        <v>-0.75451884493434296</v>
      </c>
      <c r="E34" s="2">
        <v>2.1329457076632301E-2</v>
      </c>
      <c r="F34" s="2"/>
      <c r="G34" s="2"/>
      <c r="H34" s="2"/>
      <c r="I34" s="2"/>
      <c r="J34" s="2"/>
      <c r="K34" s="4" t="s">
        <v>48</v>
      </c>
      <c r="L34" s="2">
        <f t="shared" si="0"/>
        <v>0.75451884493434296</v>
      </c>
    </row>
    <row r="35" spans="1:12" x14ac:dyDescent="0.25">
      <c r="A35" s="2">
        <v>0.13725929441239701</v>
      </c>
      <c r="B35" s="2">
        <v>6.0363614421543397E-3</v>
      </c>
      <c r="C35" s="2">
        <v>-4.2822487181981402E-2</v>
      </c>
      <c r="D35" s="2">
        <v>-0.61200605036284705</v>
      </c>
      <c r="E35" s="2">
        <v>5.6478311802725001E-2</v>
      </c>
      <c r="F35" s="2"/>
      <c r="G35" s="2"/>
      <c r="H35" s="2"/>
      <c r="I35" s="2"/>
      <c r="J35" s="2"/>
      <c r="K35" s="4" t="s">
        <v>49</v>
      </c>
      <c r="L35" s="2">
        <f t="shared" si="0"/>
        <v>0.61200605036284705</v>
      </c>
    </row>
    <row r="36" spans="1:12" x14ac:dyDescent="0.25">
      <c r="A36" s="2">
        <v>2.2340294346314599E-2</v>
      </c>
      <c r="B36" s="2">
        <v>-8.8018365720689707E-3</v>
      </c>
      <c r="C36" s="2">
        <v>-6.8436894467432993E-2</v>
      </c>
      <c r="D36" s="2">
        <v>-0.86307588473876495</v>
      </c>
      <c r="E36" s="2">
        <v>8.1532826001186498E-2</v>
      </c>
      <c r="F36" s="2"/>
      <c r="G36" s="2"/>
      <c r="H36" s="2"/>
      <c r="I36" s="2"/>
      <c r="J36" s="2"/>
      <c r="K36" s="4" t="s">
        <v>36</v>
      </c>
      <c r="L36" s="2">
        <f t="shared" si="0"/>
        <v>0.86307588473876495</v>
      </c>
    </row>
    <row r="37" spans="1:12" x14ac:dyDescent="0.25">
      <c r="A37" s="2">
        <v>-9.1621546833909606E-2</v>
      </c>
      <c r="B37" s="2">
        <v>-4.27749228489189E-2</v>
      </c>
      <c r="C37" s="2">
        <v>3.6489028887347702E-2</v>
      </c>
      <c r="D37" s="2">
        <v>-0.89504790142831203</v>
      </c>
      <c r="E37" s="2">
        <v>9.1054461434532698E-3</v>
      </c>
      <c r="F37" s="2"/>
      <c r="G37" s="2"/>
      <c r="H37" s="2"/>
      <c r="I37" s="2"/>
      <c r="J37" s="2"/>
      <c r="K37" s="4" t="s">
        <v>50</v>
      </c>
      <c r="L37" s="2">
        <f t="shared" si="0"/>
        <v>0.89504790142831203</v>
      </c>
    </row>
    <row r="38" spans="1:12" x14ac:dyDescent="0.25">
      <c r="A38" s="2">
        <v>-3.0910619327584501E-2</v>
      </c>
      <c r="B38" s="2">
        <v>-6.4503350412655298E-3</v>
      </c>
      <c r="C38" s="2">
        <v>-2.9508425982053998E-2</v>
      </c>
      <c r="D38" s="2">
        <v>-0.90869921115883401</v>
      </c>
      <c r="E38" s="2">
        <v>4.71941234129898E-2</v>
      </c>
      <c r="F38" s="2"/>
      <c r="G38" s="2"/>
      <c r="H38" s="2"/>
      <c r="I38" s="2"/>
      <c r="J38" s="2"/>
      <c r="K38" s="4" t="s">
        <v>51</v>
      </c>
      <c r="L38" s="2">
        <f t="shared" si="0"/>
        <v>0.90869921115883401</v>
      </c>
    </row>
    <row r="39" spans="1:12" x14ac:dyDescent="0.25">
      <c r="A39" s="2">
        <v>0.22082602583272901</v>
      </c>
      <c r="B39" s="2">
        <v>0.47163645371297502</v>
      </c>
      <c r="C39" s="2">
        <v>4.1521213917429601E-3</v>
      </c>
      <c r="D39" s="2">
        <v>-0.16457887765401399</v>
      </c>
      <c r="E39" s="2">
        <v>1.0589016309017599E-2</v>
      </c>
      <c r="F39" s="2"/>
      <c r="G39" s="2"/>
      <c r="H39" s="2"/>
      <c r="I39" s="2"/>
      <c r="J39" s="2"/>
      <c r="K39" s="4" t="s">
        <v>20</v>
      </c>
      <c r="L39" s="2">
        <f t="shared" si="0"/>
        <v>0.47163645371297502</v>
      </c>
    </row>
    <row r="40" spans="1:12" x14ac:dyDescent="0.25">
      <c r="A40" s="2">
        <v>0.103082646251924</v>
      </c>
      <c r="B40" s="2">
        <v>0.46715258028393902</v>
      </c>
      <c r="C40" s="2">
        <v>0.28224647916637102</v>
      </c>
      <c r="D40" s="2">
        <v>-0.145098869299356</v>
      </c>
      <c r="E40" s="2">
        <v>-2.1499081349213502E-2</v>
      </c>
      <c r="F40" s="2"/>
      <c r="G40" s="2"/>
      <c r="H40" s="2"/>
      <c r="I40" s="2"/>
      <c r="J40" s="2"/>
      <c r="K40" s="4" t="s">
        <v>52</v>
      </c>
      <c r="L40" s="2">
        <f t="shared" si="0"/>
        <v>0.46715258028393902</v>
      </c>
    </row>
    <row r="41" spans="1:12" x14ac:dyDescent="0.25">
      <c r="A41" s="2">
        <v>-5.34445816510938E-3</v>
      </c>
      <c r="B41" s="2">
        <v>0.59915541676769701</v>
      </c>
      <c r="C41" s="2">
        <v>-7.8406263063501694E-2</v>
      </c>
      <c r="D41" s="2">
        <v>9.0877414421475206E-2</v>
      </c>
      <c r="E41" s="2">
        <v>0.19449003069052201</v>
      </c>
      <c r="F41" s="2"/>
      <c r="G41" s="2"/>
      <c r="H41" s="2"/>
      <c r="I41" s="2"/>
      <c r="J41" s="2"/>
      <c r="K41" s="4" t="s">
        <v>53</v>
      </c>
      <c r="L41" s="2">
        <f t="shared" si="0"/>
        <v>0.59915541676769701</v>
      </c>
    </row>
    <row r="42" spans="1:12" x14ac:dyDescent="0.25">
      <c r="A42" s="2">
        <v>4.6759869303217502E-2</v>
      </c>
      <c r="B42" s="2">
        <v>0.56585718074822899</v>
      </c>
      <c r="C42" s="2">
        <v>-3.5505091318701602E-2</v>
      </c>
      <c r="D42" s="2">
        <v>-6.5780195320079005E-2</v>
      </c>
      <c r="E42" s="2">
        <v>0.18126587387514001</v>
      </c>
      <c r="F42" s="2"/>
      <c r="G42" s="2"/>
      <c r="H42" s="2"/>
      <c r="I42" s="2"/>
      <c r="J42" s="2"/>
      <c r="K42" s="4" t="s">
        <v>54</v>
      </c>
      <c r="L42" s="2">
        <f t="shared" si="0"/>
        <v>0.56585718074822899</v>
      </c>
    </row>
    <row r="43" spans="1:12" x14ac:dyDescent="0.25">
      <c r="A43" s="2">
        <v>-3.2134368089586202E-3</v>
      </c>
      <c r="B43" s="2">
        <v>0.63145252411875696</v>
      </c>
      <c r="C43" s="2">
        <v>-5.8339309007913301E-2</v>
      </c>
      <c r="D43" s="2">
        <v>-5.00167661184329E-2</v>
      </c>
      <c r="E43" s="2">
        <v>2.2333013218266099E-4</v>
      </c>
      <c r="F43" s="2"/>
      <c r="G43" s="2"/>
      <c r="H43" s="2"/>
      <c r="I43" s="2"/>
      <c r="J43" s="2"/>
      <c r="K43" s="4" t="s">
        <v>29</v>
      </c>
      <c r="L43" s="2">
        <f t="shared" si="0"/>
        <v>0.63145252411875696</v>
      </c>
    </row>
    <row r="44" spans="1:12" x14ac:dyDescent="0.25">
      <c r="A44" s="2">
        <v>5.7456902411709698E-2</v>
      </c>
      <c r="B44" s="2">
        <v>0.23718633395074301</v>
      </c>
      <c r="C44" s="2">
        <v>0.193956578033781</v>
      </c>
      <c r="D44" s="2">
        <v>-0.30455403196978398</v>
      </c>
      <c r="E44" s="2">
        <v>0.123620391292531</v>
      </c>
      <c r="F44" s="2"/>
      <c r="G44" s="2"/>
      <c r="H44" s="2"/>
      <c r="I44" s="2"/>
      <c r="J44" s="2"/>
      <c r="K44" s="4" t="s">
        <v>55</v>
      </c>
      <c r="L44" s="2">
        <f t="shared" si="0"/>
        <v>0.30455403196978398</v>
      </c>
    </row>
    <row r="45" spans="1:12" x14ac:dyDescent="0.25">
      <c r="A45" s="2">
        <v>0.27143051993523498</v>
      </c>
      <c r="B45" s="2">
        <v>0.22915682920126401</v>
      </c>
      <c r="C45" s="2">
        <v>4.8388036553137503E-2</v>
      </c>
      <c r="D45" s="2">
        <v>-0.36217447260145202</v>
      </c>
      <c r="E45" s="2">
        <v>8.2824917204296106E-2</v>
      </c>
      <c r="F45" s="2"/>
      <c r="G45" s="2"/>
      <c r="H45" s="2"/>
      <c r="I45" s="2"/>
      <c r="J45" s="2"/>
      <c r="K45" s="4" t="s">
        <v>56</v>
      </c>
      <c r="L45" s="2">
        <f t="shared" si="0"/>
        <v>0.36217447260145202</v>
      </c>
    </row>
    <row r="46" spans="1:12" x14ac:dyDescent="0.25">
      <c r="A46" s="2">
        <v>-5.52469529968517E-2</v>
      </c>
      <c r="B46" s="2">
        <v>1.3473211324217201E-2</v>
      </c>
      <c r="C46" s="2">
        <v>0.123357661598972</v>
      </c>
      <c r="D46" s="2">
        <v>-0.74831851090261503</v>
      </c>
      <c r="E46" s="2">
        <v>-3.34338930230898E-2</v>
      </c>
      <c r="F46" s="2"/>
      <c r="G46" s="2"/>
      <c r="H46" s="2"/>
      <c r="I46" s="2"/>
      <c r="J46" s="2"/>
      <c r="K46" s="4" t="s">
        <v>57</v>
      </c>
      <c r="L46" s="2">
        <f t="shared" si="0"/>
        <v>0.74831851090261503</v>
      </c>
    </row>
    <row r="47" spans="1:12" x14ac:dyDescent="0.25">
      <c r="A47" s="2">
        <v>6.52121561928065E-2</v>
      </c>
      <c r="B47" s="2">
        <v>0.65012628862437305</v>
      </c>
      <c r="C47" s="2">
        <v>-0.15742765390094801</v>
      </c>
      <c r="D47" s="2">
        <v>5.0543866586813702E-2</v>
      </c>
      <c r="E47" s="2">
        <v>7.6196940733155596E-2</v>
      </c>
      <c r="F47" s="2"/>
      <c r="G47" s="2"/>
      <c r="H47" s="2"/>
      <c r="I47" s="2"/>
      <c r="J47" s="2"/>
      <c r="K47" s="4" t="s">
        <v>58</v>
      </c>
      <c r="L47" s="2">
        <f t="shared" si="0"/>
        <v>0.65012628862437305</v>
      </c>
    </row>
    <row r="48" spans="1:12" x14ac:dyDescent="0.25">
      <c r="F48" s="2"/>
      <c r="G48" s="2"/>
      <c r="H48" s="2"/>
      <c r="I48" s="2"/>
      <c r="J48" s="2"/>
      <c r="K48" s="4" t="s">
        <v>32</v>
      </c>
      <c r="L48" s="2">
        <f t="shared" si="0"/>
        <v>0</v>
      </c>
    </row>
    <row r="49" spans="6:12" x14ac:dyDescent="0.25">
      <c r="F49" s="2"/>
      <c r="G49" s="2"/>
      <c r="H49" s="2"/>
      <c r="I49" s="2"/>
      <c r="J49" s="2"/>
      <c r="K49" s="4" t="s">
        <v>59</v>
      </c>
      <c r="L49" s="2">
        <f t="shared" si="0"/>
        <v>0</v>
      </c>
    </row>
    <row r="50" spans="6:12" x14ac:dyDescent="0.25">
      <c r="F50" s="2"/>
      <c r="G50" s="2"/>
      <c r="H50" s="2"/>
      <c r="I50" s="2"/>
      <c r="J50" s="2"/>
      <c r="K50" s="4" t="s">
        <v>60</v>
      </c>
      <c r="L50" s="2">
        <f>MAX(ABS(A47),ABS(B47),ABS(C47),ABS(D47),ABS(E47),ABS(F50),ABS(G50), ABS(H50), ABS(I50), ABS(J50))</f>
        <v>0.65012628862437305</v>
      </c>
    </row>
  </sheetData>
  <conditionalFormatting sqref="L2:L50">
    <cfRule type="cellIs" dxfId="14" priority="3" operator="lessThan">
      <formula>$O$2</formula>
    </cfRule>
  </conditionalFormatting>
  <conditionalFormatting sqref="A2:J46 F47:J50 A47:E47">
    <cfRule type="cellIs" dxfId="13" priority="1" operator="lessThan">
      <formula>$O$4</formula>
    </cfRule>
    <cfRule type="cellIs" dxfId="12" priority="2" operator="greaterThan">
      <formula>$O$3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zoomScale="85" zoomScaleNormal="85" workbookViewId="0">
      <selection activeCell="L46" sqref="L46:L49"/>
    </sheetView>
  </sheetViews>
  <sheetFormatPr defaultRowHeight="15" x14ac:dyDescent="0.25"/>
  <cols>
    <col min="1" max="4" width="5.28515625" style="1" customWidth="1"/>
    <col min="5" max="10" width="7" style="1" customWidth="1"/>
    <col min="11" max="11" width="11.5703125" style="3" customWidth="1"/>
    <col min="12" max="12" width="6" style="1" customWidth="1"/>
    <col min="13" max="14" width="9.140625" style="1"/>
    <col min="15" max="15" width="7.7109375" style="1" bestFit="1" customWidth="1"/>
    <col min="16" max="16" width="5.85546875" style="1" bestFit="1" customWidth="1"/>
    <col min="17" max="16384" width="9.140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L1" s="1" t="s">
        <v>61</v>
      </c>
    </row>
    <row r="2" spans="1:15" x14ac:dyDescent="0.25">
      <c r="A2" s="2">
        <v>0.20664534794404099</v>
      </c>
      <c r="B2" s="2">
        <v>0.12178293365201801</v>
      </c>
      <c r="C2" s="2">
        <v>-5.5017480016595503E-2</v>
      </c>
      <c r="D2" s="2">
        <v>-0.41429346167323</v>
      </c>
      <c r="E2" s="2"/>
      <c r="F2" s="2"/>
      <c r="G2" s="2"/>
      <c r="H2" s="2"/>
      <c r="I2" s="2"/>
      <c r="J2" s="2"/>
      <c r="K2" s="4" t="s">
        <v>12</v>
      </c>
      <c r="L2" s="2">
        <f>MAX(ABS(A2),ABS(B2),ABS(C2),ABS(D2),ABS(E2),ABS(F2),ABS(G2), ABS(H2), ABS(I2), ABS(J2))</f>
        <v>0.41429346167323</v>
      </c>
      <c r="N2" s="1" t="s">
        <v>62</v>
      </c>
      <c r="O2" s="1">
        <f>oblimin!O2</f>
        <v>0.2</v>
      </c>
    </row>
    <row r="3" spans="1:15" x14ac:dyDescent="0.25">
      <c r="A3" s="2">
        <v>0.16027485756627299</v>
      </c>
      <c r="B3" s="2">
        <v>0.19364255986251599</v>
      </c>
      <c r="C3" s="2">
        <v>4.6599958751868301E-2</v>
      </c>
      <c r="D3" s="2">
        <v>-0.41526288189975502</v>
      </c>
      <c r="E3" s="2"/>
      <c r="F3" s="2"/>
      <c r="G3" s="2"/>
      <c r="H3" s="2"/>
      <c r="I3" s="2"/>
      <c r="J3" s="2"/>
      <c r="K3" s="4" t="s">
        <v>13</v>
      </c>
      <c r="L3" s="2">
        <f t="shared" ref="L3:L49" si="0">MAX(ABS(A3),ABS(B3),ABS(C3),ABS(D3),ABS(E3),ABS(F3),ABS(G3), ABS(H3), ABS(I3), ABS(J3))</f>
        <v>0.41526288189975502</v>
      </c>
      <c r="N3" s="1" t="s">
        <v>10</v>
      </c>
      <c r="O3" s="1">
        <f>O2</f>
        <v>0.2</v>
      </c>
    </row>
    <row r="4" spans="1:15" x14ac:dyDescent="0.25">
      <c r="A4" s="2">
        <v>0.23927665605163601</v>
      </c>
      <c r="B4" s="2">
        <v>7.0600822931559296E-2</v>
      </c>
      <c r="C4" s="2">
        <v>9.0312688800716898E-2</v>
      </c>
      <c r="D4" s="2">
        <v>-0.41885253960775198</v>
      </c>
      <c r="E4" s="2"/>
      <c r="F4" s="2"/>
      <c r="G4" s="2"/>
      <c r="H4" s="2"/>
      <c r="I4" s="2"/>
      <c r="J4" s="2"/>
      <c r="K4" s="4" t="s">
        <v>17</v>
      </c>
      <c r="L4" s="2">
        <f t="shared" si="0"/>
        <v>0.41885253960775198</v>
      </c>
      <c r="N4" s="1" t="s">
        <v>11</v>
      </c>
      <c r="O4" s="1">
        <f>O3*-1</f>
        <v>-0.2</v>
      </c>
    </row>
    <row r="5" spans="1:15" x14ac:dyDescent="0.25">
      <c r="A5" s="2">
        <v>0.23329691836515101</v>
      </c>
      <c r="B5" s="2">
        <v>8.5074008533887802E-2</v>
      </c>
      <c r="C5" s="2">
        <v>4.2256791394354801E-2</v>
      </c>
      <c r="D5" s="2">
        <v>-0.38323232074237401</v>
      </c>
      <c r="E5" s="2"/>
      <c r="F5" s="2"/>
      <c r="G5" s="2"/>
      <c r="H5" s="2"/>
      <c r="I5" s="2"/>
      <c r="J5" s="2"/>
      <c r="K5" s="4" t="s">
        <v>18</v>
      </c>
      <c r="L5" s="2">
        <f t="shared" si="0"/>
        <v>0.38323232074237401</v>
      </c>
    </row>
    <row r="6" spans="1:15" x14ac:dyDescent="0.25">
      <c r="A6" s="2">
        <v>1.8770481966675901E-2</v>
      </c>
      <c r="B6" s="2">
        <v>0.40783244930203499</v>
      </c>
      <c r="C6" s="2">
        <v>-1.51999757493531E-2</v>
      </c>
      <c r="D6" s="2">
        <v>-0.246746869786057</v>
      </c>
      <c r="E6" s="2"/>
      <c r="F6" s="2"/>
      <c r="G6" s="2"/>
      <c r="H6" s="2"/>
      <c r="I6" s="2"/>
      <c r="J6" s="2"/>
      <c r="K6" s="4" t="s">
        <v>19</v>
      </c>
      <c r="L6" s="2">
        <f t="shared" si="0"/>
        <v>0.40783244930203499</v>
      </c>
    </row>
    <row r="7" spans="1:15" x14ac:dyDescent="0.25">
      <c r="A7" s="2">
        <v>0.96334119007271002</v>
      </c>
      <c r="B7" s="2">
        <v>9.5785207630951896E-3</v>
      </c>
      <c r="C7" s="2">
        <v>-1.4853138681040999E-3</v>
      </c>
      <c r="D7" s="2">
        <v>3.6436150413544602E-2</v>
      </c>
      <c r="E7" s="2"/>
      <c r="F7" s="2"/>
      <c r="G7" s="2"/>
      <c r="H7" s="2"/>
      <c r="I7" s="2"/>
      <c r="J7" s="2"/>
      <c r="K7" s="4" t="s">
        <v>22</v>
      </c>
      <c r="L7" s="2">
        <f t="shared" si="0"/>
        <v>0.96334119007271002</v>
      </c>
    </row>
    <row r="8" spans="1:15" x14ac:dyDescent="0.25">
      <c r="A8" s="2">
        <v>0.86774670452948899</v>
      </c>
      <c r="B8" s="2">
        <v>-5.2622064801860499E-6</v>
      </c>
      <c r="C8" s="2">
        <v>1.77522653523913E-2</v>
      </c>
      <c r="D8" s="2">
        <v>-4.9163420853754802E-2</v>
      </c>
      <c r="E8" s="2"/>
      <c r="F8" s="2"/>
      <c r="G8" s="2"/>
      <c r="H8" s="2"/>
      <c r="I8" s="2"/>
      <c r="J8" s="2"/>
      <c r="K8" s="4" t="s">
        <v>34</v>
      </c>
      <c r="L8" s="2">
        <f t="shared" si="0"/>
        <v>0.86774670452948899</v>
      </c>
    </row>
    <row r="9" spans="1:15" x14ac:dyDescent="0.25">
      <c r="A9" s="2">
        <v>0.13159544009299701</v>
      </c>
      <c r="B9" s="2">
        <v>0.572036289135327</v>
      </c>
      <c r="C9" s="2">
        <v>8.3661833668794497E-2</v>
      </c>
      <c r="D9" s="2">
        <v>2.12430625492907E-2</v>
      </c>
      <c r="E9" s="2"/>
      <c r="F9" s="2"/>
      <c r="G9" s="2"/>
      <c r="H9" s="2"/>
      <c r="I9" s="2"/>
      <c r="J9" s="2"/>
      <c r="K9" s="4" t="s">
        <v>37</v>
      </c>
      <c r="L9" s="2">
        <f t="shared" si="0"/>
        <v>0.572036289135327</v>
      </c>
    </row>
    <row r="10" spans="1:15" x14ac:dyDescent="0.25">
      <c r="A10" s="2">
        <v>0.98512035009880505</v>
      </c>
      <c r="B10" s="2">
        <v>7.9426561284269594E-3</v>
      </c>
      <c r="C10" s="2">
        <v>-7.5135181859726898E-3</v>
      </c>
      <c r="D10" s="2">
        <v>2.5306610402592199E-2</v>
      </c>
      <c r="E10" s="2"/>
      <c r="F10" s="2"/>
      <c r="G10" s="2"/>
      <c r="H10" s="2"/>
      <c r="I10" s="2"/>
      <c r="J10" s="2"/>
      <c r="K10" s="4" t="s">
        <v>14</v>
      </c>
      <c r="L10" s="2">
        <f t="shared" si="0"/>
        <v>0.98512035009880505</v>
      </c>
    </row>
    <row r="11" spans="1:15" x14ac:dyDescent="0.25">
      <c r="A11" s="2">
        <v>0.90175759189322802</v>
      </c>
      <c r="B11" s="2">
        <v>-7.0185997069254803E-3</v>
      </c>
      <c r="C11" s="2">
        <v>1.4093824717606999E-2</v>
      </c>
      <c r="D11" s="2">
        <v>-2.0885888702383899E-2</v>
      </c>
      <c r="E11" s="2"/>
      <c r="F11" s="2"/>
      <c r="G11" s="2"/>
      <c r="H11" s="2"/>
      <c r="I11" s="2"/>
      <c r="J11" s="2"/>
      <c r="K11" s="4" t="s">
        <v>15</v>
      </c>
      <c r="L11" s="2">
        <f t="shared" si="0"/>
        <v>0.90175759189322802</v>
      </c>
    </row>
    <row r="12" spans="1:15" x14ac:dyDescent="0.25">
      <c r="A12" s="2">
        <v>0.39446026739213802</v>
      </c>
      <c r="B12" s="2">
        <v>-0.20131190864065601</v>
      </c>
      <c r="C12" s="2">
        <v>0.26181472934184702</v>
      </c>
      <c r="D12" s="2">
        <v>-0.20166562338803601</v>
      </c>
      <c r="E12" s="2"/>
      <c r="F12" s="2"/>
      <c r="G12" s="2"/>
      <c r="H12" s="2"/>
      <c r="I12" s="2"/>
      <c r="J12" s="2"/>
      <c r="K12" s="4" t="s">
        <v>24</v>
      </c>
      <c r="L12" s="2">
        <f t="shared" si="0"/>
        <v>0.39446026739213802</v>
      </c>
    </row>
    <row r="13" spans="1:15" x14ac:dyDescent="0.25">
      <c r="A13" s="2">
        <v>0.3628530520846</v>
      </c>
      <c r="B13" s="2">
        <v>-0.25995837597079402</v>
      </c>
      <c r="C13" s="2">
        <v>0.254102486862956</v>
      </c>
      <c r="D13" s="2">
        <v>-0.18546281591730199</v>
      </c>
      <c r="E13" s="2"/>
      <c r="F13" s="2"/>
      <c r="G13" s="2"/>
      <c r="H13" s="2"/>
      <c r="I13" s="2"/>
      <c r="J13" s="2"/>
      <c r="K13" s="4" t="s">
        <v>38</v>
      </c>
      <c r="L13" s="2">
        <f t="shared" si="0"/>
        <v>0.3628530520846</v>
      </c>
    </row>
    <row r="14" spans="1:15" x14ac:dyDescent="0.25">
      <c r="A14" s="2">
        <v>-0.16181137223441</v>
      </c>
      <c r="B14" s="2">
        <v>0.71746712003458102</v>
      </c>
      <c r="C14" s="2">
        <v>8.6564065745218702E-2</v>
      </c>
      <c r="D14" s="2">
        <v>-1.8432171841770099E-2</v>
      </c>
      <c r="E14" s="2"/>
      <c r="F14" s="2"/>
      <c r="G14" s="2"/>
      <c r="H14" s="2"/>
      <c r="I14" s="2"/>
      <c r="J14" s="2"/>
      <c r="K14" s="4" t="s">
        <v>28</v>
      </c>
      <c r="L14" s="2">
        <f t="shared" si="0"/>
        <v>0.71746712003458102</v>
      </c>
    </row>
    <row r="15" spans="1:15" x14ac:dyDescent="0.25">
      <c r="A15" s="2">
        <v>-5.8678572124804901E-2</v>
      </c>
      <c r="B15" s="2">
        <v>0.66016422065658897</v>
      </c>
      <c r="C15" s="2">
        <v>1.2724898743307501E-2</v>
      </c>
      <c r="D15" s="2">
        <v>5.1202161916650502E-2</v>
      </c>
      <c r="E15" s="2"/>
      <c r="F15" s="2"/>
      <c r="G15" s="2"/>
      <c r="H15" s="2"/>
      <c r="I15" s="2"/>
      <c r="J15" s="2"/>
      <c r="K15" s="4" t="s">
        <v>39</v>
      </c>
      <c r="L15" s="2">
        <f t="shared" si="0"/>
        <v>0.66016422065658897</v>
      </c>
    </row>
    <row r="16" spans="1:15" x14ac:dyDescent="0.25">
      <c r="A16" s="2">
        <v>0.28882865527111801</v>
      </c>
      <c r="B16" s="2">
        <v>-9.4157493044087298E-2</v>
      </c>
      <c r="C16" s="2">
        <v>0.12863636979867199</v>
      </c>
      <c r="D16" s="2">
        <v>-0.12576731547134901</v>
      </c>
      <c r="E16" s="2"/>
      <c r="F16" s="2"/>
      <c r="G16" s="2"/>
      <c r="H16" s="2"/>
      <c r="I16" s="2"/>
      <c r="J16" s="2"/>
      <c r="K16" s="4" t="s">
        <v>26</v>
      </c>
      <c r="L16" s="2">
        <f t="shared" si="0"/>
        <v>0.28882865527111801</v>
      </c>
    </row>
    <row r="17" spans="1:12" x14ac:dyDescent="0.25">
      <c r="A17" s="2">
        <v>-1.34962954767179E-2</v>
      </c>
      <c r="B17" s="2">
        <v>0.55348449614097694</v>
      </c>
      <c r="C17" s="2">
        <v>0.164126437182434</v>
      </c>
      <c r="D17" s="2">
        <v>1.2647205354948499E-2</v>
      </c>
      <c r="E17" s="2"/>
      <c r="F17" s="2"/>
      <c r="G17" s="2"/>
      <c r="H17" s="2"/>
      <c r="I17" s="2"/>
      <c r="J17" s="2"/>
      <c r="K17" s="4" t="s">
        <v>35</v>
      </c>
      <c r="L17" s="2">
        <f t="shared" si="0"/>
        <v>0.55348449614097694</v>
      </c>
    </row>
    <row r="18" spans="1:12" x14ac:dyDescent="0.25">
      <c r="A18" s="2">
        <v>7.9808860771525103E-2</v>
      </c>
      <c r="B18" s="2">
        <v>-0.10932057456055801</v>
      </c>
      <c r="C18" s="2">
        <v>0.16571148257077101</v>
      </c>
      <c r="D18" s="2">
        <v>-0.216542718464099</v>
      </c>
      <c r="E18" s="2"/>
      <c r="F18" s="2"/>
      <c r="G18" s="2"/>
      <c r="H18" s="2"/>
      <c r="I18" s="2"/>
      <c r="J18" s="2"/>
      <c r="K18" s="4" t="s">
        <v>40</v>
      </c>
      <c r="L18" s="2">
        <f t="shared" si="0"/>
        <v>0.216542718464099</v>
      </c>
    </row>
    <row r="19" spans="1:12" x14ac:dyDescent="0.25">
      <c r="A19" s="2">
        <v>-5.5837100172881397E-2</v>
      </c>
      <c r="B19" s="2">
        <v>0.64630689115430895</v>
      </c>
      <c r="C19" s="2">
        <v>5.7147649888349299E-2</v>
      </c>
      <c r="D19" s="2">
        <v>9.7436689480520602E-2</v>
      </c>
      <c r="E19" s="2"/>
      <c r="F19" s="2"/>
      <c r="G19" s="2"/>
      <c r="H19" s="2"/>
      <c r="I19" s="2"/>
      <c r="J19" s="2"/>
      <c r="K19" s="4" t="s">
        <v>33</v>
      </c>
      <c r="L19" s="2">
        <f t="shared" si="0"/>
        <v>0.64630689115430895</v>
      </c>
    </row>
    <row r="20" spans="1:12" x14ac:dyDescent="0.25">
      <c r="A20" s="2">
        <v>0.51986977208549801</v>
      </c>
      <c r="B20" s="2">
        <v>-6.9740904660137298E-2</v>
      </c>
      <c r="C20" s="2">
        <v>7.3589518691192304E-2</v>
      </c>
      <c r="D20" s="2">
        <v>-9.4872668949232894E-2</v>
      </c>
      <c r="E20" s="2"/>
      <c r="F20" s="2"/>
      <c r="G20" s="2"/>
      <c r="H20" s="2"/>
      <c r="I20" s="2"/>
      <c r="J20" s="2"/>
      <c r="K20" s="4" t="s">
        <v>27</v>
      </c>
      <c r="L20" s="2">
        <f t="shared" si="0"/>
        <v>0.51986977208549801</v>
      </c>
    </row>
    <row r="21" spans="1:12" x14ac:dyDescent="0.25">
      <c r="A21" s="2">
        <v>7.0428944401876498E-2</v>
      </c>
      <c r="B21" s="2">
        <v>0.73036985359791096</v>
      </c>
      <c r="C21" s="2">
        <v>-3.10362195462421E-2</v>
      </c>
      <c r="D21" s="2">
        <v>6.0898440005373602E-2</v>
      </c>
      <c r="E21" s="2"/>
      <c r="F21" s="2"/>
      <c r="G21" s="2"/>
      <c r="H21" s="2"/>
      <c r="I21" s="2"/>
      <c r="J21" s="2"/>
      <c r="K21" s="4" t="s">
        <v>41</v>
      </c>
      <c r="L21" s="2">
        <f t="shared" si="0"/>
        <v>0.73036985359791096</v>
      </c>
    </row>
    <row r="22" spans="1:12" x14ac:dyDescent="0.25">
      <c r="A22" s="2">
        <v>3.4136067628361903E-2</v>
      </c>
      <c r="B22" s="2">
        <v>-4.0995086952102702E-2</v>
      </c>
      <c r="C22" s="2">
        <v>0.96048983260587195</v>
      </c>
      <c r="D22" s="2">
        <v>-5.3039549638375597E-3</v>
      </c>
      <c r="E22" s="2"/>
      <c r="F22" s="2"/>
      <c r="G22" s="2"/>
      <c r="H22" s="2"/>
      <c r="I22" s="2"/>
      <c r="J22" s="2"/>
      <c r="K22" s="4" t="s">
        <v>42</v>
      </c>
      <c r="L22" s="2">
        <f t="shared" si="0"/>
        <v>0.96048983260587195</v>
      </c>
    </row>
    <row r="23" spans="1:12" x14ac:dyDescent="0.25">
      <c r="A23" s="2">
        <v>4.9400999003912302E-2</v>
      </c>
      <c r="B23" s="2">
        <v>8.5428247017811697E-4</v>
      </c>
      <c r="C23" s="2">
        <v>0.82844972462640598</v>
      </c>
      <c r="D23" s="2">
        <v>3.3005881621859703E-2</v>
      </c>
      <c r="E23" s="2"/>
      <c r="F23" s="2"/>
      <c r="G23" s="2"/>
      <c r="H23" s="2"/>
      <c r="I23" s="2"/>
      <c r="J23" s="2"/>
      <c r="K23" s="4" t="s">
        <v>43</v>
      </c>
      <c r="L23" s="2">
        <f t="shared" si="0"/>
        <v>0.82844972462640598</v>
      </c>
    </row>
    <row r="24" spans="1:12" x14ac:dyDescent="0.25">
      <c r="A24" s="2">
        <v>8.5674749560430401E-3</v>
      </c>
      <c r="B24" s="2">
        <v>-5.4508399530699303E-2</v>
      </c>
      <c r="C24" s="2">
        <v>0.93241321183091497</v>
      </c>
      <c r="D24" s="2">
        <v>-5.3355316846718202E-2</v>
      </c>
      <c r="E24" s="2"/>
      <c r="F24" s="2"/>
      <c r="G24" s="2"/>
      <c r="H24" s="2"/>
      <c r="I24" s="2"/>
      <c r="J24" s="2"/>
      <c r="K24" s="4" t="s">
        <v>44</v>
      </c>
      <c r="L24" s="2">
        <f t="shared" si="0"/>
        <v>0.93241321183091497</v>
      </c>
    </row>
    <row r="25" spans="1:12" x14ac:dyDescent="0.25">
      <c r="A25" s="2">
        <v>-2.1709886897560801E-2</v>
      </c>
      <c r="B25" s="2">
        <v>-1.01159434899695E-2</v>
      </c>
      <c r="C25" s="2">
        <v>0.51791561646197304</v>
      </c>
      <c r="D25" s="2">
        <v>-0.12593803859902999</v>
      </c>
      <c r="E25" s="2"/>
      <c r="F25" s="2"/>
      <c r="G25" s="2"/>
      <c r="H25" s="2"/>
      <c r="I25" s="2"/>
      <c r="J25" s="2"/>
      <c r="K25" s="4" t="s">
        <v>45</v>
      </c>
      <c r="L25" s="2">
        <f t="shared" si="0"/>
        <v>0.51791561646197304</v>
      </c>
    </row>
    <row r="26" spans="1:12" x14ac:dyDescent="0.25">
      <c r="A26" s="2">
        <v>5.0823656534077298E-2</v>
      </c>
      <c r="B26" s="2">
        <v>-3.7113503522856202E-2</v>
      </c>
      <c r="C26" s="2">
        <v>0.81167369421127999</v>
      </c>
      <c r="D26" s="2">
        <v>-2.2554372368762399E-3</v>
      </c>
      <c r="E26" s="2"/>
      <c r="F26" s="2"/>
      <c r="G26" s="2"/>
      <c r="H26" s="2"/>
      <c r="I26" s="2"/>
      <c r="J26" s="2"/>
      <c r="K26" s="4" t="s">
        <v>30</v>
      </c>
      <c r="L26" s="2">
        <f t="shared" si="0"/>
        <v>0.81167369421127999</v>
      </c>
    </row>
    <row r="27" spans="1:12" x14ac:dyDescent="0.25">
      <c r="A27" s="2">
        <v>-0.102564531688388</v>
      </c>
      <c r="B27" s="2">
        <v>0.32003200564953199</v>
      </c>
      <c r="C27" s="2">
        <v>0.75723856497534703</v>
      </c>
      <c r="D27" s="2">
        <v>2.06989554070343E-2</v>
      </c>
      <c r="E27" s="2"/>
      <c r="F27" s="2"/>
      <c r="G27" s="2"/>
      <c r="H27" s="2"/>
      <c r="I27" s="2"/>
      <c r="J27" s="2"/>
      <c r="K27" s="4" t="s">
        <v>31</v>
      </c>
      <c r="L27" s="2">
        <f t="shared" si="0"/>
        <v>0.75723856497534703</v>
      </c>
    </row>
    <row r="28" spans="1:12" x14ac:dyDescent="0.25">
      <c r="A28" s="2">
        <v>0.1030828220942</v>
      </c>
      <c r="B28" s="2">
        <v>9.6103054271638594E-2</v>
      </c>
      <c r="C28" s="2">
        <v>0.31823432358818599</v>
      </c>
      <c r="D28" s="2">
        <v>-0.22077356712587801</v>
      </c>
      <c r="E28" s="2"/>
      <c r="F28" s="2"/>
      <c r="G28" s="2"/>
      <c r="H28" s="2"/>
      <c r="I28" s="2"/>
      <c r="J28" s="2"/>
      <c r="K28" s="4" t="s">
        <v>21</v>
      </c>
      <c r="L28" s="2">
        <f t="shared" si="0"/>
        <v>0.31823432358818599</v>
      </c>
    </row>
    <row r="29" spans="1:12" x14ac:dyDescent="0.25">
      <c r="A29" s="2">
        <v>-0.13635705315053601</v>
      </c>
      <c r="B29" s="2">
        <v>0.58165116915640902</v>
      </c>
      <c r="C29" s="2">
        <v>0.21911116549953599</v>
      </c>
      <c r="D29" s="2">
        <v>-3.5059482028320599E-2</v>
      </c>
      <c r="E29" s="2"/>
      <c r="F29" s="2"/>
      <c r="G29" s="2"/>
      <c r="H29" s="2"/>
      <c r="I29" s="2"/>
      <c r="J29" s="2"/>
      <c r="K29" s="4" t="s">
        <v>46</v>
      </c>
      <c r="L29" s="2">
        <f t="shared" si="0"/>
        <v>0.58165116915640902</v>
      </c>
    </row>
    <row r="30" spans="1:12" x14ac:dyDescent="0.25">
      <c r="A30" s="2">
        <v>0.34661054134834901</v>
      </c>
      <c r="B30" s="2">
        <v>0.10830131070238801</v>
      </c>
      <c r="C30" s="2">
        <v>0.152812571206243</v>
      </c>
      <c r="D30" s="2">
        <v>-0.33738016052454101</v>
      </c>
      <c r="E30" s="2"/>
      <c r="F30" s="2"/>
      <c r="G30" s="2"/>
      <c r="H30" s="2"/>
      <c r="I30" s="2"/>
      <c r="J30" s="2"/>
      <c r="K30" s="4" t="s">
        <v>25</v>
      </c>
      <c r="L30" s="2">
        <f t="shared" si="0"/>
        <v>0.34661054134834901</v>
      </c>
    </row>
    <row r="31" spans="1:12" x14ac:dyDescent="0.25">
      <c r="A31" s="2">
        <v>0.228422850987272</v>
      </c>
      <c r="B31" s="2">
        <v>0.21372193233363099</v>
      </c>
      <c r="C31" s="2">
        <v>0.28196939138603899</v>
      </c>
      <c r="D31" s="2">
        <v>-0.304252880604367</v>
      </c>
      <c r="E31" s="2"/>
      <c r="F31" s="2"/>
      <c r="G31" s="2"/>
      <c r="H31" s="2"/>
      <c r="I31" s="2"/>
      <c r="J31" s="2"/>
      <c r="K31" s="4" t="s">
        <v>47</v>
      </c>
      <c r="L31" s="2">
        <f t="shared" si="0"/>
        <v>0.304252880604367</v>
      </c>
    </row>
    <row r="32" spans="1:12" x14ac:dyDescent="0.25">
      <c r="A32" s="2">
        <v>0.16364357056374201</v>
      </c>
      <c r="B32" s="2">
        <v>7.2067589282023697E-2</v>
      </c>
      <c r="C32" s="2">
        <v>8.0807106447723501E-2</v>
      </c>
      <c r="D32" s="2">
        <v>-0.46011273120431201</v>
      </c>
      <c r="E32" s="2"/>
      <c r="F32" s="2"/>
      <c r="G32" s="2"/>
      <c r="H32" s="2"/>
      <c r="I32" s="2"/>
      <c r="J32" s="2"/>
      <c r="K32" s="4" t="s">
        <v>16</v>
      </c>
      <c r="L32" s="2">
        <f t="shared" si="0"/>
        <v>0.46011273120431201</v>
      </c>
    </row>
    <row r="33" spans="1:12" x14ac:dyDescent="0.25">
      <c r="A33" s="2">
        <v>-5.6399333209463699E-2</v>
      </c>
      <c r="B33" s="2">
        <v>0.48310177595970699</v>
      </c>
      <c r="C33" s="2">
        <v>-7.9392171729276706E-2</v>
      </c>
      <c r="D33" s="2">
        <v>-0.20418015858636601</v>
      </c>
      <c r="E33" s="2"/>
      <c r="F33" s="2"/>
      <c r="G33" s="2"/>
      <c r="H33" s="2"/>
      <c r="I33" s="2"/>
      <c r="J33" s="2"/>
      <c r="K33" s="4" t="s">
        <v>23</v>
      </c>
      <c r="L33" s="2">
        <f t="shared" si="0"/>
        <v>0.48310177595970699</v>
      </c>
    </row>
    <row r="34" spans="1:12" x14ac:dyDescent="0.25">
      <c r="A34" s="2">
        <v>0.125066764049687</v>
      </c>
      <c r="B34" s="2">
        <v>1.2907170360416101E-2</v>
      </c>
      <c r="C34" s="2">
        <v>4.8485997503627198E-2</v>
      </c>
      <c r="D34" s="2">
        <v>-0.76448551961119904</v>
      </c>
      <c r="E34" s="2"/>
      <c r="F34" s="2"/>
      <c r="G34" s="2"/>
      <c r="H34" s="2"/>
      <c r="I34" s="2"/>
      <c r="J34" s="2"/>
      <c r="K34" s="4" t="s">
        <v>48</v>
      </c>
      <c r="L34" s="2">
        <f t="shared" si="0"/>
        <v>0.76448551961119904</v>
      </c>
    </row>
    <row r="35" spans="1:12" x14ac:dyDescent="0.25">
      <c r="A35" s="2">
        <v>0.134327121952386</v>
      </c>
      <c r="B35" s="2">
        <v>3.82100368810875E-3</v>
      </c>
      <c r="C35" s="2">
        <v>-3.97557875121985E-2</v>
      </c>
      <c r="D35" s="2">
        <v>-0.64202621623804002</v>
      </c>
      <c r="E35" s="2"/>
      <c r="F35" s="2"/>
      <c r="G35" s="2"/>
      <c r="H35" s="2"/>
      <c r="I35" s="2"/>
      <c r="J35" s="2"/>
      <c r="K35" s="4" t="s">
        <v>49</v>
      </c>
      <c r="L35" s="2">
        <f t="shared" si="0"/>
        <v>0.64202621623804002</v>
      </c>
    </row>
    <row r="36" spans="1:12" x14ac:dyDescent="0.25">
      <c r="A36" s="2">
        <v>1.9029611409086499E-2</v>
      </c>
      <c r="B36" s="2">
        <v>-6.6187410207766998E-3</v>
      </c>
      <c r="C36" s="2">
        <v>-6.5474269859764594E-2</v>
      </c>
      <c r="D36" s="2">
        <v>-0.90777017256510495</v>
      </c>
      <c r="E36" s="2"/>
      <c r="F36" s="2"/>
      <c r="G36" s="2"/>
      <c r="H36" s="2"/>
      <c r="I36" s="2"/>
      <c r="J36" s="2"/>
      <c r="K36" s="4" t="s">
        <v>36</v>
      </c>
      <c r="L36" s="2">
        <f t="shared" si="0"/>
        <v>0.90777017256510495</v>
      </c>
    </row>
    <row r="37" spans="1:12" x14ac:dyDescent="0.25">
      <c r="A37" s="2">
        <v>-0.106542750586629</v>
      </c>
      <c r="B37" s="2">
        <v>-5.4072406607404901E-2</v>
      </c>
      <c r="C37" s="2">
        <v>4.2399998646113699E-2</v>
      </c>
      <c r="D37" s="2">
        <v>-0.901477673098532</v>
      </c>
      <c r="E37" s="2"/>
      <c r="F37" s="2"/>
      <c r="G37" s="2"/>
      <c r="H37" s="2"/>
      <c r="I37" s="2"/>
      <c r="J37" s="2"/>
      <c r="K37" s="4" t="s">
        <v>50</v>
      </c>
      <c r="L37" s="2">
        <f t="shared" si="0"/>
        <v>0.901477673098532</v>
      </c>
    </row>
    <row r="38" spans="1:12" x14ac:dyDescent="0.25">
      <c r="A38" s="2">
        <v>-4.0515308532439002E-2</v>
      </c>
      <c r="B38" s="2">
        <v>-1.09936518640054E-2</v>
      </c>
      <c r="C38" s="2">
        <v>-2.4394300765468401E-2</v>
      </c>
      <c r="D38" s="2">
        <v>-0.93385795334242006</v>
      </c>
      <c r="E38" s="2"/>
      <c r="F38" s="2"/>
      <c r="G38" s="2"/>
      <c r="H38" s="2"/>
      <c r="I38" s="2"/>
      <c r="J38" s="2"/>
      <c r="K38" s="4" t="s">
        <v>51</v>
      </c>
      <c r="L38" s="2">
        <f t="shared" si="0"/>
        <v>0.93385795334242006</v>
      </c>
    </row>
    <row r="39" spans="1:12" x14ac:dyDescent="0.25">
      <c r="A39" s="2">
        <v>0.21440908285344301</v>
      </c>
      <c r="B39" s="2">
        <v>0.47136242996206001</v>
      </c>
      <c r="C39" s="2">
        <v>2.8579315031537502E-3</v>
      </c>
      <c r="D39" s="2">
        <v>-0.153995125836697</v>
      </c>
      <c r="E39" s="2"/>
      <c r="F39" s="2"/>
      <c r="G39" s="2"/>
      <c r="H39" s="2"/>
      <c r="I39" s="2"/>
      <c r="J39" s="2"/>
      <c r="K39" s="4" t="s">
        <v>20</v>
      </c>
      <c r="L39" s="2">
        <f t="shared" si="0"/>
        <v>0.47136242996206001</v>
      </c>
    </row>
    <row r="40" spans="1:12" x14ac:dyDescent="0.25">
      <c r="A40" s="2">
        <v>8.9303790477527997E-2</v>
      </c>
      <c r="B40" s="2">
        <v>0.46051348628077099</v>
      </c>
      <c r="C40" s="2">
        <v>0.28443386394888298</v>
      </c>
      <c r="D40" s="2">
        <v>-0.115704981637443</v>
      </c>
      <c r="E40" s="2"/>
      <c r="F40" s="2"/>
      <c r="G40" s="2"/>
      <c r="H40" s="2"/>
      <c r="I40" s="2"/>
      <c r="J40" s="2"/>
      <c r="K40" s="4" t="s">
        <v>52</v>
      </c>
      <c r="L40" s="2">
        <f t="shared" si="0"/>
        <v>0.46051348628077099</v>
      </c>
    </row>
    <row r="41" spans="1:12" x14ac:dyDescent="0.25">
      <c r="A41" s="2">
        <v>2.3695449405409501E-2</v>
      </c>
      <c r="B41" s="2">
        <v>0.64626886027715402</v>
      </c>
      <c r="C41" s="2">
        <v>-8.5346445786216196E-2</v>
      </c>
      <c r="D41" s="2">
        <v>1.5786662209366299E-2</v>
      </c>
      <c r="E41" s="2"/>
      <c r="F41" s="2"/>
      <c r="G41" s="2"/>
      <c r="H41" s="2"/>
      <c r="I41" s="2"/>
      <c r="J41" s="2"/>
      <c r="K41" s="4" t="s">
        <v>53</v>
      </c>
      <c r="L41" s="2">
        <f t="shared" si="0"/>
        <v>0.64626886027715402</v>
      </c>
    </row>
    <row r="42" spans="1:12" x14ac:dyDescent="0.25">
      <c r="A42" s="2">
        <v>7.1310111203307505E-2</v>
      </c>
      <c r="B42" s="2">
        <v>0.60604280468029503</v>
      </c>
      <c r="C42" s="2">
        <v>-4.0309537732223698E-2</v>
      </c>
      <c r="D42" s="2">
        <v>-0.13410760045381501</v>
      </c>
      <c r="E42" s="2"/>
      <c r="F42" s="2"/>
      <c r="G42" s="2"/>
      <c r="H42" s="2"/>
      <c r="I42" s="2"/>
      <c r="J42" s="2"/>
      <c r="K42" s="4" t="s">
        <v>54</v>
      </c>
      <c r="L42" s="2">
        <f t="shared" si="0"/>
        <v>0.60604280468029503</v>
      </c>
    </row>
    <row r="43" spans="1:12" x14ac:dyDescent="0.25">
      <c r="A43" s="2">
        <v>-1.2478667912820301E-2</v>
      </c>
      <c r="B43" s="2">
        <v>0.63276517188778103</v>
      </c>
      <c r="C43" s="2">
        <v>-6.0719880189567602E-2</v>
      </c>
      <c r="D43" s="2">
        <v>-3.1552243164754398E-2</v>
      </c>
      <c r="E43" s="2"/>
      <c r="F43" s="2"/>
      <c r="G43" s="2"/>
      <c r="H43" s="2"/>
      <c r="I43" s="2"/>
      <c r="J43" s="2"/>
      <c r="K43" s="4" t="s">
        <v>29</v>
      </c>
      <c r="L43" s="2">
        <f t="shared" si="0"/>
        <v>0.63276517188778103</v>
      </c>
    </row>
    <row r="44" spans="1:12" x14ac:dyDescent="0.25">
      <c r="A44" s="2">
        <v>6.9564074131775094E-2</v>
      </c>
      <c r="B44" s="2">
        <v>0.25595237319509401</v>
      </c>
      <c r="C44" s="2">
        <v>0.19579409951427601</v>
      </c>
      <c r="D44" s="2">
        <v>-0.35320288345345002</v>
      </c>
      <c r="E44" s="2"/>
      <c r="F44" s="2"/>
      <c r="G44" s="2"/>
      <c r="H44" s="2"/>
      <c r="I44" s="2"/>
      <c r="J44" s="2"/>
      <c r="K44" s="4" t="s">
        <v>55</v>
      </c>
      <c r="L44" s="2">
        <f t="shared" si="0"/>
        <v>0.35320288345345002</v>
      </c>
    </row>
    <row r="45" spans="1:12" x14ac:dyDescent="0.25">
      <c r="A45" s="2">
        <v>0.27686071206657897</v>
      </c>
      <c r="B45" s="2">
        <v>0.23916042707596399</v>
      </c>
      <c r="C45" s="2">
        <v>4.75814139537463E-2</v>
      </c>
      <c r="D45" s="2">
        <v>-0.39528995924367499</v>
      </c>
      <c r="E45" s="2"/>
      <c r="F45" s="2"/>
      <c r="G45" s="2"/>
      <c r="H45" s="2"/>
      <c r="I45" s="2"/>
      <c r="J45" s="2"/>
      <c r="K45" s="4" t="s">
        <v>56</v>
      </c>
      <c r="L45" s="2">
        <f t="shared" si="0"/>
        <v>0.39528995924367499</v>
      </c>
    </row>
    <row r="46" spans="1:12" x14ac:dyDescent="0.25">
      <c r="A46" s="2">
        <v>-7.6508923560123898E-2</v>
      </c>
      <c r="B46" s="2">
        <v>-6.0422758438254103E-3</v>
      </c>
      <c r="C46" s="2">
        <v>0.12993985718413201</v>
      </c>
      <c r="D46" s="2">
        <v>-0.73173144648729604</v>
      </c>
      <c r="E46" s="2"/>
      <c r="F46" s="2"/>
      <c r="G46" s="2"/>
      <c r="H46" s="2"/>
      <c r="I46" s="2"/>
      <c r="J46" s="2"/>
      <c r="K46" s="4" t="s">
        <v>57</v>
      </c>
      <c r="L46" s="2">
        <f t="shared" si="0"/>
        <v>0.73173144648729604</v>
      </c>
    </row>
    <row r="47" spans="1:12" x14ac:dyDescent="0.25">
      <c r="A47" s="2">
        <v>7.2820428327957501E-2</v>
      </c>
      <c r="B47" s="2">
        <v>0.67250026339959101</v>
      </c>
      <c r="C47" s="2">
        <v>-0.16327916350596999</v>
      </c>
      <c r="D47" s="2">
        <v>3.3847277155305798E-2</v>
      </c>
      <c r="E47" s="2"/>
      <c r="F47" s="2"/>
      <c r="G47" s="2"/>
      <c r="H47" s="2"/>
      <c r="I47" s="2"/>
      <c r="J47" s="2"/>
      <c r="K47" s="4" t="s">
        <v>58</v>
      </c>
      <c r="L47" s="2">
        <f t="shared" si="0"/>
        <v>0.67250026339959101</v>
      </c>
    </row>
    <row r="48" spans="1:12" x14ac:dyDescent="0.25">
      <c r="E48" s="2"/>
      <c r="F48" s="2"/>
      <c r="G48" s="2"/>
      <c r="H48" s="2"/>
      <c r="I48" s="2"/>
      <c r="J48" s="2"/>
      <c r="K48" s="4" t="s">
        <v>32</v>
      </c>
      <c r="L48" s="2">
        <f t="shared" si="0"/>
        <v>0</v>
      </c>
    </row>
    <row r="49" spans="5:12" x14ac:dyDescent="0.25">
      <c r="E49" s="2"/>
      <c r="F49" s="2"/>
      <c r="G49" s="2"/>
      <c r="H49" s="2"/>
      <c r="I49" s="2"/>
      <c r="J49" s="2"/>
      <c r="K49" s="4" t="s">
        <v>59</v>
      </c>
      <c r="L49" s="2">
        <f t="shared" si="0"/>
        <v>0</v>
      </c>
    </row>
    <row r="50" spans="5:12" x14ac:dyDescent="0.25">
      <c r="E50" s="2"/>
      <c r="F50" s="2"/>
      <c r="G50" s="2"/>
      <c r="H50" s="2"/>
      <c r="I50" s="2"/>
      <c r="J50" s="2"/>
      <c r="K50" s="4" t="s">
        <v>60</v>
      </c>
      <c r="L50" s="2">
        <f>MAX(ABS(A47),ABS(B47),ABS(C47),ABS(D47),ABS(E50),ABS(F50),ABS(G50), ABS(H50), ABS(I50), ABS(J50))</f>
        <v>0.67250026339959101</v>
      </c>
    </row>
  </sheetData>
  <conditionalFormatting sqref="L2:L50">
    <cfRule type="cellIs" dxfId="11" priority="3" operator="lessThan">
      <formula>$O$2</formula>
    </cfRule>
  </conditionalFormatting>
  <conditionalFormatting sqref="A2:J46 E47:J50 A47:D47">
    <cfRule type="cellIs" dxfId="10" priority="1" operator="lessThan">
      <formula>$O$4</formula>
    </cfRule>
    <cfRule type="cellIs" dxfId="9" priority="2" operator="greaterThan">
      <formula>$O$3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oblimin</vt:lpstr>
      <vt:lpstr>oblimin-10</vt:lpstr>
      <vt:lpstr>oblimin-9</vt:lpstr>
      <vt:lpstr>oblimin-8</vt:lpstr>
      <vt:lpstr>oblimin-7</vt:lpstr>
      <vt:lpstr>oblimin-6</vt:lpstr>
      <vt:lpstr>oblimin-5</vt:lpstr>
      <vt:lpstr>oblimin-4</vt:lpstr>
      <vt:lpstr>oblimin!oblimin_10</vt:lpstr>
      <vt:lpstr>'oblimin-10'!oblimin_10</vt:lpstr>
      <vt:lpstr>'oblimin-4'!oblimin_10</vt:lpstr>
      <vt:lpstr>'oblimin-5'!oblimin_10</vt:lpstr>
      <vt:lpstr>'oblimin-6'!oblimin_10</vt:lpstr>
      <vt:lpstr>'oblimin-7'!oblimin_10</vt:lpstr>
      <vt:lpstr>'oblimin-8'!oblimin_10</vt:lpstr>
      <vt:lpstr>'oblimin-9'!oblimin_10</vt:lpstr>
    </vt:vector>
  </TitlesOfParts>
  <Company>University of Victoria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2016-07-29T21:02:32Z</dcterms:created>
  <dcterms:modified xsi:type="dcterms:W3CDTF">2016-07-29T22:26:59Z</dcterms:modified>
</cp:coreProperties>
</file>