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xr:revisionPtr revIDLastSave="542" documentId="11_5C5755BF84DCCEC36C3E1A399931F45B2A7E2811" xr6:coauthVersionLast="47" xr6:coauthVersionMax="47" xr10:uidLastSave="{60032E11-1C65-43E7-BC5D-9FD6E13FE6AB}"/>
  <bookViews>
    <workbookView xWindow="240" yWindow="105" windowWidth="14805" windowHeight="8010" firstSheet="2" activeTab="2" xr2:uid="{00000000-000D-0000-FFFF-FFFF00000000}"/>
  </bookViews>
  <sheets>
    <sheet name="Tabella coi dati" sheetId="1" r:id="rId1"/>
    <sheet name="Tabella pivot operatori" sheetId="2" r:id="rId2"/>
    <sheet name="Tabella pivot tipo attività" sheetId="4" r:id="rId3"/>
    <sheet name="Tabella pivot Data" sheetId="7" r:id="rId4"/>
    <sheet name="Grafici conclusivi" sheetId="5" r:id="rId5"/>
  </sheets>
  <calcPr calcId="191028"/>
  <pivotCaches>
    <pivotCache cacheId="1394" r:id="rId6"/>
    <pivotCache cacheId="1395" r:id="rId7"/>
    <pivotCache cacheId="139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3" i="4"/>
  <c r="F3" i="4"/>
  <c r="F4" i="4"/>
  <c r="F5" i="4"/>
  <c r="G4" i="2"/>
  <c r="G5" i="2"/>
  <c r="G3" i="2"/>
  <c r="F4" i="2"/>
  <c r="F5" i="2"/>
  <c r="F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" i="1"/>
  <c r="D3" i="1"/>
  <c r="E3" i="1" s="1"/>
  <c r="G3" i="1" s="1"/>
  <c r="D4" i="1"/>
  <c r="E4" i="1" s="1"/>
  <c r="G4" i="1" s="1"/>
  <c r="D5" i="1"/>
  <c r="E5" i="1" s="1"/>
  <c r="G5" i="1" s="1"/>
  <c r="D6" i="1"/>
  <c r="E6" i="1" s="1"/>
  <c r="G6" i="1" s="1"/>
  <c r="D7" i="1"/>
  <c r="E7" i="1" s="1"/>
  <c r="G7" i="1" s="1"/>
  <c r="D8" i="1"/>
  <c r="E8" i="1" s="1"/>
  <c r="G8" i="1" s="1"/>
  <c r="D9" i="1"/>
  <c r="E9" i="1" s="1"/>
  <c r="G9" i="1" s="1"/>
  <c r="D10" i="1"/>
  <c r="E10" i="1" s="1"/>
  <c r="G10" i="1" s="1"/>
  <c r="D11" i="1"/>
  <c r="E11" i="1" s="1"/>
  <c r="G11" i="1" s="1"/>
  <c r="D12" i="1"/>
  <c r="E12" i="1" s="1"/>
  <c r="G12" i="1" s="1"/>
  <c r="D13" i="1"/>
  <c r="E13" i="1" s="1"/>
  <c r="G13" i="1" s="1"/>
  <c r="D14" i="1"/>
  <c r="E14" i="1" s="1"/>
  <c r="G14" i="1" s="1"/>
  <c r="D15" i="1"/>
  <c r="E15" i="1" s="1"/>
  <c r="G15" i="1" s="1"/>
  <c r="D16" i="1"/>
  <c r="E16" i="1" s="1"/>
  <c r="G16" i="1" s="1"/>
  <c r="D17" i="1"/>
  <c r="E17" i="1" s="1"/>
  <c r="G17" i="1" s="1"/>
  <c r="D18" i="1"/>
  <c r="E18" i="1" s="1"/>
  <c r="G18" i="1" s="1"/>
  <c r="D19" i="1"/>
  <c r="E19" i="1" s="1"/>
  <c r="G19" i="1" s="1"/>
  <c r="D20" i="1"/>
  <c r="E20" i="1" s="1"/>
  <c r="G20" i="1" s="1"/>
  <c r="D21" i="1"/>
  <c r="E21" i="1" s="1"/>
  <c r="G21" i="1" s="1"/>
  <c r="D22" i="1"/>
  <c r="E22" i="1" s="1"/>
  <c r="G22" i="1" s="1"/>
  <c r="D23" i="1"/>
  <c r="E23" i="1" s="1"/>
  <c r="G23" i="1" s="1"/>
  <c r="D24" i="1"/>
  <c r="E24" i="1" s="1"/>
  <c r="G24" i="1" s="1"/>
  <c r="D25" i="1"/>
  <c r="E25" i="1" s="1"/>
  <c r="G25" i="1" s="1"/>
  <c r="D26" i="1"/>
  <c r="E26" i="1" s="1"/>
  <c r="G26" i="1" s="1"/>
  <c r="D27" i="1"/>
  <c r="E27" i="1" s="1"/>
  <c r="G27" i="1" s="1"/>
  <c r="D28" i="1"/>
  <c r="E28" i="1" s="1"/>
  <c r="G28" i="1" s="1"/>
  <c r="D29" i="1"/>
  <c r="E29" i="1" s="1"/>
  <c r="G29" i="1" s="1"/>
  <c r="D30" i="1"/>
  <c r="E30" i="1" s="1"/>
  <c r="G30" i="1" s="1"/>
  <c r="D31" i="1"/>
  <c r="E31" i="1" s="1"/>
  <c r="G31" i="1" s="1"/>
  <c r="D32" i="1"/>
  <c r="E32" i="1" s="1"/>
  <c r="G32" i="1" s="1"/>
  <c r="D33" i="1"/>
  <c r="E33" i="1" s="1"/>
  <c r="G33" i="1" s="1"/>
  <c r="D34" i="1"/>
  <c r="E34" i="1" s="1"/>
  <c r="G34" i="1" s="1"/>
  <c r="D35" i="1"/>
  <c r="E35" i="1" s="1"/>
  <c r="G35" i="1" s="1"/>
  <c r="D36" i="1"/>
  <c r="E36" i="1" s="1"/>
  <c r="G36" i="1" s="1"/>
  <c r="D37" i="1"/>
  <c r="E37" i="1" s="1"/>
  <c r="G37" i="1" s="1"/>
  <c r="D38" i="1"/>
  <c r="E38" i="1" s="1"/>
  <c r="G38" i="1" s="1"/>
  <c r="D39" i="1"/>
  <c r="E39" i="1" s="1"/>
  <c r="G39" i="1" s="1"/>
  <c r="D40" i="1"/>
  <c r="E40" i="1" s="1"/>
  <c r="G40" i="1" s="1"/>
  <c r="D41" i="1"/>
  <c r="E41" i="1" s="1"/>
  <c r="G41" i="1" s="1"/>
  <c r="D42" i="1"/>
  <c r="E42" i="1" s="1"/>
  <c r="G42" i="1" s="1"/>
  <c r="D43" i="1"/>
  <c r="E43" i="1" s="1"/>
  <c r="G43" i="1" s="1"/>
  <c r="D44" i="1"/>
  <c r="E44" i="1" s="1"/>
  <c r="G44" i="1" s="1"/>
  <c r="D45" i="1"/>
  <c r="E45" i="1" s="1"/>
  <c r="G45" i="1" s="1"/>
  <c r="D46" i="1"/>
  <c r="E46" i="1" s="1"/>
  <c r="G46" i="1" s="1"/>
  <c r="D47" i="1"/>
  <c r="E47" i="1" s="1"/>
  <c r="G47" i="1" s="1"/>
  <c r="D48" i="1"/>
  <c r="E48" i="1" s="1"/>
  <c r="G48" i="1" s="1"/>
  <c r="D49" i="1"/>
  <c r="E49" i="1" s="1"/>
  <c r="G49" i="1" s="1"/>
  <c r="D50" i="1"/>
  <c r="E50" i="1" s="1"/>
  <c r="G50" i="1" s="1"/>
  <c r="D51" i="1"/>
  <c r="E51" i="1" s="1"/>
  <c r="G51" i="1" s="1"/>
  <c r="D52" i="1"/>
  <c r="E52" i="1" s="1"/>
  <c r="G52" i="1" s="1"/>
  <c r="D53" i="1"/>
  <c r="E53" i="1" s="1"/>
  <c r="G53" i="1" s="1"/>
  <c r="D54" i="1"/>
  <c r="E54" i="1" s="1"/>
  <c r="G54" i="1" s="1"/>
  <c r="D55" i="1"/>
  <c r="E55" i="1" s="1"/>
  <c r="G55" i="1" s="1"/>
  <c r="D56" i="1"/>
  <c r="E56" i="1" s="1"/>
  <c r="G56" i="1" s="1"/>
  <c r="D57" i="1"/>
  <c r="E57" i="1" s="1"/>
  <c r="G57" i="1" s="1"/>
  <c r="D58" i="1"/>
  <c r="E58" i="1" s="1"/>
  <c r="G58" i="1" s="1"/>
  <c r="D59" i="1"/>
  <c r="E59" i="1" s="1"/>
  <c r="G59" i="1" s="1"/>
  <c r="D60" i="1"/>
  <c r="E60" i="1" s="1"/>
  <c r="G60" i="1" s="1"/>
  <c r="D61" i="1"/>
  <c r="E61" i="1" s="1"/>
  <c r="G61" i="1" s="1"/>
  <c r="D62" i="1"/>
  <c r="E62" i="1" s="1"/>
  <c r="G62" i="1" s="1"/>
  <c r="D63" i="1"/>
  <c r="E63" i="1" s="1"/>
  <c r="G63" i="1" s="1"/>
  <c r="D64" i="1"/>
  <c r="E64" i="1" s="1"/>
  <c r="G64" i="1" s="1"/>
  <c r="D65" i="1"/>
  <c r="E65" i="1" s="1"/>
  <c r="G65" i="1" s="1"/>
  <c r="D66" i="1"/>
  <c r="E66" i="1" s="1"/>
  <c r="G66" i="1" s="1"/>
  <c r="D67" i="1"/>
  <c r="E67" i="1" s="1"/>
  <c r="G67" i="1" s="1"/>
  <c r="D68" i="1"/>
  <c r="E68" i="1" s="1"/>
  <c r="G68" i="1" s="1"/>
  <c r="D69" i="1"/>
  <c r="E69" i="1" s="1"/>
  <c r="G69" i="1" s="1"/>
  <c r="D70" i="1"/>
  <c r="E70" i="1" s="1"/>
  <c r="G70" i="1" s="1"/>
  <c r="D71" i="1"/>
  <c r="E71" i="1" s="1"/>
  <c r="G71" i="1" s="1"/>
  <c r="D72" i="1"/>
  <c r="E72" i="1" s="1"/>
  <c r="G72" i="1" s="1"/>
  <c r="D73" i="1"/>
  <c r="E73" i="1" s="1"/>
  <c r="G73" i="1" s="1"/>
  <c r="D74" i="1"/>
  <c r="E74" i="1" s="1"/>
  <c r="G74" i="1" s="1"/>
  <c r="D75" i="1"/>
  <c r="E75" i="1" s="1"/>
  <c r="G75" i="1" s="1"/>
  <c r="D76" i="1"/>
  <c r="E76" i="1" s="1"/>
  <c r="G76" i="1" s="1"/>
  <c r="D77" i="1"/>
  <c r="E77" i="1" s="1"/>
  <c r="G77" i="1" s="1"/>
  <c r="D78" i="1"/>
  <c r="E78" i="1" s="1"/>
  <c r="G78" i="1" s="1"/>
  <c r="D79" i="1"/>
  <c r="E79" i="1" s="1"/>
  <c r="G79" i="1" s="1"/>
  <c r="D80" i="1"/>
  <c r="E80" i="1" s="1"/>
  <c r="G80" i="1" s="1"/>
  <c r="D81" i="1"/>
  <c r="E81" i="1" s="1"/>
  <c r="G81" i="1" s="1"/>
  <c r="D82" i="1"/>
  <c r="E82" i="1" s="1"/>
  <c r="G82" i="1" s="1"/>
  <c r="D83" i="1"/>
  <c r="E83" i="1" s="1"/>
  <c r="G83" i="1" s="1"/>
  <c r="D84" i="1"/>
  <c r="E84" i="1" s="1"/>
  <c r="G84" i="1" s="1"/>
  <c r="D85" i="1"/>
  <c r="E85" i="1" s="1"/>
  <c r="G85" i="1" s="1"/>
  <c r="D86" i="1"/>
  <c r="E86" i="1" s="1"/>
  <c r="G86" i="1" s="1"/>
  <c r="D87" i="1"/>
  <c r="E87" i="1" s="1"/>
  <c r="G87" i="1" s="1"/>
  <c r="D88" i="1"/>
  <c r="E88" i="1" s="1"/>
  <c r="G88" i="1" s="1"/>
  <c r="D89" i="1"/>
  <c r="E89" i="1" s="1"/>
  <c r="G89" i="1" s="1"/>
  <c r="D90" i="1"/>
  <c r="E90" i="1" s="1"/>
  <c r="G90" i="1" s="1"/>
  <c r="D91" i="1"/>
  <c r="E91" i="1" s="1"/>
  <c r="G91" i="1" s="1"/>
  <c r="D92" i="1"/>
  <c r="E92" i="1" s="1"/>
  <c r="G92" i="1" s="1"/>
  <c r="D93" i="1"/>
  <c r="E93" i="1" s="1"/>
  <c r="G93" i="1" s="1"/>
  <c r="D94" i="1"/>
  <c r="E94" i="1" s="1"/>
  <c r="G94" i="1" s="1"/>
  <c r="D95" i="1"/>
  <c r="E95" i="1" s="1"/>
  <c r="G95" i="1" s="1"/>
  <c r="D96" i="1"/>
  <c r="E96" i="1" s="1"/>
  <c r="G96" i="1" s="1"/>
  <c r="D97" i="1"/>
  <c r="E97" i="1" s="1"/>
  <c r="G97" i="1" s="1"/>
  <c r="D98" i="1"/>
  <c r="E98" i="1" s="1"/>
  <c r="G98" i="1" s="1"/>
  <c r="D99" i="1"/>
  <c r="E99" i="1" s="1"/>
  <c r="G99" i="1" s="1"/>
  <c r="D100" i="1"/>
  <c r="E100" i="1" s="1"/>
  <c r="G100" i="1" s="1"/>
  <c r="D101" i="1"/>
  <c r="E101" i="1" s="1"/>
  <c r="G101" i="1" s="1"/>
  <c r="D102" i="1"/>
  <c r="E102" i="1" s="1"/>
  <c r="G102" i="1" s="1"/>
  <c r="D103" i="1"/>
  <c r="E103" i="1" s="1"/>
  <c r="G103" i="1" s="1"/>
  <c r="D104" i="1"/>
  <c r="E104" i="1" s="1"/>
  <c r="G104" i="1" s="1"/>
  <c r="D105" i="1"/>
  <c r="E105" i="1" s="1"/>
  <c r="G105" i="1" s="1"/>
  <c r="D106" i="1"/>
  <c r="E106" i="1" s="1"/>
  <c r="G106" i="1" s="1"/>
  <c r="D107" i="1"/>
  <c r="E107" i="1" s="1"/>
  <c r="G107" i="1" s="1"/>
  <c r="D108" i="1"/>
  <c r="E108" i="1" s="1"/>
  <c r="G108" i="1" s="1"/>
  <c r="D109" i="1"/>
  <c r="E109" i="1" s="1"/>
  <c r="G109" i="1" s="1"/>
  <c r="D110" i="1"/>
  <c r="E110" i="1" s="1"/>
  <c r="G110" i="1" s="1"/>
  <c r="D111" i="1"/>
  <c r="E111" i="1" s="1"/>
  <c r="G111" i="1" s="1"/>
  <c r="D112" i="1"/>
  <c r="E112" i="1" s="1"/>
  <c r="G112" i="1" s="1"/>
  <c r="D113" i="1"/>
  <c r="E113" i="1" s="1"/>
  <c r="G113" i="1" s="1"/>
  <c r="D114" i="1"/>
  <c r="E114" i="1" s="1"/>
  <c r="G114" i="1" s="1"/>
  <c r="D115" i="1"/>
  <c r="E115" i="1" s="1"/>
  <c r="G115" i="1" s="1"/>
  <c r="D116" i="1"/>
  <c r="E116" i="1" s="1"/>
  <c r="G116" i="1" s="1"/>
  <c r="D117" i="1"/>
  <c r="E117" i="1" s="1"/>
  <c r="G117" i="1" s="1"/>
  <c r="D118" i="1"/>
  <c r="E118" i="1" s="1"/>
  <c r="G118" i="1" s="1"/>
  <c r="D119" i="1"/>
  <c r="E119" i="1" s="1"/>
  <c r="G119" i="1" s="1"/>
  <c r="D120" i="1"/>
  <c r="E120" i="1" s="1"/>
  <c r="G120" i="1" s="1"/>
  <c r="D121" i="1"/>
  <c r="E121" i="1" s="1"/>
  <c r="G121" i="1" s="1"/>
  <c r="D122" i="1"/>
  <c r="E122" i="1" s="1"/>
  <c r="G122" i="1" s="1"/>
  <c r="D123" i="1"/>
  <c r="E123" i="1" s="1"/>
  <c r="G123" i="1" s="1"/>
  <c r="D124" i="1"/>
  <c r="E124" i="1" s="1"/>
  <c r="G124" i="1" s="1"/>
  <c r="D125" i="1"/>
  <c r="E125" i="1" s="1"/>
  <c r="G125" i="1" s="1"/>
  <c r="D126" i="1"/>
  <c r="E126" i="1" s="1"/>
  <c r="G126" i="1" s="1"/>
  <c r="D127" i="1"/>
  <c r="E127" i="1" s="1"/>
  <c r="G127" i="1" s="1"/>
  <c r="D128" i="1"/>
  <c r="E128" i="1" s="1"/>
  <c r="G128" i="1" s="1"/>
  <c r="D129" i="1"/>
  <c r="E129" i="1" s="1"/>
  <c r="G129" i="1" s="1"/>
  <c r="D130" i="1"/>
  <c r="E130" i="1" s="1"/>
  <c r="G130" i="1" s="1"/>
  <c r="D131" i="1"/>
  <c r="E131" i="1" s="1"/>
  <c r="G131" i="1" s="1"/>
  <c r="D132" i="1"/>
  <c r="E132" i="1" s="1"/>
  <c r="G132" i="1" s="1"/>
  <c r="D133" i="1"/>
  <c r="E133" i="1" s="1"/>
  <c r="G133" i="1" s="1"/>
  <c r="D134" i="1"/>
  <c r="E134" i="1" s="1"/>
  <c r="G134" i="1" s="1"/>
  <c r="D135" i="1"/>
  <c r="E135" i="1" s="1"/>
  <c r="G135" i="1" s="1"/>
  <c r="D136" i="1"/>
  <c r="E136" i="1" s="1"/>
  <c r="G136" i="1" s="1"/>
  <c r="D137" i="1"/>
  <c r="E137" i="1" s="1"/>
  <c r="G137" i="1" s="1"/>
  <c r="D138" i="1"/>
  <c r="E138" i="1" s="1"/>
  <c r="G138" i="1" s="1"/>
  <c r="D139" i="1"/>
  <c r="E139" i="1" s="1"/>
  <c r="G139" i="1" s="1"/>
  <c r="D140" i="1"/>
  <c r="E140" i="1" s="1"/>
  <c r="G140" i="1" s="1"/>
  <c r="D141" i="1"/>
  <c r="E141" i="1" s="1"/>
  <c r="G141" i="1" s="1"/>
  <c r="D142" i="1"/>
  <c r="E142" i="1" s="1"/>
  <c r="G142" i="1" s="1"/>
  <c r="D143" i="1"/>
  <c r="E143" i="1" s="1"/>
  <c r="G143" i="1" s="1"/>
  <c r="D144" i="1"/>
  <c r="E144" i="1" s="1"/>
  <c r="G144" i="1" s="1"/>
  <c r="D145" i="1"/>
  <c r="E145" i="1" s="1"/>
  <c r="G145" i="1" s="1"/>
  <c r="D146" i="1"/>
  <c r="E146" i="1" s="1"/>
  <c r="G146" i="1" s="1"/>
  <c r="D147" i="1"/>
  <c r="E147" i="1" s="1"/>
  <c r="G147" i="1" s="1"/>
  <c r="D148" i="1"/>
  <c r="E148" i="1" s="1"/>
  <c r="G148" i="1" s="1"/>
  <c r="D149" i="1"/>
  <c r="E149" i="1" s="1"/>
  <c r="G149" i="1" s="1"/>
  <c r="D150" i="1"/>
  <c r="E150" i="1" s="1"/>
  <c r="G150" i="1" s="1"/>
  <c r="D151" i="1"/>
  <c r="E151" i="1" s="1"/>
  <c r="G151" i="1" s="1"/>
  <c r="D152" i="1"/>
  <c r="E152" i="1" s="1"/>
  <c r="G152" i="1" s="1"/>
  <c r="D153" i="1"/>
  <c r="E153" i="1" s="1"/>
  <c r="G153" i="1" s="1"/>
  <c r="D154" i="1"/>
  <c r="E154" i="1" s="1"/>
  <c r="G154" i="1" s="1"/>
  <c r="D155" i="1"/>
  <c r="E155" i="1" s="1"/>
  <c r="G155" i="1" s="1"/>
  <c r="D156" i="1"/>
  <c r="E156" i="1" s="1"/>
  <c r="G156" i="1" s="1"/>
  <c r="D157" i="1"/>
  <c r="E157" i="1" s="1"/>
  <c r="G157" i="1" s="1"/>
  <c r="D158" i="1"/>
  <c r="E158" i="1" s="1"/>
  <c r="G158" i="1" s="1"/>
  <c r="D159" i="1"/>
  <c r="E159" i="1" s="1"/>
  <c r="G159" i="1" s="1"/>
  <c r="D160" i="1"/>
  <c r="E160" i="1" s="1"/>
  <c r="G160" i="1" s="1"/>
  <c r="D161" i="1"/>
  <c r="E161" i="1" s="1"/>
  <c r="G161" i="1" s="1"/>
  <c r="D162" i="1"/>
  <c r="E162" i="1" s="1"/>
  <c r="G162" i="1" s="1"/>
  <c r="D163" i="1"/>
  <c r="E163" i="1" s="1"/>
  <c r="G163" i="1" s="1"/>
  <c r="D164" i="1"/>
  <c r="E164" i="1" s="1"/>
  <c r="G164" i="1" s="1"/>
  <c r="D165" i="1"/>
  <c r="E165" i="1" s="1"/>
  <c r="G165" i="1" s="1"/>
  <c r="D166" i="1"/>
  <c r="E166" i="1" s="1"/>
  <c r="G166" i="1" s="1"/>
  <c r="D167" i="1"/>
  <c r="E167" i="1" s="1"/>
  <c r="G167" i="1" s="1"/>
  <c r="D168" i="1"/>
  <c r="E168" i="1" s="1"/>
  <c r="G168" i="1" s="1"/>
  <c r="D169" i="1"/>
  <c r="E169" i="1" s="1"/>
  <c r="G169" i="1" s="1"/>
  <c r="D170" i="1"/>
  <c r="E170" i="1" s="1"/>
  <c r="G170" i="1" s="1"/>
  <c r="D171" i="1"/>
  <c r="E171" i="1" s="1"/>
  <c r="G171" i="1" s="1"/>
  <c r="D172" i="1"/>
  <c r="E172" i="1" s="1"/>
  <c r="G172" i="1" s="1"/>
  <c r="D173" i="1"/>
  <c r="E173" i="1" s="1"/>
  <c r="G173" i="1" s="1"/>
  <c r="D174" i="1"/>
  <c r="E174" i="1" s="1"/>
  <c r="G174" i="1" s="1"/>
  <c r="D175" i="1"/>
  <c r="E175" i="1" s="1"/>
  <c r="G175" i="1" s="1"/>
  <c r="D176" i="1"/>
  <c r="E176" i="1" s="1"/>
  <c r="G176" i="1" s="1"/>
  <c r="D177" i="1"/>
  <c r="E177" i="1" s="1"/>
  <c r="G177" i="1" s="1"/>
  <c r="D178" i="1"/>
  <c r="E178" i="1" s="1"/>
  <c r="G178" i="1" s="1"/>
  <c r="D179" i="1"/>
  <c r="E179" i="1" s="1"/>
  <c r="G179" i="1" s="1"/>
  <c r="D180" i="1"/>
  <c r="E180" i="1" s="1"/>
  <c r="G180" i="1" s="1"/>
  <c r="D181" i="1"/>
  <c r="E181" i="1" s="1"/>
  <c r="G181" i="1" s="1"/>
  <c r="D182" i="1"/>
  <c r="E182" i="1" s="1"/>
  <c r="G182" i="1" s="1"/>
  <c r="D183" i="1"/>
  <c r="E183" i="1" s="1"/>
  <c r="G183" i="1" s="1"/>
  <c r="D184" i="1"/>
  <c r="E184" i="1" s="1"/>
  <c r="G184" i="1" s="1"/>
  <c r="D185" i="1"/>
  <c r="E185" i="1" s="1"/>
  <c r="G185" i="1" s="1"/>
  <c r="D186" i="1"/>
  <c r="E186" i="1" s="1"/>
  <c r="G186" i="1" s="1"/>
  <c r="D187" i="1"/>
  <c r="E187" i="1" s="1"/>
  <c r="G187" i="1" s="1"/>
  <c r="D188" i="1"/>
  <c r="E188" i="1" s="1"/>
  <c r="G188" i="1" s="1"/>
  <c r="D189" i="1"/>
  <c r="E189" i="1" s="1"/>
  <c r="G189" i="1" s="1"/>
  <c r="D190" i="1"/>
  <c r="E190" i="1" s="1"/>
  <c r="G190" i="1" s="1"/>
  <c r="D191" i="1"/>
  <c r="E191" i="1" s="1"/>
  <c r="G191" i="1" s="1"/>
  <c r="D192" i="1"/>
  <c r="E192" i="1" s="1"/>
  <c r="G192" i="1" s="1"/>
  <c r="D193" i="1"/>
  <c r="E193" i="1" s="1"/>
  <c r="G193" i="1" s="1"/>
  <c r="D194" i="1"/>
  <c r="E194" i="1" s="1"/>
  <c r="G194" i="1" s="1"/>
  <c r="D195" i="1"/>
  <c r="E195" i="1" s="1"/>
  <c r="G195" i="1" s="1"/>
  <c r="D196" i="1"/>
  <c r="E196" i="1" s="1"/>
  <c r="G196" i="1" s="1"/>
  <c r="D197" i="1"/>
  <c r="E197" i="1" s="1"/>
  <c r="G197" i="1" s="1"/>
  <c r="D198" i="1"/>
  <c r="E198" i="1" s="1"/>
  <c r="G198" i="1" s="1"/>
  <c r="D199" i="1"/>
  <c r="E199" i="1" s="1"/>
  <c r="G199" i="1" s="1"/>
  <c r="D200" i="1"/>
  <c r="E200" i="1" s="1"/>
  <c r="G200" i="1" s="1"/>
  <c r="D201" i="1"/>
  <c r="E201" i="1" s="1"/>
  <c r="G201" i="1" s="1"/>
  <c r="D202" i="1"/>
  <c r="E202" i="1" s="1"/>
  <c r="G202" i="1" s="1"/>
  <c r="D203" i="1"/>
  <c r="E203" i="1" s="1"/>
  <c r="G203" i="1" s="1"/>
  <c r="D204" i="1"/>
  <c r="E204" i="1" s="1"/>
  <c r="G204" i="1" s="1"/>
  <c r="D205" i="1"/>
  <c r="E205" i="1" s="1"/>
  <c r="G205" i="1" s="1"/>
  <c r="D206" i="1"/>
  <c r="E206" i="1" s="1"/>
  <c r="G206" i="1" s="1"/>
  <c r="D207" i="1"/>
  <c r="E207" i="1" s="1"/>
  <c r="G207" i="1" s="1"/>
  <c r="D208" i="1"/>
  <c r="E208" i="1" s="1"/>
  <c r="G208" i="1" s="1"/>
  <c r="D209" i="1"/>
  <c r="E209" i="1" s="1"/>
  <c r="G209" i="1" s="1"/>
  <c r="D210" i="1"/>
  <c r="E210" i="1" s="1"/>
  <c r="G210" i="1" s="1"/>
  <c r="D211" i="1"/>
  <c r="E211" i="1" s="1"/>
  <c r="G211" i="1" s="1"/>
  <c r="D212" i="1"/>
  <c r="E212" i="1" s="1"/>
  <c r="G212" i="1" s="1"/>
  <c r="D213" i="1"/>
  <c r="E213" i="1" s="1"/>
  <c r="G213" i="1" s="1"/>
  <c r="D214" i="1"/>
  <c r="E214" i="1" s="1"/>
  <c r="G214" i="1" s="1"/>
  <c r="D215" i="1"/>
  <c r="E215" i="1" s="1"/>
  <c r="G215" i="1" s="1"/>
  <c r="D216" i="1"/>
  <c r="E216" i="1" s="1"/>
  <c r="G216" i="1" s="1"/>
  <c r="D217" i="1"/>
  <c r="E217" i="1" s="1"/>
  <c r="G217" i="1" s="1"/>
  <c r="D218" i="1"/>
  <c r="E218" i="1" s="1"/>
  <c r="G218" i="1" s="1"/>
  <c r="D219" i="1"/>
  <c r="E219" i="1" s="1"/>
  <c r="G219" i="1" s="1"/>
  <c r="D220" i="1"/>
  <c r="E220" i="1" s="1"/>
  <c r="G220" i="1" s="1"/>
  <c r="D221" i="1"/>
  <c r="E221" i="1" s="1"/>
  <c r="G221" i="1" s="1"/>
  <c r="D222" i="1"/>
  <c r="E222" i="1" s="1"/>
  <c r="G222" i="1" s="1"/>
  <c r="D223" i="1"/>
  <c r="E223" i="1" s="1"/>
  <c r="G223" i="1" s="1"/>
  <c r="D224" i="1"/>
  <c r="E224" i="1" s="1"/>
  <c r="G224" i="1" s="1"/>
  <c r="D225" i="1"/>
  <c r="E225" i="1" s="1"/>
  <c r="G225" i="1" s="1"/>
  <c r="D226" i="1"/>
  <c r="E226" i="1" s="1"/>
  <c r="G226" i="1" s="1"/>
  <c r="D227" i="1"/>
  <c r="E227" i="1" s="1"/>
  <c r="G227" i="1" s="1"/>
  <c r="D228" i="1"/>
  <c r="E228" i="1" s="1"/>
  <c r="G228" i="1" s="1"/>
  <c r="D229" i="1"/>
  <c r="E229" i="1" s="1"/>
  <c r="G229" i="1" s="1"/>
  <c r="D230" i="1"/>
  <c r="E230" i="1" s="1"/>
  <c r="G230" i="1" s="1"/>
  <c r="D231" i="1"/>
  <c r="E231" i="1" s="1"/>
  <c r="G231" i="1" s="1"/>
  <c r="D232" i="1"/>
  <c r="E232" i="1" s="1"/>
  <c r="G232" i="1" s="1"/>
  <c r="D233" i="1"/>
  <c r="E233" i="1" s="1"/>
  <c r="G233" i="1" s="1"/>
  <c r="D234" i="1"/>
  <c r="E234" i="1" s="1"/>
  <c r="G234" i="1" s="1"/>
  <c r="D235" i="1"/>
  <c r="E235" i="1" s="1"/>
  <c r="G235" i="1" s="1"/>
  <c r="D236" i="1"/>
  <c r="E236" i="1" s="1"/>
  <c r="G236" i="1" s="1"/>
  <c r="D237" i="1"/>
  <c r="E237" i="1" s="1"/>
  <c r="G237" i="1" s="1"/>
  <c r="D238" i="1"/>
  <c r="E238" i="1" s="1"/>
  <c r="G238" i="1" s="1"/>
  <c r="D239" i="1"/>
  <c r="E239" i="1" s="1"/>
  <c r="G239" i="1" s="1"/>
  <c r="D240" i="1"/>
  <c r="E240" i="1" s="1"/>
  <c r="G240" i="1" s="1"/>
  <c r="D241" i="1"/>
  <c r="E241" i="1" s="1"/>
  <c r="G241" i="1" s="1"/>
  <c r="D242" i="1"/>
  <c r="E242" i="1" s="1"/>
  <c r="G242" i="1" s="1"/>
  <c r="D243" i="1"/>
  <c r="E243" i="1" s="1"/>
  <c r="G243" i="1" s="1"/>
  <c r="D244" i="1"/>
  <c r="E244" i="1" s="1"/>
  <c r="G244" i="1" s="1"/>
  <c r="D245" i="1"/>
  <c r="E245" i="1" s="1"/>
  <c r="G245" i="1" s="1"/>
  <c r="D246" i="1"/>
  <c r="E246" i="1" s="1"/>
  <c r="G246" i="1" s="1"/>
  <c r="D247" i="1"/>
  <c r="E247" i="1" s="1"/>
  <c r="G247" i="1" s="1"/>
  <c r="D248" i="1"/>
  <c r="E248" i="1" s="1"/>
  <c r="G248" i="1" s="1"/>
  <c r="D249" i="1"/>
  <c r="E249" i="1" s="1"/>
  <c r="G249" i="1" s="1"/>
  <c r="D250" i="1"/>
  <c r="E250" i="1" s="1"/>
  <c r="G250" i="1" s="1"/>
  <c r="D251" i="1"/>
  <c r="E251" i="1" s="1"/>
  <c r="G251" i="1" s="1"/>
  <c r="D252" i="1"/>
  <c r="E252" i="1" s="1"/>
  <c r="G252" i="1" s="1"/>
  <c r="D253" i="1"/>
  <c r="E253" i="1" s="1"/>
  <c r="G253" i="1" s="1"/>
  <c r="D254" i="1"/>
  <c r="E254" i="1" s="1"/>
  <c r="G254" i="1" s="1"/>
  <c r="D255" i="1"/>
  <c r="E255" i="1" s="1"/>
  <c r="G255" i="1" s="1"/>
  <c r="D256" i="1"/>
  <c r="E256" i="1" s="1"/>
  <c r="G256" i="1" s="1"/>
  <c r="D257" i="1"/>
  <c r="E257" i="1" s="1"/>
  <c r="G257" i="1" s="1"/>
  <c r="D258" i="1"/>
  <c r="E258" i="1" s="1"/>
  <c r="G258" i="1" s="1"/>
  <c r="D259" i="1"/>
  <c r="E259" i="1" s="1"/>
  <c r="G259" i="1" s="1"/>
  <c r="D260" i="1"/>
  <c r="E260" i="1" s="1"/>
  <c r="G260" i="1" s="1"/>
  <c r="D261" i="1"/>
  <c r="E261" i="1" s="1"/>
  <c r="G261" i="1" s="1"/>
  <c r="D262" i="1"/>
  <c r="E262" i="1" s="1"/>
  <c r="G262" i="1" s="1"/>
  <c r="D263" i="1"/>
  <c r="E263" i="1" s="1"/>
  <c r="G263" i="1" s="1"/>
  <c r="D264" i="1"/>
  <c r="E264" i="1" s="1"/>
  <c r="G264" i="1" s="1"/>
  <c r="D265" i="1"/>
  <c r="E265" i="1" s="1"/>
  <c r="G265" i="1" s="1"/>
  <c r="D266" i="1"/>
  <c r="E266" i="1" s="1"/>
  <c r="G266" i="1" s="1"/>
  <c r="D267" i="1"/>
  <c r="E267" i="1" s="1"/>
  <c r="G267" i="1" s="1"/>
  <c r="D268" i="1"/>
  <c r="E268" i="1" s="1"/>
  <c r="G268" i="1" s="1"/>
  <c r="D269" i="1"/>
  <c r="E269" i="1" s="1"/>
  <c r="G269" i="1" s="1"/>
  <c r="D270" i="1"/>
  <c r="E270" i="1" s="1"/>
  <c r="G270" i="1" s="1"/>
  <c r="D271" i="1"/>
  <c r="E271" i="1" s="1"/>
  <c r="G271" i="1" s="1"/>
  <c r="D272" i="1"/>
  <c r="E272" i="1" s="1"/>
  <c r="G272" i="1" s="1"/>
  <c r="D273" i="1"/>
  <c r="E273" i="1" s="1"/>
  <c r="G273" i="1" s="1"/>
  <c r="D274" i="1"/>
  <c r="E274" i="1" s="1"/>
  <c r="G274" i="1" s="1"/>
  <c r="D2" i="1"/>
  <c r="E2" i="1" s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" i="1"/>
  <c r="A274" i="1"/>
  <c r="A260" i="1"/>
  <c r="A262" i="1"/>
  <c r="A263" i="1"/>
  <c r="A265" i="1"/>
  <c r="A266" i="1"/>
  <c r="A268" i="1"/>
  <c r="A269" i="1"/>
  <c r="A271" i="1"/>
  <c r="A272" i="1"/>
  <c r="A187" i="1"/>
  <c r="A188" i="1"/>
  <c r="A190" i="1"/>
  <c r="A191" i="1"/>
  <c r="A193" i="1"/>
  <c r="A194" i="1"/>
  <c r="A196" i="1"/>
  <c r="A197" i="1"/>
  <c r="A199" i="1"/>
  <c r="A200" i="1"/>
  <c r="A202" i="1"/>
  <c r="A203" i="1"/>
  <c r="A205" i="1"/>
  <c r="A206" i="1"/>
  <c r="A208" i="1"/>
  <c r="A209" i="1"/>
  <c r="A211" i="1"/>
  <c r="A212" i="1"/>
  <c r="A214" i="1"/>
  <c r="A215" i="1"/>
  <c r="A217" i="1"/>
  <c r="A218" i="1"/>
  <c r="A220" i="1"/>
  <c r="A221" i="1"/>
  <c r="A223" i="1"/>
  <c r="A224" i="1"/>
  <c r="A226" i="1"/>
  <c r="A227" i="1"/>
  <c r="A229" i="1"/>
  <c r="A230" i="1"/>
  <c r="A232" i="1"/>
  <c r="A233" i="1"/>
  <c r="A235" i="1"/>
  <c r="A236" i="1"/>
  <c r="A238" i="1"/>
  <c r="A239" i="1"/>
  <c r="A241" i="1"/>
  <c r="A242" i="1"/>
  <c r="A244" i="1"/>
  <c r="A245" i="1"/>
  <c r="A247" i="1"/>
  <c r="A248" i="1"/>
  <c r="A250" i="1"/>
  <c r="A251" i="1"/>
  <c r="A253" i="1"/>
  <c r="A254" i="1"/>
  <c r="A256" i="1"/>
  <c r="A257" i="1"/>
  <c r="A259" i="1"/>
  <c r="A10" i="1"/>
  <c r="A11" i="1"/>
  <c r="A13" i="1"/>
  <c r="A14" i="1"/>
  <c r="A16" i="1"/>
  <c r="A17" i="1"/>
  <c r="A19" i="1"/>
  <c r="A20" i="1"/>
  <c r="A22" i="1"/>
  <c r="A23" i="1"/>
  <c r="A25" i="1"/>
  <c r="A26" i="1"/>
  <c r="A28" i="1"/>
  <c r="A29" i="1"/>
  <c r="A31" i="1"/>
  <c r="A32" i="1"/>
  <c r="A34" i="1"/>
  <c r="A35" i="1"/>
  <c r="A37" i="1"/>
  <c r="A38" i="1"/>
  <c r="A40" i="1"/>
  <c r="A41" i="1"/>
  <c r="A43" i="1"/>
  <c r="A44" i="1"/>
  <c r="A46" i="1"/>
  <c r="A47" i="1"/>
  <c r="A49" i="1"/>
  <c r="A50" i="1"/>
  <c r="A52" i="1"/>
  <c r="A53" i="1"/>
  <c r="A55" i="1"/>
  <c r="A56" i="1"/>
  <c r="A58" i="1"/>
  <c r="A59" i="1"/>
  <c r="A61" i="1"/>
  <c r="A62" i="1"/>
  <c r="A64" i="1"/>
  <c r="A65" i="1"/>
  <c r="A67" i="1"/>
  <c r="A68" i="1"/>
  <c r="A70" i="1"/>
  <c r="A71" i="1"/>
  <c r="A73" i="1"/>
  <c r="A74" i="1"/>
  <c r="A76" i="1"/>
  <c r="A77" i="1"/>
  <c r="A79" i="1"/>
  <c r="A80" i="1"/>
  <c r="A82" i="1"/>
  <c r="A83" i="1"/>
  <c r="A85" i="1"/>
  <c r="A86" i="1"/>
  <c r="A88" i="1"/>
  <c r="A89" i="1"/>
  <c r="A91" i="1"/>
  <c r="A92" i="1"/>
  <c r="A94" i="1"/>
  <c r="A95" i="1"/>
  <c r="A97" i="1"/>
  <c r="A98" i="1"/>
  <c r="A100" i="1"/>
  <c r="A101" i="1"/>
  <c r="A103" i="1"/>
  <c r="A104" i="1"/>
  <c r="A106" i="1"/>
  <c r="A107" i="1"/>
  <c r="A109" i="1"/>
  <c r="A110" i="1"/>
  <c r="A112" i="1"/>
  <c r="A113" i="1"/>
  <c r="A115" i="1"/>
  <c r="A116" i="1"/>
  <c r="A118" i="1"/>
  <c r="A119" i="1"/>
  <c r="A121" i="1"/>
  <c r="A122" i="1"/>
  <c r="A124" i="1"/>
  <c r="A125" i="1"/>
  <c r="A127" i="1"/>
  <c r="A128" i="1"/>
  <c r="A130" i="1"/>
  <c r="A131" i="1"/>
  <c r="A133" i="1"/>
  <c r="A134" i="1"/>
  <c r="A136" i="1"/>
  <c r="A137" i="1"/>
  <c r="A139" i="1"/>
  <c r="A140" i="1"/>
  <c r="A142" i="1"/>
  <c r="A143" i="1"/>
  <c r="A145" i="1"/>
  <c r="A146" i="1"/>
  <c r="A148" i="1"/>
  <c r="A149" i="1"/>
  <c r="A151" i="1"/>
  <c r="A152" i="1"/>
  <c r="A154" i="1"/>
  <c r="A155" i="1"/>
  <c r="A157" i="1"/>
  <c r="A158" i="1"/>
  <c r="A160" i="1"/>
  <c r="A161" i="1"/>
  <c r="A163" i="1"/>
  <c r="A164" i="1"/>
  <c r="A166" i="1"/>
  <c r="A167" i="1"/>
  <c r="A169" i="1"/>
  <c r="A170" i="1"/>
  <c r="A172" i="1"/>
  <c r="A173" i="1"/>
  <c r="A175" i="1"/>
  <c r="A176" i="1"/>
  <c r="A178" i="1"/>
  <c r="A179" i="1"/>
  <c r="A181" i="1"/>
  <c r="A182" i="1"/>
  <c r="A184" i="1"/>
  <c r="A185" i="1"/>
  <c r="A6" i="1"/>
  <c r="A7" i="1"/>
  <c r="A8" i="1"/>
  <c r="A9" i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162" i="1" s="1"/>
  <c r="A165" i="1" s="1"/>
  <c r="A168" i="1" s="1"/>
  <c r="A171" i="1" s="1"/>
  <c r="A174" i="1" s="1"/>
  <c r="A177" i="1" s="1"/>
  <c r="A180" i="1" s="1"/>
  <c r="A183" i="1" s="1"/>
  <c r="A186" i="1" s="1"/>
  <c r="A189" i="1" s="1"/>
  <c r="A192" i="1" s="1"/>
  <c r="A195" i="1" s="1"/>
  <c r="A198" i="1" s="1"/>
  <c r="A201" i="1" s="1"/>
  <c r="A204" i="1" s="1"/>
  <c r="A207" i="1" s="1"/>
  <c r="A210" i="1" s="1"/>
  <c r="A213" i="1" s="1"/>
  <c r="A216" i="1" s="1"/>
  <c r="A219" i="1" s="1"/>
  <c r="A222" i="1" s="1"/>
  <c r="A225" i="1" s="1"/>
  <c r="A228" i="1" s="1"/>
  <c r="A231" i="1" s="1"/>
  <c r="A234" i="1" s="1"/>
  <c r="A237" i="1" s="1"/>
  <c r="A240" i="1" s="1"/>
  <c r="A243" i="1" s="1"/>
  <c r="A246" i="1" s="1"/>
  <c r="A249" i="1" s="1"/>
  <c r="A252" i="1" s="1"/>
  <c r="A255" i="1" s="1"/>
  <c r="A258" i="1" s="1"/>
  <c r="A261" i="1" s="1"/>
  <c r="A264" i="1" s="1"/>
  <c r="A267" i="1" s="1"/>
  <c r="A270" i="1" s="1"/>
  <c r="A273" i="1" s="1"/>
  <c r="A5" i="1"/>
</calcChain>
</file>

<file path=xl/sharedStrings.xml><?xml version="1.0" encoding="utf-8"?>
<sst xmlns="http://schemas.openxmlformats.org/spreadsheetml/2006/main" count="321" uniqueCount="27">
  <si>
    <t>DATA</t>
  </si>
  <si>
    <t>NOME OPERATORE</t>
  </si>
  <si>
    <t>TIPO PRATICA</t>
  </si>
  <si>
    <t xml:space="preserve">NUMERO PRATICHE </t>
  </si>
  <si>
    <t>ERRORI</t>
  </si>
  <si>
    <t>TEMPO PER PRATICA IN MINUTI</t>
  </si>
  <si>
    <t>RIELABORAZIONI</t>
  </si>
  <si>
    <t xml:space="preserve">Fatturazione  </t>
  </si>
  <si>
    <t>Rossi</t>
  </si>
  <si>
    <t xml:space="preserve">Contratti  </t>
  </si>
  <si>
    <t>Verdi</t>
  </si>
  <si>
    <t xml:space="preserve">Assistenza </t>
  </si>
  <si>
    <t>Bianchi</t>
  </si>
  <si>
    <t>Somma di ERRORI</t>
  </si>
  <si>
    <t>Somma di TEMPO PER PRATICA IN MINUTI</t>
  </si>
  <si>
    <t>Somma di RIELABORAZIONI</t>
  </si>
  <si>
    <t xml:space="preserve">Somma di NUMERO PRATICHE </t>
  </si>
  <si>
    <t>Tasso errori in %</t>
  </si>
  <si>
    <t>Tasso rielaborazione in %</t>
  </si>
  <si>
    <t>(vuoto)</t>
  </si>
  <si>
    <t>Totale complessivo</t>
  </si>
  <si>
    <t>Etichette di riga</t>
  </si>
  <si>
    <t>Tasso rielaborazioni in %</t>
  </si>
  <si>
    <t>Assistenza</t>
  </si>
  <si>
    <t>Contratti</t>
  </si>
  <si>
    <t>Fatturazione</t>
  </si>
  <si>
    <t>Tipologia attività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</si>
</sst>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 dell'efficienza operativa di un team con Excel.xlsx]Tabella pivot Data!PivotTable3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'Tabella pivot Data'!$B$2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'Tabella pivot Data'!$A$3:$A$94</c:f>
              <c:strCache>
                <c:ptCount val="91"/>
                <c:pt idx="0">
                  <c:v>01/01/2024</c:v>
                </c:pt>
                <c:pt idx="1">
                  <c:v>02/01/2024</c:v>
                </c:pt>
                <c:pt idx="2">
                  <c:v>03/01/2024</c:v>
                </c:pt>
                <c:pt idx="3">
                  <c:v>04/01/2024</c:v>
                </c:pt>
                <c:pt idx="4">
                  <c:v>05/01/2024</c:v>
                </c:pt>
                <c:pt idx="5">
                  <c:v>06/01/2024</c:v>
                </c:pt>
                <c:pt idx="6">
                  <c:v>07/01/2024</c:v>
                </c:pt>
                <c:pt idx="7">
                  <c:v>08/01/2024</c:v>
                </c:pt>
                <c:pt idx="8">
                  <c:v>09/01/2024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01/02/2024</c:v>
                </c:pt>
                <c:pt idx="32">
                  <c:v>02/02/2024</c:v>
                </c:pt>
                <c:pt idx="33">
                  <c:v>03/02/2024</c:v>
                </c:pt>
                <c:pt idx="34">
                  <c:v>04/02/2024</c:v>
                </c:pt>
                <c:pt idx="35">
                  <c:v>05/02/2024</c:v>
                </c:pt>
                <c:pt idx="36">
                  <c:v>06/02/2024</c:v>
                </c:pt>
                <c:pt idx="37">
                  <c:v>07/02/2024</c:v>
                </c:pt>
                <c:pt idx="38">
                  <c:v>08/02/2024</c:v>
                </c:pt>
                <c:pt idx="39">
                  <c:v>09/02/2024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01/03/2024</c:v>
                </c:pt>
                <c:pt idx="61">
                  <c:v>02/03/2024</c:v>
                </c:pt>
                <c:pt idx="62">
                  <c:v>03/03/2024</c:v>
                </c:pt>
                <c:pt idx="63">
                  <c:v>04/03/2024</c:v>
                </c:pt>
                <c:pt idx="64">
                  <c:v>05/03/2024</c:v>
                </c:pt>
                <c:pt idx="65">
                  <c:v>06/03/2024</c:v>
                </c:pt>
                <c:pt idx="66">
                  <c:v>07/03/2024</c:v>
                </c:pt>
                <c:pt idx="67">
                  <c:v>08/03/2024</c:v>
                </c:pt>
                <c:pt idx="68">
                  <c:v>09/03/2024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</c:strCache>
            </c:strRef>
          </c:cat>
          <c:val>
            <c:numRef>
              <c:f>'Tabella pivot Data'!$B$3:$B$94</c:f>
              <c:numCache>
                <c:formatCode>General</c:formatCode>
                <c:ptCount val="91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7</c:v>
                </c:pt>
                <c:pt idx="29">
                  <c:v>6</c:v>
                </c:pt>
                <c:pt idx="30">
                  <c:v>9</c:v>
                </c:pt>
                <c:pt idx="31">
                  <c:v>7</c:v>
                </c:pt>
                <c:pt idx="32">
                  <c:v>4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0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12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6</c:v>
                </c:pt>
                <c:pt idx="51">
                  <c:v>10</c:v>
                </c:pt>
                <c:pt idx="52">
                  <c:v>3</c:v>
                </c:pt>
                <c:pt idx="53">
                  <c:v>7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0</c:v>
                </c:pt>
                <c:pt idx="72">
                  <c:v>6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1</c:v>
                </c:pt>
                <c:pt idx="83">
                  <c:v>6</c:v>
                </c:pt>
                <c:pt idx="84">
                  <c:v>0</c:v>
                </c:pt>
                <c:pt idx="85">
                  <c:v>3</c:v>
                </c:pt>
                <c:pt idx="86">
                  <c:v>5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9-40D9-B379-122E1759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825159"/>
        <c:axId val="1260523015"/>
      </c:lineChart>
      <c:catAx>
        <c:axId val="811825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23015"/>
        <c:crosses val="autoZero"/>
        <c:auto val="1"/>
        <c:lblAlgn val="ctr"/>
        <c:lblOffset val="100"/>
        <c:noMultiLvlLbl val="0"/>
      </c:catAx>
      <c:valAx>
        <c:axId val="126052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25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Tasso % errori e rielaborazione operai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conclusivi'!$B$1</c:f>
              <c:strCache>
                <c:ptCount val="1"/>
                <c:pt idx="0">
                  <c:v>Tasso errori in %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'Grafici conclusivi'!$A$2:$A$4</c:f>
              <c:strCache>
                <c:ptCount val="3"/>
                <c:pt idx="0">
                  <c:v>Bianchi</c:v>
                </c:pt>
                <c:pt idx="1">
                  <c:v>Rossi</c:v>
                </c:pt>
                <c:pt idx="2">
                  <c:v>Verdi</c:v>
                </c:pt>
              </c:strCache>
            </c:strRef>
          </c:cat>
          <c:val>
            <c:numRef>
              <c:f>'Grafici conclusivi'!$B$2:$B$4</c:f>
              <c:numCache>
                <c:formatCode>0.00%</c:formatCode>
                <c:ptCount val="3"/>
                <c:pt idx="0">
                  <c:v>0.33796296296296297</c:v>
                </c:pt>
                <c:pt idx="1">
                  <c:v>0.33101851851851855</c:v>
                </c:pt>
                <c:pt idx="2">
                  <c:v>0.33101851851851855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8D6-B340-7C16B9330CF8}"/>
            </c:ext>
          </c:extLst>
        </c:ser>
        <c:ser>
          <c:idx val="1"/>
          <c:order val="1"/>
          <c:tx>
            <c:strRef>
              <c:f>'Grafici conclusivi'!$C$1</c:f>
              <c:strCache>
                <c:ptCount val="1"/>
                <c:pt idx="0">
                  <c:v>Tasso rielaborazione in %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'Grafici conclusivi'!$A$2:$A$4</c:f>
              <c:strCache>
                <c:ptCount val="3"/>
                <c:pt idx="0">
                  <c:v>Bianchi</c:v>
                </c:pt>
                <c:pt idx="1">
                  <c:v>Rossi</c:v>
                </c:pt>
                <c:pt idx="2">
                  <c:v>Verdi</c:v>
                </c:pt>
              </c:strCache>
            </c:strRef>
          </c:cat>
          <c:val>
            <c:numRef>
              <c:f>'Grafici conclusivi'!$C$2:$C$4</c:f>
              <c:numCache>
                <c:formatCode>0.00%</c:formatCode>
                <c:ptCount val="3"/>
                <c:pt idx="0">
                  <c:v>0.33195020746887965</c:v>
                </c:pt>
                <c:pt idx="1">
                  <c:v>0.33195020746887965</c:v>
                </c:pt>
                <c:pt idx="2">
                  <c:v>0.33609958506224069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5-48D6-B340-7C16B933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9435143"/>
        <c:axId val="810485767"/>
      </c:barChart>
      <c:catAx>
        <c:axId val="809435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5767"/>
        <c:crosses val="autoZero"/>
        <c:auto val="1"/>
        <c:lblAlgn val="ctr"/>
        <c:lblOffset val="100"/>
        <c:noMultiLvlLbl val="0"/>
      </c:catAx>
      <c:valAx>
        <c:axId val="810485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35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Tasso % errori e rielaborazioni per attività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conclusivi'!$I$1</c:f>
              <c:strCache>
                <c:ptCount val="1"/>
                <c:pt idx="0">
                  <c:v>Tasso errori in %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'Grafici conclusivi'!$H$2:$H$4</c:f>
              <c:strCache>
                <c:ptCount val="3"/>
                <c:pt idx="0">
                  <c:v>Assistenza</c:v>
                </c:pt>
                <c:pt idx="1">
                  <c:v>Contratti</c:v>
                </c:pt>
                <c:pt idx="2">
                  <c:v>Fatturazione</c:v>
                </c:pt>
              </c:strCache>
            </c:strRef>
          </c:cat>
          <c:val>
            <c:numRef>
              <c:f>'Grafici conclusivi'!$I$2:$I$4</c:f>
              <c:numCache>
                <c:formatCode>0.00%</c:formatCode>
                <c:ptCount val="3"/>
                <c:pt idx="0">
                  <c:v>0.294811320754717</c:v>
                </c:pt>
                <c:pt idx="1">
                  <c:v>0.38443396226415094</c:v>
                </c:pt>
                <c:pt idx="2">
                  <c:v>0.32075471698113206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C-496A-B049-CEA2B57FBCDF}"/>
            </c:ext>
          </c:extLst>
        </c:ser>
        <c:ser>
          <c:idx val="1"/>
          <c:order val="1"/>
          <c:tx>
            <c:strRef>
              <c:f>'Grafici conclusivi'!$J$1</c:f>
              <c:strCache>
                <c:ptCount val="1"/>
                <c:pt idx="0">
                  <c:v>Tasso rielaborazioni in %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'Grafici conclusivi'!$H$2:$H$4</c:f>
              <c:strCache>
                <c:ptCount val="3"/>
                <c:pt idx="0">
                  <c:v>Assistenza</c:v>
                </c:pt>
                <c:pt idx="1">
                  <c:v>Contratti</c:v>
                </c:pt>
                <c:pt idx="2">
                  <c:v>Fatturazione</c:v>
                </c:pt>
              </c:strCache>
            </c:strRef>
          </c:cat>
          <c:val>
            <c:numRef>
              <c:f>'Grafici conclusivi'!$J$2:$J$4</c:f>
              <c:numCache>
                <c:formatCode>0.00%</c:formatCode>
                <c:ptCount val="3"/>
                <c:pt idx="0">
                  <c:v>0.3288888888888889</c:v>
                </c:pt>
                <c:pt idx="1">
                  <c:v>0.36888888888888888</c:v>
                </c:pt>
                <c:pt idx="2">
                  <c:v>0.30222222222222223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C-496A-B049-CEA2B57F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2558087"/>
        <c:axId val="1392560135"/>
      </c:barChart>
      <c:catAx>
        <c:axId val="1392558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0135"/>
        <c:crosses val="autoZero"/>
        <c:auto val="1"/>
        <c:lblAlgn val="ctr"/>
        <c:lblOffset val="100"/>
        <c:noMultiLvlLbl val="0"/>
      </c:catAx>
      <c:valAx>
        <c:axId val="1392560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58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2</xdr:row>
      <xdr:rowOff>142875</xdr:rowOff>
    </xdr:from>
    <xdr:to>
      <xdr:col>6</xdr:col>
      <xdr:colOff>552450</xdr:colOff>
      <xdr:row>14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9E908F-3E42-8C79-D51C-B8FB7F4D0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66675</xdr:rowOff>
    </xdr:from>
    <xdr:to>
      <xdr:col>4</xdr:col>
      <xdr:colOff>352425</xdr:colOff>
      <xdr:row>15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66AB60-DB33-B08E-BE96-162EC40E0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4</xdr:row>
      <xdr:rowOff>85725</xdr:rowOff>
    </xdr:from>
    <xdr:to>
      <xdr:col>10</xdr:col>
      <xdr:colOff>180975</xdr:colOff>
      <xdr:row>15</xdr:row>
      <xdr:rowOff>161925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844BE4-B26E-224C-BFB2-CADBFFC6C308}"/>
            </a:ext>
            <a:ext uri="{147F2762-F138-4A5C-976F-8EAC2B608ADB}">
              <a16:predDERef xmlns:a16="http://schemas.microsoft.com/office/drawing/2014/main" pred="{3566AB60-DB33-B08E-BE96-162EC40E0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%205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4.85244722222" createdVersion="8" refreshedVersion="8" minRefreshableVersion="3" recordCount="273" xr:uid="{5A6A44F9-0DDC-4429-82CE-794454827E44}">
  <cacheSource type="worksheet">
    <worksheetSource ref="C6:AB279" sheet="Grafici conclusivi"/>
  </cacheSource>
  <cacheFields count="26">
    <cacheField name="DATA" numFmtId="14">
      <sharedItems containsSemiMixedTypes="0" containsNonDate="0" containsDate="1" containsString="0" minDate="2024-01-01T00:00:00" maxDate="2024-04-01T00:00:00" count="91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</sharedItems>
    </cacheField>
    <cacheField name="NOME OPERATORE" numFmtId="0">
      <sharedItems/>
    </cacheField>
    <cacheField name="TIPO PRATICA" numFmtId="0">
      <sharedItems count="3">
        <s v="Fatturazione"/>
        <s v="Contratti"/>
        <s v="Assistenza"/>
      </sharedItems>
    </cacheField>
    <cacheField name="NUMERO PRATICHE " numFmtId="0">
      <sharedItems containsSemiMixedTypes="0" containsString="0" containsNumber="1" containsInteger="1" minValue="20" maxValue="60"/>
    </cacheField>
    <cacheField name="ERRORI" numFmtId="0">
      <sharedItems containsSemiMixedTypes="0" containsString="0" containsNumber="1" containsInteger="1" minValue="0" maxValue="5"/>
    </cacheField>
    <cacheField name="TEMPO PER PRATICA IN MINUTI" numFmtId="0">
      <sharedItems containsSemiMixedTypes="0" containsString="0" containsNumber="1" minValue="5.0599999999999996" maxValue="8.98"/>
    </cacheField>
    <cacheField name="RIELABORAZIONI" numFmtId="0">
      <sharedItems containsSemiMixedTypes="0" containsString="0" containsNumber="1" containsInteger="1" minValue="0" maxValue="3"/>
    </cacheField>
    <cacheField name="Campo 8" numFmtId="0">
      <sharedItems containsNonDate="0" containsString="0" containsBlank="1"/>
    </cacheField>
    <cacheField name="Campo 9" numFmtId="0">
      <sharedItems containsNonDate="0" containsString="0" containsBlank="1"/>
    </cacheField>
    <cacheField name="Campo 10" numFmtId="0">
      <sharedItems containsNonDate="0" containsString="0" containsBlank="1"/>
    </cacheField>
    <cacheField name="Campo 11" numFmtId="0">
      <sharedItems containsNonDate="0" containsString="0" containsBlank="1"/>
    </cacheField>
    <cacheField name="Campo 12" numFmtId="0">
      <sharedItems containsNonDate="0" containsString="0" containsBlank="1"/>
    </cacheField>
    <cacheField name="Campo 13" numFmtId="0">
      <sharedItems containsNonDate="0" containsString="0" containsBlank="1"/>
    </cacheField>
    <cacheField name="Campo 14" numFmtId="0">
      <sharedItems containsNonDate="0" containsString="0" containsBlank="1"/>
    </cacheField>
    <cacheField name="Campo 15" numFmtId="0">
      <sharedItems containsNonDate="0" containsString="0" containsBlank="1"/>
    </cacheField>
    <cacheField name="Campo 16" numFmtId="0">
      <sharedItems containsNonDate="0" containsString="0" containsBlank="1"/>
    </cacheField>
    <cacheField name="Campo 17" numFmtId="0">
      <sharedItems containsNonDate="0" containsString="0" containsBlank="1"/>
    </cacheField>
    <cacheField name="Campo 18" numFmtId="0">
      <sharedItems containsNonDate="0" containsString="0" containsBlank="1"/>
    </cacheField>
    <cacheField name="Campo 19" numFmtId="0">
      <sharedItems containsNonDate="0" containsString="0" containsBlank="1"/>
    </cacheField>
    <cacheField name="Campo 20" numFmtId="0">
      <sharedItems containsNonDate="0" containsString="0" containsBlank="1"/>
    </cacheField>
    <cacheField name="Campo 21" numFmtId="0">
      <sharedItems containsNonDate="0" containsString="0" containsBlank="1"/>
    </cacheField>
    <cacheField name="Campo 22" numFmtId="0">
      <sharedItems containsNonDate="0" containsString="0" containsBlank="1"/>
    </cacheField>
    <cacheField name="Campo 23" numFmtId="0">
      <sharedItems containsNonDate="0" containsString="0" containsBlank="1"/>
    </cacheField>
    <cacheField name="Campo 24" numFmtId="0">
      <sharedItems containsNonDate="0" containsString="0" containsBlank="1"/>
    </cacheField>
    <cacheField name="Campo 25" numFmtId="0">
      <sharedItems containsNonDate="0" containsString="0" containsBlank="1"/>
    </cacheField>
    <cacheField name="Fatturazione 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4.86110509259" createdVersion="8" refreshedVersion="8" minRefreshableVersion="3" recordCount="274" xr:uid="{7FB10B3D-5688-4A2F-9CD8-85647E2CDD71}">
  <cacheSource type="worksheet">
    <worksheetSource ref="A1:G1048576" sheet="Tabella coi dati"/>
  </cacheSource>
  <cacheFields count="7">
    <cacheField name="DATA" numFmtId="0">
      <sharedItems containsNonDate="0" containsDate="1" containsString="0" containsBlank="1" minDate="2024-01-01T00:00:00" maxDate="2024-04-01T00:00:00"/>
    </cacheField>
    <cacheField name="NOME OPERATORE" numFmtId="0">
      <sharedItems containsBlank="1" count="4">
        <s v="Rossi"/>
        <s v="Verdi"/>
        <s v="Bianchi"/>
        <m/>
      </sharedItems>
    </cacheField>
    <cacheField name="TIPO PRATICA" numFmtId="0">
      <sharedItems containsBlank="1"/>
    </cacheField>
    <cacheField name="NUMERO PRATICHE " numFmtId="0">
      <sharedItems containsString="0" containsBlank="1" containsNumber="1" containsInteger="1" minValue="20" maxValue="60"/>
    </cacheField>
    <cacheField name="ERRORI" numFmtId="0">
      <sharedItems containsString="0" containsBlank="1" containsNumber="1" containsInteger="1" minValue="0" maxValue="5"/>
    </cacheField>
    <cacheField name="TEMPO PER PRATICA IN MINUTI" numFmtId="0">
      <sharedItems containsString="0" containsBlank="1" containsNumber="1" minValue="5.01" maxValue="9"/>
    </cacheField>
    <cacheField name="RIELABORAZIONI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4.873001504631" createdVersion="8" refreshedVersion="8" minRefreshableVersion="3" recordCount="273" xr:uid="{52FFA7FC-F19E-4C6C-A094-B2BCEDF02761}">
  <cacheSource type="worksheet">
    <worksheetSource ref="C6:AB279" sheet="Foglio1" r:id="rId2"/>
  </cacheSource>
  <cacheFields count="26">
    <cacheField name="DATA" numFmtId="14">
      <sharedItems containsSemiMixedTypes="0" containsNonDate="0" containsDate="1" containsString="0" minDate="2024-01-01T00:00:00" maxDate="2024-04-01T00:00:00" count="91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</sharedItems>
    </cacheField>
    <cacheField name="NOME OPERATORE" numFmtId="0">
      <sharedItems/>
    </cacheField>
    <cacheField name="TIPO PRATICA" numFmtId="0">
      <sharedItems/>
    </cacheField>
    <cacheField name="NUMERO PRATICHE " numFmtId="0">
      <sharedItems containsSemiMixedTypes="0" containsString="0" containsNumber="1" containsInteger="1" minValue="20" maxValue="60"/>
    </cacheField>
    <cacheField name="ERRORI" numFmtId="0">
      <sharedItems containsSemiMixedTypes="0" containsString="0" containsNumber="1" containsInteger="1" minValue="0" maxValue="5"/>
    </cacheField>
    <cacheField name="TEMPO PER PRATICA IN MINUTI" numFmtId="0">
      <sharedItems containsSemiMixedTypes="0" containsString="0" containsNumber="1" minValue="5" maxValue="9"/>
    </cacheField>
    <cacheField name="RIELABORAZIONI" numFmtId="0">
      <sharedItems containsSemiMixedTypes="0" containsString="0" containsNumber="1" containsInteger="1" minValue="0" maxValue="3"/>
    </cacheField>
    <cacheField name="Campo 8" numFmtId="0">
      <sharedItems containsNonDate="0" containsString="0" containsBlank="1"/>
    </cacheField>
    <cacheField name="Campo 9" numFmtId="0">
      <sharedItems containsNonDate="0" containsString="0" containsBlank="1"/>
    </cacheField>
    <cacheField name="Campo 10" numFmtId="0">
      <sharedItems containsNonDate="0" containsString="0" containsBlank="1"/>
    </cacheField>
    <cacheField name="Campo 11" numFmtId="0">
      <sharedItems containsNonDate="0" containsString="0" containsBlank="1"/>
    </cacheField>
    <cacheField name="Campo 12" numFmtId="0">
      <sharedItems containsNonDate="0" containsString="0" containsBlank="1"/>
    </cacheField>
    <cacheField name="Campo 13" numFmtId="0">
      <sharedItems containsNonDate="0" containsString="0" containsBlank="1"/>
    </cacheField>
    <cacheField name="Campo 14" numFmtId="0">
      <sharedItems containsNonDate="0" containsString="0" containsBlank="1"/>
    </cacheField>
    <cacheField name="Campo 15" numFmtId="0">
      <sharedItems containsNonDate="0" containsString="0" containsBlank="1"/>
    </cacheField>
    <cacheField name="Campo 16" numFmtId="0">
      <sharedItems containsNonDate="0" containsString="0" containsBlank="1"/>
    </cacheField>
    <cacheField name="Campo 17" numFmtId="0">
      <sharedItems containsNonDate="0" containsString="0" containsBlank="1"/>
    </cacheField>
    <cacheField name="Campo 18" numFmtId="0">
      <sharedItems containsNonDate="0" containsString="0" containsBlank="1"/>
    </cacheField>
    <cacheField name="Campo 19" numFmtId="0">
      <sharedItems containsNonDate="0" containsString="0" containsBlank="1"/>
    </cacheField>
    <cacheField name="Campo 20" numFmtId="0">
      <sharedItems containsNonDate="0" containsString="0" containsBlank="1"/>
    </cacheField>
    <cacheField name="Campo 21" numFmtId="0">
      <sharedItems containsNonDate="0" containsString="0" containsBlank="1"/>
    </cacheField>
    <cacheField name="Campo 22" numFmtId="0">
      <sharedItems containsNonDate="0" containsString="0" containsBlank="1"/>
    </cacheField>
    <cacheField name="Campo 23" numFmtId="0">
      <sharedItems containsNonDate="0" containsString="0" containsBlank="1"/>
    </cacheField>
    <cacheField name="Campo 24" numFmtId="0">
      <sharedItems containsNonDate="0" containsString="0" containsBlank="1"/>
    </cacheField>
    <cacheField name="Campo 25" numFmtId="0">
      <sharedItems containsNonDate="0" containsString="0" containsBlank="1"/>
    </cacheField>
    <cacheField name="Fatturazione 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x v="0"/>
    <s v="Rossi"/>
    <x v="0"/>
    <n v="46"/>
    <n v="3"/>
    <n v="8.66"/>
    <n v="2"/>
    <m/>
    <m/>
    <m/>
    <m/>
    <m/>
    <m/>
    <m/>
    <m/>
    <m/>
    <m/>
    <m/>
    <m/>
    <m/>
    <m/>
    <m/>
    <m/>
    <m/>
    <m/>
    <s v="Contratti  "/>
  </r>
  <r>
    <x v="0"/>
    <s v="Verdi"/>
    <x v="0"/>
    <n v="23"/>
    <n v="0"/>
    <n v="7.62"/>
    <n v="0"/>
    <m/>
    <m/>
    <m/>
    <m/>
    <m/>
    <m/>
    <m/>
    <m/>
    <m/>
    <m/>
    <m/>
    <m/>
    <m/>
    <m/>
    <m/>
    <m/>
    <m/>
    <m/>
    <s v="Assistenza "/>
  </r>
  <r>
    <x v="0"/>
    <s v="Bianchi"/>
    <x v="0"/>
    <n v="21"/>
    <n v="0"/>
    <n v="7.3"/>
    <n v="0"/>
    <m/>
    <m/>
    <m/>
    <m/>
    <m/>
    <m/>
    <m/>
    <m/>
    <m/>
    <m/>
    <m/>
    <m/>
    <m/>
    <m/>
    <m/>
    <m/>
    <m/>
    <m/>
    <m/>
  </r>
  <r>
    <x v="1"/>
    <s v="Rossi"/>
    <x v="0"/>
    <n v="31"/>
    <n v="1"/>
    <n v="7.4"/>
    <n v="1"/>
    <m/>
    <m/>
    <m/>
    <m/>
    <m/>
    <m/>
    <m/>
    <m/>
    <m/>
    <m/>
    <m/>
    <m/>
    <m/>
    <m/>
    <m/>
    <m/>
    <m/>
    <m/>
    <m/>
  </r>
  <r>
    <x v="1"/>
    <s v="Verdi"/>
    <x v="1"/>
    <n v="60"/>
    <n v="1"/>
    <n v="8.11"/>
    <n v="1"/>
    <m/>
    <m/>
    <m/>
    <m/>
    <m/>
    <m/>
    <m/>
    <m/>
    <m/>
    <m/>
    <m/>
    <m/>
    <m/>
    <m/>
    <m/>
    <m/>
    <m/>
    <m/>
    <m/>
  </r>
  <r>
    <x v="1"/>
    <s v="Bianchi"/>
    <x v="0"/>
    <n v="54"/>
    <n v="0"/>
    <n v="5.91"/>
    <n v="0"/>
    <m/>
    <m/>
    <m/>
    <m/>
    <m/>
    <m/>
    <m/>
    <m/>
    <m/>
    <m/>
    <m/>
    <m/>
    <m/>
    <m/>
    <m/>
    <m/>
    <m/>
    <m/>
    <m/>
  </r>
  <r>
    <x v="2"/>
    <s v="Rossi"/>
    <x v="2"/>
    <n v="33"/>
    <n v="0"/>
    <n v="8.43"/>
    <n v="0"/>
    <m/>
    <m/>
    <m/>
    <m/>
    <m/>
    <m/>
    <m/>
    <m/>
    <m/>
    <m/>
    <m/>
    <m/>
    <m/>
    <m/>
    <m/>
    <m/>
    <m/>
    <m/>
    <m/>
  </r>
  <r>
    <x v="2"/>
    <s v="Verdi"/>
    <x v="0"/>
    <n v="35"/>
    <n v="0"/>
    <n v="6.95"/>
    <n v="0"/>
    <m/>
    <m/>
    <m/>
    <m/>
    <m/>
    <m/>
    <m/>
    <m/>
    <m/>
    <m/>
    <m/>
    <m/>
    <m/>
    <m/>
    <m/>
    <m/>
    <m/>
    <m/>
    <m/>
  </r>
  <r>
    <x v="2"/>
    <s v="Bianchi"/>
    <x v="1"/>
    <n v="21"/>
    <n v="0"/>
    <n v="6.51"/>
    <n v="0"/>
    <m/>
    <m/>
    <m/>
    <m/>
    <m/>
    <m/>
    <m/>
    <m/>
    <m/>
    <m/>
    <m/>
    <m/>
    <m/>
    <m/>
    <m/>
    <m/>
    <m/>
    <m/>
    <m/>
  </r>
  <r>
    <x v="3"/>
    <s v="Rossi"/>
    <x v="1"/>
    <n v="35"/>
    <n v="3"/>
    <n v="8.16"/>
    <n v="1"/>
    <m/>
    <m/>
    <m/>
    <m/>
    <m/>
    <m/>
    <m/>
    <m/>
    <m/>
    <m/>
    <m/>
    <m/>
    <m/>
    <m/>
    <m/>
    <m/>
    <m/>
    <m/>
    <m/>
  </r>
  <r>
    <x v="3"/>
    <s v="Verdi"/>
    <x v="2"/>
    <n v="53"/>
    <n v="3"/>
    <n v="7.81"/>
    <n v="3"/>
    <m/>
    <m/>
    <m/>
    <m/>
    <m/>
    <m/>
    <m/>
    <m/>
    <m/>
    <m/>
    <m/>
    <m/>
    <m/>
    <m/>
    <m/>
    <m/>
    <m/>
    <m/>
    <m/>
  </r>
  <r>
    <x v="3"/>
    <s v="Bianchi"/>
    <x v="0"/>
    <n v="38"/>
    <n v="3"/>
    <n v="7.6"/>
    <n v="3"/>
    <m/>
    <m/>
    <m/>
    <m/>
    <m/>
    <m/>
    <m/>
    <m/>
    <m/>
    <m/>
    <m/>
    <m/>
    <m/>
    <m/>
    <m/>
    <m/>
    <m/>
    <m/>
    <m/>
  </r>
  <r>
    <x v="4"/>
    <s v="Rossi"/>
    <x v="0"/>
    <n v="24"/>
    <n v="1"/>
    <n v="8.2100000000000009"/>
    <n v="0"/>
    <m/>
    <m/>
    <m/>
    <m/>
    <m/>
    <m/>
    <m/>
    <m/>
    <m/>
    <m/>
    <m/>
    <m/>
    <m/>
    <m/>
    <m/>
    <m/>
    <m/>
    <m/>
    <m/>
  </r>
  <r>
    <x v="4"/>
    <s v="Verdi"/>
    <x v="1"/>
    <n v="59"/>
    <n v="2"/>
    <n v="8.01"/>
    <n v="2"/>
    <m/>
    <m/>
    <m/>
    <m/>
    <m/>
    <m/>
    <m/>
    <m/>
    <m/>
    <m/>
    <m/>
    <m/>
    <m/>
    <m/>
    <m/>
    <m/>
    <m/>
    <m/>
    <m/>
  </r>
  <r>
    <x v="4"/>
    <s v="Bianchi"/>
    <x v="0"/>
    <n v="20"/>
    <n v="2"/>
    <n v="5.36"/>
    <n v="2"/>
    <m/>
    <m/>
    <m/>
    <m/>
    <m/>
    <m/>
    <m/>
    <m/>
    <m/>
    <m/>
    <m/>
    <m/>
    <m/>
    <m/>
    <m/>
    <m/>
    <m/>
    <m/>
    <m/>
  </r>
  <r>
    <x v="5"/>
    <s v="Rossi"/>
    <x v="0"/>
    <n v="42"/>
    <n v="2"/>
    <n v="7.05"/>
    <n v="2"/>
    <m/>
    <m/>
    <m/>
    <m/>
    <m/>
    <m/>
    <m/>
    <m/>
    <m/>
    <m/>
    <m/>
    <m/>
    <m/>
    <m/>
    <m/>
    <m/>
    <m/>
    <m/>
    <m/>
  </r>
  <r>
    <x v="5"/>
    <s v="Verdi"/>
    <x v="1"/>
    <n v="58"/>
    <n v="5"/>
    <n v="5.59"/>
    <n v="0"/>
    <m/>
    <m/>
    <m/>
    <m/>
    <m/>
    <m/>
    <m/>
    <m/>
    <m/>
    <m/>
    <m/>
    <m/>
    <m/>
    <m/>
    <m/>
    <m/>
    <m/>
    <m/>
    <m/>
  </r>
  <r>
    <x v="5"/>
    <s v="Bianchi"/>
    <x v="2"/>
    <n v="53"/>
    <n v="2"/>
    <n v="6.73"/>
    <n v="1"/>
    <m/>
    <m/>
    <m/>
    <m/>
    <m/>
    <m/>
    <m/>
    <m/>
    <m/>
    <m/>
    <m/>
    <m/>
    <m/>
    <m/>
    <m/>
    <m/>
    <m/>
    <m/>
    <m/>
  </r>
  <r>
    <x v="6"/>
    <s v="Rossi"/>
    <x v="1"/>
    <n v="43"/>
    <n v="2"/>
    <n v="6.65"/>
    <n v="2"/>
    <m/>
    <m/>
    <m/>
    <m/>
    <m/>
    <m/>
    <m/>
    <m/>
    <m/>
    <m/>
    <m/>
    <m/>
    <m/>
    <m/>
    <m/>
    <m/>
    <m/>
    <m/>
    <m/>
  </r>
  <r>
    <x v="6"/>
    <s v="Verdi"/>
    <x v="0"/>
    <n v="22"/>
    <n v="0"/>
    <n v="6.3"/>
    <n v="0"/>
    <m/>
    <m/>
    <m/>
    <m/>
    <m/>
    <m/>
    <m/>
    <m/>
    <m/>
    <m/>
    <m/>
    <m/>
    <m/>
    <m/>
    <m/>
    <m/>
    <m/>
    <m/>
    <m/>
  </r>
  <r>
    <x v="6"/>
    <s v="Bianchi"/>
    <x v="0"/>
    <n v="33"/>
    <n v="1"/>
    <n v="6.81"/>
    <n v="0"/>
    <m/>
    <m/>
    <m/>
    <m/>
    <m/>
    <m/>
    <m/>
    <m/>
    <m/>
    <m/>
    <m/>
    <m/>
    <m/>
    <m/>
    <m/>
    <m/>
    <m/>
    <m/>
    <m/>
  </r>
  <r>
    <x v="7"/>
    <s v="Rossi"/>
    <x v="2"/>
    <n v="59"/>
    <n v="4"/>
    <n v="7.52"/>
    <n v="0"/>
    <m/>
    <m/>
    <m/>
    <m/>
    <m/>
    <m/>
    <m/>
    <m/>
    <m/>
    <m/>
    <m/>
    <m/>
    <m/>
    <m/>
    <m/>
    <m/>
    <m/>
    <m/>
    <m/>
  </r>
  <r>
    <x v="7"/>
    <s v="Verdi"/>
    <x v="0"/>
    <n v="23"/>
    <n v="0"/>
    <n v="7.32"/>
    <n v="0"/>
    <m/>
    <m/>
    <m/>
    <m/>
    <m/>
    <m/>
    <m/>
    <m/>
    <m/>
    <m/>
    <m/>
    <m/>
    <m/>
    <m/>
    <m/>
    <m/>
    <m/>
    <m/>
    <m/>
  </r>
  <r>
    <x v="7"/>
    <s v="Bianchi"/>
    <x v="2"/>
    <n v="56"/>
    <n v="1"/>
    <n v="6.23"/>
    <n v="0"/>
    <m/>
    <m/>
    <m/>
    <m/>
    <m/>
    <m/>
    <m/>
    <m/>
    <m/>
    <m/>
    <m/>
    <m/>
    <m/>
    <m/>
    <m/>
    <m/>
    <m/>
    <m/>
    <m/>
  </r>
  <r>
    <x v="8"/>
    <s v="Rossi"/>
    <x v="1"/>
    <n v="23"/>
    <n v="1"/>
    <n v="5.24"/>
    <n v="1"/>
    <m/>
    <m/>
    <m/>
    <m/>
    <m/>
    <m/>
    <m/>
    <m/>
    <m/>
    <m/>
    <m/>
    <m/>
    <m/>
    <m/>
    <m/>
    <m/>
    <m/>
    <m/>
    <m/>
  </r>
  <r>
    <x v="8"/>
    <s v="Verdi"/>
    <x v="1"/>
    <n v="49"/>
    <n v="3"/>
    <n v="6.87"/>
    <n v="1"/>
    <m/>
    <m/>
    <m/>
    <m/>
    <m/>
    <m/>
    <m/>
    <m/>
    <m/>
    <m/>
    <m/>
    <m/>
    <m/>
    <m/>
    <m/>
    <m/>
    <m/>
    <m/>
    <m/>
  </r>
  <r>
    <x v="8"/>
    <s v="Bianchi"/>
    <x v="2"/>
    <n v="36"/>
    <n v="2"/>
    <n v="6.74"/>
    <n v="2"/>
    <m/>
    <m/>
    <m/>
    <m/>
    <m/>
    <m/>
    <m/>
    <m/>
    <m/>
    <m/>
    <m/>
    <m/>
    <m/>
    <m/>
    <m/>
    <m/>
    <m/>
    <m/>
    <m/>
  </r>
  <r>
    <x v="9"/>
    <s v="Rossi"/>
    <x v="1"/>
    <n v="42"/>
    <n v="2"/>
    <n v="6.87"/>
    <n v="0"/>
    <m/>
    <m/>
    <m/>
    <m/>
    <m/>
    <m/>
    <m/>
    <m/>
    <m/>
    <m/>
    <m/>
    <m/>
    <m/>
    <m/>
    <m/>
    <m/>
    <m/>
    <m/>
    <m/>
  </r>
  <r>
    <x v="9"/>
    <s v="Verdi"/>
    <x v="1"/>
    <n v="28"/>
    <n v="2"/>
    <n v="6.68"/>
    <n v="2"/>
    <m/>
    <m/>
    <m/>
    <m/>
    <m/>
    <m/>
    <m/>
    <m/>
    <m/>
    <m/>
    <m/>
    <m/>
    <m/>
    <m/>
    <m/>
    <m/>
    <m/>
    <m/>
    <m/>
  </r>
  <r>
    <x v="9"/>
    <s v="Bianchi"/>
    <x v="2"/>
    <n v="20"/>
    <n v="1"/>
    <n v="5.64"/>
    <n v="0"/>
    <m/>
    <m/>
    <m/>
    <m/>
    <m/>
    <m/>
    <m/>
    <m/>
    <m/>
    <m/>
    <m/>
    <m/>
    <m/>
    <m/>
    <m/>
    <m/>
    <m/>
    <m/>
    <m/>
  </r>
  <r>
    <x v="10"/>
    <s v="Rossi"/>
    <x v="2"/>
    <n v="48"/>
    <n v="2"/>
    <n v="7.48"/>
    <n v="2"/>
    <m/>
    <m/>
    <m/>
    <m/>
    <m/>
    <m/>
    <m/>
    <m/>
    <m/>
    <m/>
    <m/>
    <m/>
    <m/>
    <m/>
    <m/>
    <m/>
    <m/>
    <m/>
    <m/>
  </r>
  <r>
    <x v="10"/>
    <s v="Verdi"/>
    <x v="1"/>
    <n v="46"/>
    <n v="3"/>
    <n v="7.61"/>
    <n v="3"/>
    <m/>
    <m/>
    <m/>
    <m/>
    <m/>
    <m/>
    <m/>
    <m/>
    <m/>
    <m/>
    <m/>
    <m/>
    <m/>
    <m/>
    <m/>
    <m/>
    <m/>
    <m/>
    <m/>
  </r>
  <r>
    <x v="10"/>
    <s v="Bianchi"/>
    <x v="2"/>
    <n v="57"/>
    <n v="1"/>
    <n v="5.39"/>
    <n v="1"/>
    <m/>
    <m/>
    <m/>
    <m/>
    <m/>
    <m/>
    <m/>
    <m/>
    <m/>
    <m/>
    <m/>
    <m/>
    <m/>
    <m/>
    <m/>
    <m/>
    <m/>
    <m/>
    <m/>
  </r>
  <r>
    <x v="11"/>
    <s v="Rossi"/>
    <x v="0"/>
    <n v="54"/>
    <n v="3"/>
    <n v="7.25"/>
    <n v="1"/>
    <m/>
    <m/>
    <m/>
    <m/>
    <m/>
    <m/>
    <m/>
    <m/>
    <m/>
    <m/>
    <m/>
    <m/>
    <m/>
    <m/>
    <m/>
    <m/>
    <m/>
    <m/>
    <m/>
  </r>
  <r>
    <x v="11"/>
    <s v="Verdi"/>
    <x v="0"/>
    <n v="52"/>
    <n v="1"/>
    <n v="7.43"/>
    <n v="1"/>
    <m/>
    <m/>
    <m/>
    <m/>
    <m/>
    <m/>
    <m/>
    <m/>
    <m/>
    <m/>
    <m/>
    <m/>
    <m/>
    <m/>
    <m/>
    <m/>
    <m/>
    <m/>
    <m/>
  </r>
  <r>
    <x v="11"/>
    <s v="Bianchi"/>
    <x v="0"/>
    <n v="40"/>
    <n v="3"/>
    <n v="5.66"/>
    <n v="3"/>
    <m/>
    <m/>
    <m/>
    <m/>
    <m/>
    <m/>
    <m/>
    <m/>
    <m/>
    <m/>
    <m/>
    <m/>
    <m/>
    <m/>
    <m/>
    <m/>
    <m/>
    <m/>
    <m/>
  </r>
  <r>
    <x v="12"/>
    <s v="Rossi"/>
    <x v="1"/>
    <n v="33"/>
    <n v="0"/>
    <n v="6.89"/>
    <n v="0"/>
    <m/>
    <m/>
    <m/>
    <m/>
    <m/>
    <m/>
    <m/>
    <m/>
    <m/>
    <m/>
    <m/>
    <m/>
    <m/>
    <m/>
    <m/>
    <m/>
    <m/>
    <m/>
    <m/>
  </r>
  <r>
    <x v="12"/>
    <s v="Verdi"/>
    <x v="1"/>
    <n v="44"/>
    <n v="0"/>
    <n v="8.58"/>
    <n v="0"/>
    <m/>
    <m/>
    <m/>
    <m/>
    <m/>
    <m/>
    <m/>
    <m/>
    <m/>
    <m/>
    <m/>
    <m/>
    <m/>
    <m/>
    <m/>
    <m/>
    <m/>
    <m/>
    <m/>
  </r>
  <r>
    <x v="12"/>
    <s v="Bianchi"/>
    <x v="0"/>
    <n v="54"/>
    <n v="0"/>
    <n v="6.67"/>
    <n v="0"/>
    <m/>
    <m/>
    <m/>
    <m/>
    <m/>
    <m/>
    <m/>
    <m/>
    <m/>
    <m/>
    <m/>
    <m/>
    <m/>
    <m/>
    <m/>
    <m/>
    <m/>
    <m/>
    <m/>
  </r>
  <r>
    <x v="13"/>
    <s v="Rossi"/>
    <x v="1"/>
    <n v="47"/>
    <n v="1"/>
    <n v="7.59"/>
    <n v="1"/>
    <m/>
    <m/>
    <m/>
    <m/>
    <m/>
    <m/>
    <m/>
    <m/>
    <m/>
    <m/>
    <m/>
    <m/>
    <m/>
    <m/>
    <m/>
    <m/>
    <m/>
    <m/>
    <m/>
  </r>
  <r>
    <x v="13"/>
    <s v="Verdi"/>
    <x v="0"/>
    <n v="48"/>
    <n v="0"/>
    <n v="6.29"/>
    <n v="0"/>
    <m/>
    <m/>
    <m/>
    <m/>
    <m/>
    <m/>
    <m/>
    <m/>
    <m/>
    <m/>
    <m/>
    <m/>
    <m/>
    <m/>
    <m/>
    <m/>
    <m/>
    <m/>
    <m/>
  </r>
  <r>
    <x v="13"/>
    <s v="Bianchi"/>
    <x v="1"/>
    <n v="28"/>
    <n v="0"/>
    <n v="5.17"/>
    <n v="0"/>
    <m/>
    <m/>
    <m/>
    <m/>
    <m/>
    <m/>
    <m/>
    <m/>
    <m/>
    <m/>
    <m/>
    <m/>
    <m/>
    <m/>
    <m/>
    <m/>
    <m/>
    <m/>
    <m/>
  </r>
  <r>
    <x v="14"/>
    <s v="Rossi"/>
    <x v="2"/>
    <n v="24"/>
    <n v="2"/>
    <n v="6.21"/>
    <n v="2"/>
    <m/>
    <m/>
    <m/>
    <m/>
    <m/>
    <m/>
    <m/>
    <m/>
    <m/>
    <m/>
    <m/>
    <m/>
    <m/>
    <m/>
    <m/>
    <m/>
    <m/>
    <m/>
    <m/>
  </r>
  <r>
    <x v="14"/>
    <s v="Verdi"/>
    <x v="1"/>
    <n v="32"/>
    <n v="1"/>
    <n v="5.73"/>
    <n v="0"/>
    <m/>
    <m/>
    <m/>
    <m/>
    <m/>
    <m/>
    <m/>
    <m/>
    <m/>
    <m/>
    <m/>
    <m/>
    <m/>
    <m/>
    <m/>
    <m/>
    <m/>
    <m/>
    <m/>
  </r>
  <r>
    <x v="14"/>
    <s v="Bianchi"/>
    <x v="2"/>
    <n v="57"/>
    <n v="2"/>
    <n v="6.13"/>
    <n v="1"/>
    <m/>
    <m/>
    <m/>
    <m/>
    <m/>
    <m/>
    <m/>
    <m/>
    <m/>
    <m/>
    <m/>
    <m/>
    <m/>
    <m/>
    <m/>
    <m/>
    <m/>
    <m/>
    <m/>
  </r>
  <r>
    <x v="15"/>
    <s v="Rossi"/>
    <x v="1"/>
    <n v="46"/>
    <n v="1"/>
    <n v="6.03"/>
    <n v="1"/>
    <m/>
    <m/>
    <m/>
    <m/>
    <m/>
    <m/>
    <m/>
    <m/>
    <m/>
    <m/>
    <m/>
    <m/>
    <m/>
    <m/>
    <m/>
    <m/>
    <m/>
    <m/>
    <m/>
  </r>
  <r>
    <x v="15"/>
    <s v="Verdi"/>
    <x v="0"/>
    <n v="42"/>
    <n v="3"/>
    <n v="5.43"/>
    <n v="2"/>
    <m/>
    <m/>
    <m/>
    <m/>
    <m/>
    <m/>
    <m/>
    <m/>
    <m/>
    <m/>
    <m/>
    <m/>
    <m/>
    <m/>
    <m/>
    <m/>
    <m/>
    <m/>
    <m/>
  </r>
  <r>
    <x v="15"/>
    <s v="Bianchi"/>
    <x v="0"/>
    <n v="41"/>
    <n v="1"/>
    <n v="6.91"/>
    <n v="1"/>
    <m/>
    <m/>
    <m/>
    <m/>
    <m/>
    <m/>
    <m/>
    <m/>
    <m/>
    <m/>
    <m/>
    <m/>
    <m/>
    <m/>
    <m/>
    <m/>
    <m/>
    <m/>
    <m/>
  </r>
  <r>
    <x v="16"/>
    <s v="Rossi"/>
    <x v="1"/>
    <n v="27"/>
    <n v="0"/>
    <n v="5.46"/>
    <n v="0"/>
    <m/>
    <m/>
    <m/>
    <m/>
    <m/>
    <m/>
    <m/>
    <m/>
    <m/>
    <m/>
    <m/>
    <m/>
    <m/>
    <m/>
    <m/>
    <m/>
    <m/>
    <m/>
    <m/>
  </r>
  <r>
    <x v="16"/>
    <s v="Verdi"/>
    <x v="2"/>
    <n v="59"/>
    <n v="4"/>
    <n v="5.48"/>
    <n v="3"/>
    <m/>
    <m/>
    <m/>
    <m/>
    <m/>
    <m/>
    <m/>
    <m/>
    <m/>
    <m/>
    <m/>
    <m/>
    <m/>
    <m/>
    <m/>
    <m/>
    <m/>
    <m/>
    <m/>
  </r>
  <r>
    <x v="16"/>
    <s v="Bianchi"/>
    <x v="2"/>
    <n v="48"/>
    <n v="4"/>
    <n v="8.89"/>
    <n v="0"/>
    <m/>
    <m/>
    <m/>
    <m/>
    <m/>
    <m/>
    <m/>
    <m/>
    <m/>
    <m/>
    <m/>
    <m/>
    <m/>
    <m/>
    <m/>
    <m/>
    <m/>
    <m/>
    <m/>
  </r>
  <r>
    <x v="17"/>
    <s v="Rossi"/>
    <x v="0"/>
    <n v="28"/>
    <n v="1"/>
    <n v="6.21"/>
    <n v="1"/>
    <m/>
    <m/>
    <m/>
    <m/>
    <m/>
    <m/>
    <m/>
    <m/>
    <m/>
    <m/>
    <m/>
    <m/>
    <m/>
    <m/>
    <m/>
    <m/>
    <m/>
    <m/>
    <m/>
  </r>
  <r>
    <x v="17"/>
    <s v="Verdi"/>
    <x v="1"/>
    <n v="38"/>
    <n v="3"/>
    <n v="8.93"/>
    <n v="2"/>
    <m/>
    <m/>
    <m/>
    <m/>
    <m/>
    <m/>
    <m/>
    <m/>
    <m/>
    <m/>
    <m/>
    <m/>
    <m/>
    <m/>
    <m/>
    <m/>
    <m/>
    <m/>
    <m/>
  </r>
  <r>
    <x v="17"/>
    <s v="Bianchi"/>
    <x v="1"/>
    <n v="31"/>
    <n v="1"/>
    <n v="5.71"/>
    <n v="0"/>
    <m/>
    <m/>
    <m/>
    <m/>
    <m/>
    <m/>
    <m/>
    <m/>
    <m/>
    <m/>
    <m/>
    <m/>
    <m/>
    <m/>
    <m/>
    <m/>
    <m/>
    <m/>
    <m/>
  </r>
  <r>
    <x v="18"/>
    <s v="Rossi"/>
    <x v="2"/>
    <n v="21"/>
    <n v="1"/>
    <n v="8.26"/>
    <n v="0"/>
    <m/>
    <m/>
    <m/>
    <m/>
    <m/>
    <m/>
    <m/>
    <m/>
    <m/>
    <m/>
    <m/>
    <m/>
    <m/>
    <m/>
    <m/>
    <m/>
    <m/>
    <m/>
    <m/>
  </r>
  <r>
    <x v="18"/>
    <s v="Verdi"/>
    <x v="1"/>
    <n v="31"/>
    <n v="0"/>
    <n v="6.63"/>
    <n v="0"/>
    <m/>
    <m/>
    <m/>
    <m/>
    <m/>
    <m/>
    <m/>
    <m/>
    <m/>
    <m/>
    <m/>
    <m/>
    <m/>
    <m/>
    <m/>
    <m/>
    <m/>
    <m/>
    <m/>
  </r>
  <r>
    <x v="18"/>
    <s v="Bianchi"/>
    <x v="1"/>
    <n v="35"/>
    <n v="1"/>
    <n v="7.37"/>
    <n v="1"/>
    <m/>
    <m/>
    <m/>
    <m/>
    <m/>
    <m/>
    <m/>
    <m/>
    <m/>
    <m/>
    <m/>
    <m/>
    <m/>
    <m/>
    <m/>
    <m/>
    <m/>
    <m/>
    <m/>
  </r>
  <r>
    <x v="19"/>
    <s v="Rossi"/>
    <x v="0"/>
    <n v="47"/>
    <n v="3"/>
    <n v="8.9600000000000009"/>
    <n v="2"/>
    <m/>
    <m/>
    <m/>
    <m/>
    <m/>
    <m/>
    <m/>
    <m/>
    <m/>
    <m/>
    <m/>
    <m/>
    <m/>
    <m/>
    <m/>
    <m/>
    <m/>
    <m/>
    <m/>
  </r>
  <r>
    <x v="19"/>
    <s v="Verdi"/>
    <x v="2"/>
    <n v="48"/>
    <n v="1"/>
    <n v="8.25"/>
    <n v="1"/>
    <m/>
    <m/>
    <m/>
    <m/>
    <m/>
    <m/>
    <m/>
    <m/>
    <m/>
    <m/>
    <m/>
    <m/>
    <m/>
    <m/>
    <m/>
    <m/>
    <m/>
    <m/>
    <m/>
  </r>
  <r>
    <x v="19"/>
    <s v="Bianchi"/>
    <x v="0"/>
    <n v="49"/>
    <n v="0"/>
    <n v="8.64"/>
    <n v="0"/>
    <m/>
    <m/>
    <m/>
    <m/>
    <m/>
    <m/>
    <m/>
    <m/>
    <m/>
    <m/>
    <m/>
    <m/>
    <m/>
    <m/>
    <m/>
    <m/>
    <m/>
    <m/>
    <m/>
  </r>
  <r>
    <x v="20"/>
    <s v="Rossi"/>
    <x v="0"/>
    <n v="24"/>
    <n v="1"/>
    <n v="7.43"/>
    <n v="0"/>
    <m/>
    <m/>
    <m/>
    <m/>
    <m/>
    <m/>
    <m/>
    <m/>
    <m/>
    <m/>
    <m/>
    <m/>
    <m/>
    <m/>
    <m/>
    <m/>
    <m/>
    <m/>
    <m/>
  </r>
  <r>
    <x v="20"/>
    <s v="Verdi"/>
    <x v="1"/>
    <n v="55"/>
    <n v="3"/>
    <n v="6.57"/>
    <n v="2"/>
    <m/>
    <m/>
    <m/>
    <m/>
    <m/>
    <m/>
    <m/>
    <m/>
    <m/>
    <m/>
    <m/>
    <m/>
    <m/>
    <m/>
    <m/>
    <m/>
    <m/>
    <m/>
    <m/>
  </r>
  <r>
    <x v="20"/>
    <s v="Bianchi"/>
    <x v="1"/>
    <n v="59"/>
    <n v="1"/>
    <n v="8.42"/>
    <n v="0"/>
    <m/>
    <m/>
    <m/>
    <m/>
    <m/>
    <m/>
    <m/>
    <m/>
    <m/>
    <m/>
    <m/>
    <m/>
    <m/>
    <m/>
    <m/>
    <m/>
    <m/>
    <m/>
    <m/>
  </r>
  <r>
    <x v="21"/>
    <s v="Rossi"/>
    <x v="2"/>
    <n v="25"/>
    <n v="0"/>
    <n v="7.72"/>
    <n v="0"/>
    <m/>
    <m/>
    <m/>
    <m/>
    <m/>
    <m/>
    <m/>
    <m/>
    <m/>
    <m/>
    <m/>
    <m/>
    <m/>
    <m/>
    <m/>
    <m/>
    <m/>
    <m/>
    <m/>
  </r>
  <r>
    <x v="21"/>
    <s v="Verdi"/>
    <x v="0"/>
    <n v="41"/>
    <n v="0"/>
    <n v="8.32"/>
    <n v="0"/>
    <m/>
    <m/>
    <m/>
    <m/>
    <m/>
    <m/>
    <m/>
    <m/>
    <m/>
    <m/>
    <m/>
    <m/>
    <m/>
    <m/>
    <m/>
    <m/>
    <m/>
    <m/>
    <m/>
  </r>
  <r>
    <x v="21"/>
    <s v="Bianchi"/>
    <x v="0"/>
    <n v="50"/>
    <n v="4"/>
    <n v="7.09"/>
    <n v="2"/>
    <m/>
    <m/>
    <m/>
    <m/>
    <m/>
    <m/>
    <m/>
    <m/>
    <m/>
    <m/>
    <m/>
    <m/>
    <m/>
    <m/>
    <m/>
    <m/>
    <m/>
    <m/>
    <m/>
  </r>
  <r>
    <x v="22"/>
    <s v="Rossi"/>
    <x v="1"/>
    <n v="41"/>
    <n v="2"/>
    <n v="8.6999999999999993"/>
    <n v="2"/>
    <m/>
    <m/>
    <m/>
    <m/>
    <m/>
    <m/>
    <m/>
    <m/>
    <m/>
    <m/>
    <m/>
    <m/>
    <m/>
    <m/>
    <m/>
    <m/>
    <m/>
    <m/>
    <m/>
  </r>
  <r>
    <x v="22"/>
    <s v="Verdi"/>
    <x v="2"/>
    <n v="53"/>
    <n v="0"/>
    <n v="5.75"/>
    <n v="0"/>
    <m/>
    <m/>
    <m/>
    <m/>
    <m/>
    <m/>
    <m/>
    <m/>
    <m/>
    <m/>
    <m/>
    <m/>
    <m/>
    <m/>
    <m/>
    <m/>
    <m/>
    <m/>
    <m/>
  </r>
  <r>
    <x v="22"/>
    <s v="Bianchi"/>
    <x v="2"/>
    <n v="48"/>
    <n v="4"/>
    <n v="6.58"/>
    <n v="1"/>
    <m/>
    <m/>
    <m/>
    <m/>
    <m/>
    <m/>
    <m/>
    <m/>
    <m/>
    <m/>
    <m/>
    <m/>
    <m/>
    <m/>
    <m/>
    <m/>
    <m/>
    <m/>
    <m/>
  </r>
  <r>
    <x v="23"/>
    <s v="Rossi"/>
    <x v="0"/>
    <n v="54"/>
    <n v="2"/>
    <n v="7.92"/>
    <n v="2"/>
    <m/>
    <m/>
    <m/>
    <m/>
    <m/>
    <m/>
    <m/>
    <m/>
    <m/>
    <m/>
    <m/>
    <m/>
    <m/>
    <m/>
    <m/>
    <m/>
    <m/>
    <m/>
    <m/>
  </r>
  <r>
    <x v="23"/>
    <s v="Verdi"/>
    <x v="0"/>
    <n v="20"/>
    <n v="0"/>
    <n v="8.18"/>
    <n v="0"/>
    <m/>
    <m/>
    <m/>
    <m/>
    <m/>
    <m/>
    <m/>
    <m/>
    <m/>
    <m/>
    <m/>
    <m/>
    <m/>
    <m/>
    <m/>
    <m/>
    <m/>
    <m/>
    <m/>
  </r>
  <r>
    <x v="23"/>
    <s v="Bianchi"/>
    <x v="2"/>
    <n v="54"/>
    <n v="3"/>
    <n v="7.66"/>
    <n v="1"/>
    <m/>
    <m/>
    <m/>
    <m/>
    <m/>
    <m/>
    <m/>
    <m/>
    <m/>
    <m/>
    <m/>
    <m/>
    <m/>
    <m/>
    <m/>
    <m/>
    <m/>
    <m/>
    <m/>
  </r>
  <r>
    <x v="24"/>
    <s v="Rossi"/>
    <x v="2"/>
    <n v="56"/>
    <n v="5"/>
    <n v="6.98"/>
    <n v="2"/>
    <m/>
    <m/>
    <m/>
    <m/>
    <m/>
    <m/>
    <m/>
    <m/>
    <m/>
    <m/>
    <m/>
    <m/>
    <m/>
    <m/>
    <m/>
    <m/>
    <m/>
    <m/>
    <m/>
  </r>
  <r>
    <x v="24"/>
    <s v="Verdi"/>
    <x v="2"/>
    <n v="24"/>
    <n v="0"/>
    <n v="7.94"/>
    <n v="0"/>
    <m/>
    <m/>
    <m/>
    <m/>
    <m/>
    <m/>
    <m/>
    <m/>
    <m/>
    <m/>
    <m/>
    <m/>
    <m/>
    <m/>
    <m/>
    <m/>
    <m/>
    <m/>
    <m/>
  </r>
  <r>
    <x v="24"/>
    <s v="Bianchi"/>
    <x v="2"/>
    <n v="29"/>
    <n v="0"/>
    <n v="7.3"/>
    <n v="0"/>
    <m/>
    <m/>
    <m/>
    <m/>
    <m/>
    <m/>
    <m/>
    <m/>
    <m/>
    <m/>
    <m/>
    <m/>
    <m/>
    <m/>
    <m/>
    <m/>
    <m/>
    <m/>
    <m/>
  </r>
  <r>
    <x v="25"/>
    <s v="Rossi"/>
    <x v="2"/>
    <n v="27"/>
    <n v="1"/>
    <n v="8.2200000000000006"/>
    <n v="1"/>
    <m/>
    <m/>
    <m/>
    <m/>
    <m/>
    <m/>
    <m/>
    <m/>
    <m/>
    <m/>
    <m/>
    <m/>
    <m/>
    <m/>
    <m/>
    <m/>
    <m/>
    <m/>
    <m/>
  </r>
  <r>
    <x v="25"/>
    <s v="Verdi"/>
    <x v="2"/>
    <n v="33"/>
    <n v="0"/>
    <n v="8.93"/>
    <n v="0"/>
    <m/>
    <m/>
    <m/>
    <m/>
    <m/>
    <m/>
    <m/>
    <m/>
    <m/>
    <m/>
    <m/>
    <m/>
    <m/>
    <m/>
    <m/>
    <m/>
    <m/>
    <m/>
    <m/>
  </r>
  <r>
    <x v="25"/>
    <s v="Bianchi"/>
    <x v="1"/>
    <n v="39"/>
    <n v="3"/>
    <n v="8.5500000000000007"/>
    <n v="1"/>
    <m/>
    <m/>
    <m/>
    <m/>
    <m/>
    <m/>
    <m/>
    <m/>
    <m/>
    <m/>
    <m/>
    <m/>
    <m/>
    <m/>
    <m/>
    <m/>
    <m/>
    <m/>
    <m/>
  </r>
  <r>
    <x v="26"/>
    <s v="Rossi"/>
    <x v="2"/>
    <n v="39"/>
    <n v="0"/>
    <n v="6.44"/>
    <n v="0"/>
    <m/>
    <m/>
    <m/>
    <m/>
    <m/>
    <m/>
    <m/>
    <m/>
    <m/>
    <m/>
    <m/>
    <m/>
    <m/>
    <m/>
    <m/>
    <m/>
    <m/>
    <m/>
    <m/>
  </r>
  <r>
    <x v="26"/>
    <s v="Verdi"/>
    <x v="0"/>
    <n v="37"/>
    <n v="0"/>
    <n v="8.9499999999999993"/>
    <n v="0"/>
    <m/>
    <m/>
    <m/>
    <m/>
    <m/>
    <m/>
    <m/>
    <m/>
    <m/>
    <m/>
    <m/>
    <m/>
    <m/>
    <m/>
    <m/>
    <m/>
    <m/>
    <m/>
    <m/>
  </r>
  <r>
    <x v="26"/>
    <s v="Bianchi"/>
    <x v="2"/>
    <n v="22"/>
    <n v="0"/>
    <n v="5.46"/>
    <n v="0"/>
    <m/>
    <m/>
    <m/>
    <m/>
    <m/>
    <m/>
    <m/>
    <m/>
    <m/>
    <m/>
    <m/>
    <m/>
    <m/>
    <m/>
    <m/>
    <m/>
    <m/>
    <m/>
    <m/>
  </r>
  <r>
    <x v="27"/>
    <s v="Rossi"/>
    <x v="2"/>
    <n v="24"/>
    <n v="1"/>
    <n v="5.51"/>
    <n v="0"/>
    <m/>
    <m/>
    <m/>
    <m/>
    <m/>
    <m/>
    <m/>
    <m/>
    <m/>
    <m/>
    <m/>
    <m/>
    <m/>
    <m/>
    <m/>
    <m/>
    <m/>
    <m/>
    <m/>
  </r>
  <r>
    <x v="27"/>
    <s v="Verdi"/>
    <x v="1"/>
    <n v="31"/>
    <n v="0"/>
    <n v="5.43"/>
    <n v="0"/>
    <m/>
    <m/>
    <m/>
    <m/>
    <m/>
    <m/>
    <m/>
    <m/>
    <m/>
    <m/>
    <m/>
    <m/>
    <m/>
    <m/>
    <m/>
    <m/>
    <m/>
    <m/>
    <m/>
  </r>
  <r>
    <x v="27"/>
    <s v="Bianchi"/>
    <x v="1"/>
    <n v="58"/>
    <n v="5"/>
    <n v="6.72"/>
    <n v="0"/>
    <m/>
    <m/>
    <m/>
    <m/>
    <m/>
    <m/>
    <m/>
    <m/>
    <m/>
    <m/>
    <m/>
    <m/>
    <m/>
    <m/>
    <m/>
    <m/>
    <m/>
    <m/>
    <m/>
  </r>
  <r>
    <x v="28"/>
    <s v="Rossi"/>
    <x v="1"/>
    <n v="54"/>
    <n v="1"/>
    <n v="8.7100000000000009"/>
    <n v="1"/>
    <m/>
    <m/>
    <m/>
    <m/>
    <m/>
    <m/>
    <m/>
    <m/>
    <m/>
    <m/>
    <m/>
    <m/>
    <m/>
    <m/>
    <m/>
    <m/>
    <m/>
    <m/>
    <m/>
  </r>
  <r>
    <x v="28"/>
    <s v="Verdi"/>
    <x v="0"/>
    <n v="46"/>
    <n v="4"/>
    <n v="5.23"/>
    <n v="0"/>
    <m/>
    <m/>
    <m/>
    <m/>
    <m/>
    <m/>
    <m/>
    <m/>
    <m/>
    <m/>
    <m/>
    <m/>
    <m/>
    <m/>
    <m/>
    <m/>
    <m/>
    <m/>
    <m/>
  </r>
  <r>
    <x v="28"/>
    <s v="Bianchi"/>
    <x v="2"/>
    <n v="60"/>
    <n v="4"/>
    <n v="6.6"/>
    <n v="2"/>
    <m/>
    <m/>
    <m/>
    <m/>
    <m/>
    <m/>
    <m/>
    <m/>
    <m/>
    <m/>
    <m/>
    <m/>
    <m/>
    <m/>
    <m/>
    <m/>
    <m/>
    <m/>
    <m/>
  </r>
  <r>
    <x v="29"/>
    <s v="Rossi"/>
    <x v="1"/>
    <n v="20"/>
    <n v="1"/>
    <n v="7.36"/>
    <n v="0"/>
    <m/>
    <m/>
    <m/>
    <m/>
    <m/>
    <m/>
    <m/>
    <m/>
    <m/>
    <m/>
    <m/>
    <m/>
    <m/>
    <m/>
    <m/>
    <m/>
    <m/>
    <m/>
    <m/>
  </r>
  <r>
    <x v="29"/>
    <s v="Verdi"/>
    <x v="2"/>
    <n v="22"/>
    <n v="0"/>
    <n v="8.67"/>
    <n v="0"/>
    <m/>
    <m/>
    <m/>
    <m/>
    <m/>
    <m/>
    <m/>
    <m/>
    <m/>
    <m/>
    <m/>
    <m/>
    <m/>
    <m/>
    <m/>
    <m/>
    <m/>
    <m/>
    <m/>
  </r>
  <r>
    <x v="29"/>
    <s v="Bianchi"/>
    <x v="0"/>
    <n v="55"/>
    <n v="1"/>
    <n v="6.33"/>
    <n v="1"/>
    <m/>
    <m/>
    <m/>
    <m/>
    <m/>
    <m/>
    <m/>
    <m/>
    <m/>
    <m/>
    <m/>
    <m/>
    <m/>
    <m/>
    <m/>
    <m/>
    <m/>
    <m/>
    <m/>
  </r>
  <r>
    <x v="30"/>
    <s v="Rossi"/>
    <x v="2"/>
    <n v="45"/>
    <n v="3"/>
    <n v="5.35"/>
    <n v="0"/>
    <m/>
    <m/>
    <m/>
    <m/>
    <m/>
    <m/>
    <m/>
    <m/>
    <m/>
    <m/>
    <m/>
    <m/>
    <m/>
    <m/>
    <m/>
    <m/>
    <m/>
    <m/>
    <m/>
  </r>
  <r>
    <x v="30"/>
    <s v="Verdi"/>
    <x v="0"/>
    <n v="40"/>
    <n v="1"/>
    <n v="5.84"/>
    <n v="0"/>
    <m/>
    <m/>
    <m/>
    <m/>
    <m/>
    <m/>
    <m/>
    <m/>
    <m/>
    <m/>
    <m/>
    <m/>
    <m/>
    <m/>
    <m/>
    <m/>
    <m/>
    <m/>
    <m/>
  </r>
  <r>
    <x v="30"/>
    <s v="Bianchi"/>
    <x v="2"/>
    <n v="46"/>
    <n v="4"/>
    <n v="8.8699999999999992"/>
    <n v="3"/>
    <m/>
    <m/>
    <m/>
    <m/>
    <m/>
    <m/>
    <m/>
    <m/>
    <m/>
    <m/>
    <m/>
    <m/>
    <m/>
    <m/>
    <m/>
    <m/>
    <m/>
    <m/>
    <m/>
  </r>
  <r>
    <x v="31"/>
    <s v="Rossi"/>
    <x v="0"/>
    <n v="32"/>
    <n v="2"/>
    <n v="8.7200000000000006"/>
    <n v="0"/>
    <m/>
    <m/>
    <m/>
    <m/>
    <m/>
    <m/>
    <m/>
    <m/>
    <m/>
    <m/>
    <m/>
    <m/>
    <m/>
    <m/>
    <m/>
    <m/>
    <m/>
    <m/>
    <m/>
  </r>
  <r>
    <x v="31"/>
    <s v="Verdi"/>
    <x v="1"/>
    <n v="47"/>
    <n v="3"/>
    <n v="8.16"/>
    <n v="1"/>
    <m/>
    <m/>
    <m/>
    <m/>
    <m/>
    <m/>
    <m/>
    <m/>
    <m/>
    <m/>
    <m/>
    <m/>
    <m/>
    <m/>
    <m/>
    <m/>
    <m/>
    <m/>
    <m/>
  </r>
  <r>
    <x v="31"/>
    <s v="Bianchi"/>
    <x v="1"/>
    <n v="57"/>
    <n v="1"/>
    <n v="7.36"/>
    <n v="0"/>
    <m/>
    <m/>
    <m/>
    <m/>
    <m/>
    <m/>
    <m/>
    <m/>
    <m/>
    <m/>
    <m/>
    <m/>
    <m/>
    <m/>
    <m/>
    <m/>
    <m/>
    <m/>
    <m/>
  </r>
  <r>
    <x v="32"/>
    <s v="Rossi"/>
    <x v="1"/>
    <n v="52"/>
    <n v="4"/>
    <n v="6.9"/>
    <n v="3"/>
    <m/>
    <m/>
    <m/>
    <m/>
    <m/>
    <m/>
    <m/>
    <m/>
    <m/>
    <m/>
    <m/>
    <m/>
    <m/>
    <m/>
    <m/>
    <m/>
    <m/>
    <m/>
    <m/>
  </r>
  <r>
    <x v="32"/>
    <s v="Verdi"/>
    <x v="1"/>
    <n v="36"/>
    <n v="0"/>
    <n v="8.89"/>
    <n v="0"/>
    <m/>
    <m/>
    <m/>
    <m/>
    <m/>
    <m/>
    <m/>
    <m/>
    <m/>
    <m/>
    <m/>
    <m/>
    <m/>
    <m/>
    <m/>
    <m/>
    <m/>
    <m/>
    <m/>
  </r>
  <r>
    <x v="32"/>
    <s v="Bianchi"/>
    <x v="1"/>
    <n v="37"/>
    <n v="2"/>
    <n v="7.87"/>
    <n v="1"/>
    <m/>
    <m/>
    <m/>
    <m/>
    <m/>
    <m/>
    <m/>
    <m/>
    <m/>
    <m/>
    <m/>
    <m/>
    <m/>
    <m/>
    <m/>
    <m/>
    <m/>
    <m/>
    <m/>
  </r>
  <r>
    <x v="33"/>
    <s v="Rossi"/>
    <x v="0"/>
    <n v="42"/>
    <n v="3"/>
    <n v="8.8000000000000007"/>
    <n v="1"/>
    <m/>
    <m/>
    <m/>
    <m/>
    <m/>
    <m/>
    <m/>
    <m/>
    <m/>
    <m/>
    <m/>
    <m/>
    <m/>
    <m/>
    <m/>
    <m/>
    <m/>
    <m/>
    <m/>
  </r>
  <r>
    <x v="33"/>
    <s v="Verdi"/>
    <x v="2"/>
    <n v="40"/>
    <n v="1"/>
    <n v="5.5"/>
    <n v="1"/>
    <m/>
    <m/>
    <m/>
    <m/>
    <m/>
    <m/>
    <m/>
    <m/>
    <m/>
    <m/>
    <m/>
    <m/>
    <m/>
    <m/>
    <m/>
    <m/>
    <m/>
    <m/>
    <m/>
  </r>
  <r>
    <x v="33"/>
    <s v="Bianchi"/>
    <x v="1"/>
    <n v="45"/>
    <n v="2"/>
    <n v="8.35"/>
    <n v="2"/>
    <m/>
    <m/>
    <m/>
    <m/>
    <m/>
    <m/>
    <m/>
    <m/>
    <m/>
    <m/>
    <m/>
    <m/>
    <m/>
    <m/>
    <m/>
    <m/>
    <m/>
    <m/>
    <m/>
  </r>
  <r>
    <x v="34"/>
    <s v="Rossi"/>
    <x v="2"/>
    <n v="29"/>
    <n v="2"/>
    <n v="5.0999999999999996"/>
    <n v="2"/>
    <m/>
    <m/>
    <m/>
    <m/>
    <m/>
    <m/>
    <m/>
    <m/>
    <m/>
    <m/>
    <m/>
    <m/>
    <m/>
    <m/>
    <m/>
    <m/>
    <m/>
    <m/>
    <m/>
  </r>
  <r>
    <x v="34"/>
    <s v="Verdi"/>
    <x v="0"/>
    <n v="29"/>
    <n v="0"/>
    <n v="6.37"/>
    <n v="0"/>
    <m/>
    <m/>
    <m/>
    <m/>
    <m/>
    <m/>
    <m/>
    <m/>
    <m/>
    <m/>
    <m/>
    <m/>
    <m/>
    <m/>
    <m/>
    <m/>
    <m/>
    <m/>
    <m/>
  </r>
  <r>
    <x v="34"/>
    <s v="Bianchi"/>
    <x v="1"/>
    <n v="47"/>
    <n v="3"/>
    <n v="7.03"/>
    <n v="1"/>
    <m/>
    <m/>
    <m/>
    <m/>
    <m/>
    <m/>
    <m/>
    <m/>
    <m/>
    <m/>
    <m/>
    <m/>
    <m/>
    <m/>
    <m/>
    <m/>
    <m/>
    <m/>
    <m/>
  </r>
  <r>
    <x v="35"/>
    <s v="Rossi"/>
    <x v="1"/>
    <n v="35"/>
    <n v="1"/>
    <n v="6.78"/>
    <n v="0"/>
    <m/>
    <m/>
    <m/>
    <m/>
    <m/>
    <m/>
    <m/>
    <m/>
    <m/>
    <m/>
    <m/>
    <m/>
    <m/>
    <m/>
    <m/>
    <m/>
    <m/>
    <m/>
    <m/>
  </r>
  <r>
    <x v="35"/>
    <s v="Verdi"/>
    <x v="1"/>
    <n v="55"/>
    <n v="2"/>
    <n v="8.01"/>
    <n v="1"/>
    <m/>
    <m/>
    <m/>
    <m/>
    <m/>
    <m/>
    <m/>
    <m/>
    <m/>
    <m/>
    <m/>
    <m/>
    <m/>
    <m/>
    <m/>
    <m/>
    <m/>
    <m/>
    <m/>
  </r>
  <r>
    <x v="35"/>
    <s v="Bianchi"/>
    <x v="1"/>
    <n v="37"/>
    <n v="0"/>
    <n v="7.8"/>
    <n v="0"/>
    <m/>
    <m/>
    <m/>
    <m/>
    <m/>
    <m/>
    <m/>
    <m/>
    <m/>
    <m/>
    <m/>
    <m/>
    <m/>
    <m/>
    <m/>
    <m/>
    <m/>
    <m/>
    <m/>
  </r>
  <r>
    <x v="36"/>
    <s v="Rossi"/>
    <x v="1"/>
    <n v="34"/>
    <n v="3"/>
    <n v="7.61"/>
    <n v="3"/>
    <m/>
    <m/>
    <m/>
    <m/>
    <m/>
    <m/>
    <m/>
    <m/>
    <m/>
    <m/>
    <m/>
    <m/>
    <m/>
    <m/>
    <m/>
    <m/>
    <m/>
    <m/>
    <m/>
  </r>
  <r>
    <x v="36"/>
    <s v="Verdi"/>
    <x v="0"/>
    <n v="50"/>
    <n v="0"/>
    <n v="6.5"/>
    <n v="0"/>
    <m/>
    <m/>
    <m/>
    <m/>
    <m/>
    <m/>
    <m/>
    <m/>
    <m/>
    <m/>
    <m/>
    <m/>
    <m/>
    <m/>
    <m/>
    <m/>
    <m/>
    <m/>
    <m/>
  </r>
  <r>
    <x v="36"/>
    <s v="Bianchi"/>
    <x v="0"/>
    <n v="43"/>
    <n v="2"/>
    <n v="7.28"/>
    <n v="1"/>
    <m/>
    <m/>
    <m/>
    <m/>
    <m/>
    <m/>
    <m/>
    <m/>
    <m/>
    <m/>
    <m/>
    <m/>
    <m/>
    <m/>
    <m/>
    <m/>
    <m/>
    <m/>
    <m/>
  </r>
  <r>
    <x v="37"/>
    <s v="Rossi"/>
    <x v="2"/>
    <n v="24"/>
    <n v="1"/>
    <n v="5.39"/>
    <n v="1"/>
    <m/>
    <m/>
    <m/>
    <m/>
    <m/>
    <m/>
    <m/>
    <m/>
    <m/>
    <m/>
    <m/>
    <m/>
    <m/>
    <m/>
    <m/>
    <m/>
    <m/>
    <m/>
    <m/>
  </r>
  <r>
    <x v="37"/>
    <s v="Verdi"/>
    <x v="2"/>
    <n v="36"/>
    <n v="3"/>
    <n v="8.51"/>
    <n v="2"/>
    <m/>
    <m/>
    <m/>
    <m/>
    <m/>
    <m/>
    <m/>
    <m/>
    <m/>
    <m/>
    <m/>
    <m/>
    <m/>
    <m/>
    <m/>
    <m/>
    <m/>
    <m/>
    <m/>
  </r>
  <r>
    <x v="37"/>
    <s v="Bianchi"/>
    <x v="0"/>
    <n v="53"/>
    <n v="3"/>
    <n v="7.35"/>
    <n v="3"/>
    <m/>
    <m/>
    <m/>
    <m/>
    <m/>
    <m/>
    <m/>
    <m/>
    <m/>
    <m/>
    <m/>
    <m/>
    <m/>
    <m/>
    <m/>
    <m/>
    <m/>
    <m/>
    <m/>
  </r>
  <r>
    <x v="38"/>
    <s v="Rossi"/>
    <x v="2"/>
    <n v="53"/>
    <n v="1"/>
    <n v="8.2799999999999994"/>
    <n v="0"/>
    <m/>
    <m/>
    <m/>
    <m/>
    <m/>
    <m/>
    <m/>
    <m/>
    <m/>
    <m/>
    <m/>
    <m/>
    <m/>
    <m/>
    <m/>
    <m/>
    <m/>
    <m/>
    <m/>
  </r>
  <r>
    <x v="38"/>
    <s v="Verdi"/>
    <x v="2"/>
    <n v="43"/>
    <n v="3"/>
    <n v="8.86"/>
    <n v="3"/>
    <m/>
    <m/>
    <m/>
    <m/>
    <m/>
    <m/>
    <m/>
    <m/>
    <m/>
    <m/>
    <m/>
    <m/>
    <m/>
    <m/>
    <m/>
    <m/>
    <m/>
    <m/>
    <m/>
  </r>
  <r>
    <x v="38"/>
    <s v="Bianchi"/>
    <x v="1"/>
    <n v="43"/>
    <n v="3"/>
    <n v="8.6"/>
    <n v="1"/>
    <m/>
    <m/>
    <m/>
    <m/>
    <m/>
    <m/>
    <m/>
    <m/>
    <m/>
    <m/>
    <m/>
    <m/>
    <m/>
    <m/>
    <m/>
    <m/>
    <m/>
    <m/>
    <m/>
  </r>
  <r>
    <x v="39"/>
    <s v="Rossi"/>
    <x v="1"/>
    <n v="52"/>
    <n v="0"/>
    <n v="7.15"/>
    <n v="0"/>
    <m/>
    <m/>
    <m/>
    <m/>
    <m/>
    <m/>
    <m/>
    <m/>
    <m/>
    <m/>
    <m/>
    <m/>
    <m/>
    <m/>
    <m/>
    <m/>
    <m/>
    <m/>
    <m/>
  </r>
  <r>
    <x v="39"/>
    <s v="Verdi"/>
    <x v="1"/>
    <n v="53"/>
    <n v="5"/>
    <n v="7.09"/>
    <n v="2"/>
    <m/>
    <m/>
    <m/>
    <m/>
    <m/>
    <m/>
    <m/>
    <m/>
    <m/>
    <m/>
    <m/>
    <m/>
    <m/>
    <m/>
    <m/>
    <m/>
    <m/>
    <m/>
    <m/>
  </r>
  <r>
    <x v="39"/>
    <s v="Bianchi"/>
    <x v="2"/>
    <n v="20"/>
    <n v="0"/>
    <n v="8.0299999999999994"/>
    <n v="0"/>
    <m/>
    <m/>
    <m/>
    <m/>
    <m/>
    <m/>
    <m/>
    <m/>
    <m/>
    <m/>
    <m/>
    <m/>
    <m/>
    <m/>
    <m/>
    <m/>
    <m/>
    <m/>
    <m/>
  </r>
  <r>
    <x v="40"/>
    <s v="Rossi"/>
    <x v="1"/>
    <n v="33"/>
    <n v="1"/>
    <n v="8.5500000000000007"/>
    <n v="1"/>
    <m/>
    <m/>
    <m/>
    <m/>
    <m/>
    <m/>
    <m/>
    <m/>
    <m/>
    <m/>
    <m/>
    <m/>
    <m/>
    <m/>
    <m/>
    <m/>
    <m/>
    <m/>
    <m/>
  </r>
  <r>
    <x v="40"/>
    <s v="Verdi"/>
    <x v="1"/>
    <n v="26"/>
    <n v="2"/>
    <n v="6.61"/>
    <n v="0"/>
    <m/>
    <m/>
    <m/>
    <m/>
    <m/>
    <m/>
    <m/>
    <m/>
    <m/>
    <m/>
    <m/>
    <m/>
    <m/>
    <m/>
    <m/>
    <m/>
    <m/>
    <m/>
    <m/>
  </r>
  <r>
    <x v="40"/>
    <s v="Bianchi"/>
    <x v="0"/>
    <n v="28"/>
    <n v="2"/>
    <n v="5.0599999999999996"/>
    <n v="0"/>
    <m/>
    <m/>
    <m/>
    <m/>
    <m/>
    <m/>
    <m/>
    <m/>
    <m/>
    <m/>
    <m/>
    <m/>
    <m/>
    <m/>
    <m/>
    <m/>
    <m/>
    <m/>
    <m/>
  </r>
  <r>
    <x v="41"/>
    <s v="Rossi"/>
    <x v="0"/>
    <n v="34"/>
    <n v="2"/>
    <n v="8.5"/>
    <n v="1"/>
    <m/>
    <m/>
    <m/>
    <m/>
    <m/>
    <m/>
    <m/>
    <m/>
    <m/>
    <m/>
    <m/>
    <m/>
    <m/>
    <m/>
    <m/>
    <m/>
    <m/>
    <m/>
    <m/>
  </r>
  <r>
    <x v="41"/>
    <s v="Verdi"/>
    <x v="0"/>
    <n v="21"/>
    <n v="1"/>
    <n v="6.9"/>
    <n v="1"/>
    <m/>
    <m/>
    <m/>
    <m/>
    <m/>
    <m/>
    <m/>
    <m/>
    <m/>
    <m/>
    <m/>
    <m/>
    <m/>
    <m/>
    <m/>
    <m/>
    <m/>
    <m/>
    <m/>
  </r>
  <r>
    <x v="41"/>
    <s v="Bianchi"/>
    <x v="0"/>
    <n v="52"/>
    <n v="3"/>
    <n v="7.95"/>
    <n v="1"/>
    <m/>
    <m/>
    <m/>
    <m/>
    <m/>
    <m/>
    <m/>
    <m/>
    <m/>
    <m/>
    <m/>
    <m/>
    <m/>
    <m/>
    <m/>
    <m/>
    <m/>
    <m/>
    <m/>
  </r>
  <r>
    <x v="42"/>
    <s v="Rossi"/>
    <x v="2"/>
    <n v="28"/>
    <n v="0"/>
    <n v="7.71"/>
    <n v="0"/>
    <m/>
    <m/>
    <m/>
    <m/>
    <m/>
    <m/>
    <m/>
    <m/>
    <m/>
    <m/>
    <m/>
    <m/>
    <m/>
    <m/>
    <m/>
    <m/>
    <m/>
    <m/>
    <m/>
  </r>
  <r>
    <x v="42"/>
    <s v="Verdi"/>
    <x v="1"/>
    <n v="55"/>
    <n v="1"/>
    <n v="8.41"/>
    <n v="0"/>
    <m/>
    <m/>
    <m/>
    <m/>
    <m/>
    <m/>
    <m/>
    <m/>
    <m/>
    <m/>
    <m/>
    <m/>
    <m/>
    <m/>
    <m/>
    <m/>
    <m/>
    <m/>
    <m/>
  </r>
  <r>
    <x v="42"/>
    <s v="Bianchi"/>
    <x v="2"/>
    <n v="51"/>
    <n v="1"/>
    <n v="7.82"/>
    <n v="0"/>
    <m/>
    <m/>
    <m/>
    <m/>
    <m/>
    <m/>
    <m/>
    <m/>
    <m/>
    <m/>
    <m/>
    <m/>
    <m/>
    <m/>
    <m/>
    <m/>
    <m/>
    <m/>
    <m/>
  </r>
  <r>
    <x v="43"/>
    <s v="Rossi"/>
    <x v="2"/>
    <n v="47"/>
    <n v="3"/>
    <n v="5.12"/>
    <n v="3"/>
    <m/>
    <m/>
    <m/>
    <m/>
    <m/>
    <m/>
    <m/>
    <m/>
    <m/>
    <m/>
    <m/>
    <m/>
    <m/>
    <m/>
    <m/>
    <m/>
    <m/>
    <m/>
    <m/>
  </r>
  <r>
    <x v="43"/>
    <s v="Verdi"/>
    <x v="0"/>
    <n v="42"/>
    <n v="2"/>
    <n v="5.34"/>
    <n v="2"/>
    <m/>
    <m/>
    <m/>
    <m/>
    <m/>
    <m/>
    <m/>
    <m/>
    <m/>
    <m/>
    <m/>
    <m/>
    <m/>
    <m/>
    <m/>
    <m/>
    <m/>
    <m/>
    <m/>
  </r>
  <r>
    <x v="43"/>
    <s v="Bianchi"/>
    <x v="1"/>
    <n v="36"/>
    <n v="1"/>
    <n v="7.85"/>
    <n v="1"/>
    <m/>
    <m/>
    <m/>
    <m/>
    <m/>
    <m/>
    <m/>
    <m/>
    <m/>
    <m/>
    <m/>
    <m/>
    <m/>
    <m/>
    <m/>
    <m/>
    <m/>
    <m/>
    <m/>
  </r>
  <r>
    <x v="44"/>
    <s v="Rossi"/>
    <x v="0"/>
    <n v="49"/>
    <n v="0"/>
    <n v="7.79"/>
    <n v="0"/>
    <m/>
    <m/>
    <m/>
    <m/>
    <m/>
    <m/>
    <m/>
    <m/>
    <m/>
    <m/>
    <m/>
    <m/>
    <m/>
    <m/>
    <m/>
    <m/>
    <m/>
    <m/>
    <m/>
  </r>
  <r>
    <x v="44"/>
    <s v="Verdi"/>
    <x v="0"/>
    <n v="50"/>
    <n v="3"/>
    <n v="5.71"/>
    <n v="0"/>
    <m/>
    <m/>
    <m/>
    <m/>
    <m/>
    <m/>
    <m/>
    <m/>
    <m/>
    <m/>
    <m/>
    <m/>
    <m/>
    <m/>
    <m/>
    <m/>
    <m/>
    <m/>
    <m/>
  </r>
  <r>
    <x v="44"/>
    <s v="Bianchi"/>
    <x v="1"/>
    <n v="28"/>
    <n v="0"/>
    <n v="8.15"/>
    <n v="0"/>
    <m/>
    <m/>
    <m/>
    <m/>
    <m/>
    <m/>
    <m/>
    <m/>
    <m/>
    <m/>
    <m/>
    <m/>
    <m/>
    <m/>
    <m/>
    <m/>
    <m/>
    <m/>
    <m/>
  </r>
  <r>
    <x v="45"/>
    <s v="Rossi"/>
    <x v="1"/>
    <n v="38"/>
    <n v="1"/>
    <n v="5.09"/>
    <n v="1"/>
    <m/>
    <m/>
    <m/>
    <m/>
    <m/>
    <m/>
    <m/>
    <m/>
    <m/>
    <m/>
    <m/>
    <m/>
    <m/>
    <m/>
    <m/>
    <m/>
    <m/>
    <m/>
    <m/>
  </r>
  <r>
    <x v="45"/>
    <s v="Verdi"/>
    <x v="1"/>
    <n v="43"/>
    <n v="0"/>
    <n v="5.5"/>
    <n v="0"/>
    <m/>
    <m/>
    <m/>
    <m/>
    <m/>
    <m/>
    <m/>
    <m/>
    <m/>
    <m/>
    <m/>
    <m/>
    <m/>
    <m/>
    <m/>
    <m/>
    <m/>
    <m/>
    <m/>
  </r>
  <r>
    <x v="45"/>
    <s v="Bianchi"/>
    <x v="2"/>
    <n v="45"/>
    <n v="1"/>
    <n v="8.69"/>
    <n v="1"/>
    <m/>
    <m/>
    <m/>
    <m/>
    <m/>
    <m/>
    <m/>
    <m/>
    <m/>
    <m/>
    <m/>
    <m/>
    <m/>
    <m/>
    <m/>
    <m/>
    <m/>
    <m/>
    <m/>
  </r>
  <r>
    <x v="46"/>
    <s v="Rossi"/>
    <x v="2"/>
    <n v="41"/>
    <n v="2"/>
    <n v="5.4"/>
    <n v="2"/>
    <m/>
    <m/>
    <m/>
    <m/>
    <m/>
    <m/>
    <m/>
    <m/>
    <m/>
    <m/>
    <m/>
    <m/>
    <m/>
    <m/>
    <m/>
    <m/>
    <m/>
    <m/>
    <m/>
  </r>
  <r>
    <x v="46"/>
    <s v="Verdi"/>
    <x v="0"/>
    <n v="29"/>
    <n v="0"/>
    <n v="7.39"/>
    <n v="0"/>
    <m/>
    <m/>
    <m/>
    <m/>
    <m/>
    <m/>
    <m/>
    <m/>
    <m/>
    <m/>
    <m/>
    <m/>
    <m/>
    <m/>
    <m/>
    <m/>
    <m/>
    <m/>
    <m/>
  </r>
  <r>
    <x v="46"/>
    <s v="Bianchi"/>
    <x v="0"/>
    <n v="51"/>
    <n v="2"/>
    <n v="6.71"/>
    <n v="1"/>
    <m/>
    <m/>
    <m/>
    <m/>
    <m/>
    <m/>
    <m/>
    <m/>
    <m/>
    <m/>
    <m/>
    <m/>
    <m/>
    <m/>
    <m/>
    <m/>
    <m/>
    <m/>
    <m/>
  </r>
  <r>
    <x v="47"/>
    <s v="Rossi"/>
    <x v="0"/>
    <n v="30"/>
    <n v="0"/>
    <n v="5.37"/>
    <n v="0"/>
    <m/>
    <m/>
    <m/>
    <m/>
    <m/>
    <m/>
    <m/>
    <m/>
    <m/>
    <m/>
    <m/>
    <m/>
    <m/>
    <m/>
    <m/>
    <m/>
    <m/>
    <m/>
    <m/>
  </r>
  <r>
    <x v="47"/>
    <s v="Verdi"/>
    <x v="0"/>
    <n v="55"/>
    <n v="2"/>
    <n v="5.84"/>
    <n v="1"/>
    <m/>
    <m/>
    <m/>
    <m/>
    <m/>
    <m/>
    <m/>
    <m/>
    <m/>
    <m/>
    <m/>
    <m/>
    <m/>
    <m/>
    <m/>
    <m/>
    <m/>
    <m/>
    <m/>
  </r>
  <r>
    <x v="47"/>
    <s v="Bianchi"/>
    <x v="1"/>
    <n v="36"/>
    <n v="2"/>
    <n v="7.7"/>
    <n v="2"/>
    <m/>
    <m/>
    <m/>
    <m/>
    <m/>
    <m/>
    <m/>
    <m/>
    <m/>
    <m/>
    <m/>
    <m/>
    <m/>
    <m/>
    <m/>
    <m/>
    <m/>
    <m/>
    <m/>
  </r>
  <r>
    <x v="48"/>
    <s v="Rossi"/>
    <x v="1"/>
    <n v="42"/>
    <n v="3"/>
    <n v="6.65"/>
    <n v="2"/>
    <m/>
    <m/>
    <m/>
    <m/>
    <m/>
    <m/>
    <m/>
    <m/>
    <m/>
    <m/>
    <m/>
    <m/>
    <m/>
    <m/>
    <m/>
    <m/>
    <m/>
    <m/>
    <m/>
  </r>
  <r>
    <x v="48"/>
    <s v="Verdi"/>
    <x v="1"/>
    <n v="33"/>
    <n v="2"/>
    <n v="5.55"/>
    <n v="2"/>
    <m/>
    <m/>
    <m/>
    <m/>
    <m/>
    <m/>
    <m/>
    <m/>
    <m/>
    <m/>
    <m/>
    <m/>
    <m/>
    <m/>
    <m/>
    <m/>
    <m/>
    <m/>
    <m/>
  </r>
  <r>
    <x v="48"/>
    <s v="Bianchi"/>
    <x v="1"/>
    <n v="36"/>
    <n v="1"/>
    <n v="7.02"/>
    <n v="1"/>
    <m/>
    <m/>
    <m/>
    <m/>
    <m/>
    <m/>
    <m/>
    <m/>
    <m/>
    <m/>
    <m/>
    <m/>
    <m/>
    <m/>
    <m/>
    <m/>
    <m/>
    <m/>
    <m/>
  </r>
  <r>
    <x v="49"/>
    <s v="Rossi"/>
    <x v="1"/>
    <n v="26"/>
    <n v="2"/>
    <n v="8.9"/>
    <n v="2"/>
    <m/>
    <m/>
    <m/>
    <m/>
    <m/>
    <m/>
    <m/>
    <m/>
    <m/>
    <m/>
    <m/>
    <m/>
    <m/>
    <m/>
    <m/>
    <m/>
    <m/>
    <m/>
    <m/>
  </r>
  <r>
    <x v="49"/>
    <s v="Verdi"/>
    <x v="2"/>
    <n v="38"/>
    <n v="3"/>
    <n v="7.78"/>
    <n v="1"/>
    <m/>
    <m/>
    <m/>
    <m/>
    <m/>
    <m/>
    <m/>
    <m/>
    <m/>
    <m/>
    <m/>
    <m/>
    <m/>
    <m/>
    <m/>
    <m/>
    <m/>
    <m/>
    <m/>
  </r>
  <r>
    <x v="49"/>
    <s v="Bianchi"/>
    <x v="0"/>
    <n v="26"/>
    <n v="2"/>
    <n v="7.03"/>
    <n v="1"/>
    <m/>
    <m/>
    <m/>
    <m/>
    <m/>
    <m/>
    <m/>
    <m/>
    <m/>
    <m/>
    <m/>
    <m/>
    <m/>
    <m/>
    <m/>
    <m/>
    <m/>
    <m/>
    <m/>
  </r>
  <r>
    <x v="50"/>
    <s v="Rossi"/>
    <x v="0"/>
    <n v="38"/>
    <n v="0"/>
    <n v="6.51"/>
    <n v="0"/>
    <m/>
    <m/>
    <m/>
    <m/>
    <m/>
    <m/>
    <m/>
    <m/>
    <m/>
    <m/>
    <m/>
    <m/>
    <m/>
    <m/>
    <m/>
    <m/>
    <m/>
    <m/>
    <m/>
  </r>
  <r>
    <x v="50"/>
    <s v="Verdi"/>
    <x v="1"/>
    <n v="32"/>
    <n v="1"/>
    <n v="8.8699999999999992"/>
    <n v="1"/>
    <m/>
    <m/>
    <m/>
    <m/>
    <m/>
    <m/>
    <m/>
    <m/>
    <m/>
    <m/>
    <m/>
    <m/>
    <m/>
    <m/>
    <m/>
    <m/>
    <m/>
    <m/>
    <m/>
  </r>
  <r>
    <x v="50"/>
    <s v="Bianchi"/>
    <x v="0"/>
    <n v="40"/>
    <n v="0"/>
    <n v="6.99"/>
    <n v="0"/>
    <m/>
    <m/>
    <m/>
    <m/>
    <m/>
    <m/>
    <m/>
    <m/>
    <m/>
    <m/>
    <m/>
    <m/>
    <m/>
    <m/>
    <m/>
    <m/>
    <m/>
    <m/>
    <m/>
  </r>
  <r>
    <x v="51"/>
    <s v="Rossi"/>
    <x v="1"/>
    <n v="50"/>
    <n v="3"/>
    <n v="8.7799999999999994"/>
    <n v="0"/>
    <m/>
    <m/>
    <m/>
    <m/>
    <m/>
    <m/>
    <m/>
    <m/>
    <m/>
    <m/>
    <m/>
    <m/>
    <m/>
    <m/>
    <m/>
    <m/>
    <m/>
    <m/>
    <m/>
  </r>
  <r>
    <x v="51"/>
    <s v="Verdi"/>
    <x v="2"/>
    <n v="43"/>
    <n v="3"/>
    <n v="8.9700000000000006"/>
    <n v="3"/>
    <m/>
    <m/>
    <m/>
    <m/>
    <m/>
    <m/>
    <m/>
    <m/>
    <m/>
    <m/>
    <m/>
    <m/>
    <m/>
    <m/>
    <m/>
    <m/>
    <m/>
    <m/>
    <m/>
  </r>
  <r>
    <x v="51"/>
    <s v="Bianchi"/>
    <x v="2"/>
    <n v="49"/>
    <n v="0"/>
    <n v="6.91"/>
    <n v="0"/>
    <m/>
    <m/>
    <m/>
    <m/>
    <m/>
    <m/>
    <m/>
    <m/>
    <m/>
    <m/>
    <m/>
    <m/>
    <m/>
    <m/>
    <m/>
    <m/>
    <m/>
    <m/>
    <m/>
  </r>
  <r>
    <x v="52"/>
    <s v="Rossi"/>
    <x v="2"/>
    <n v="31"/>
    <n v="2"/>
    <n v="8.8800000000000008"/>
    <n v="2"/>
    <m/>
    <m/>
    <m/>
    <m/>
    <m/>
    <m/>
    <m/>
    <m/>
    <m/>
    <m/>
    <m/>
    <m/>
    <m/>
    <m/>
    <m/>
    <m/>
    <m/>
    <m/>
    <m/>
  </r>
  <r>
    <x v="52"/>
    <s v="Verdi"/>
    <x v="2"/>
    <n v="42"/>
    <n v="0"/>
    <n v="8.89"/>
    <n v="0"/>
    <m/>
    <m/>
    <m/>
    <m/>
    <m/>
    <m/>
    <m/>
    <m/>
    <m/>
    <m/>
    <m/>
    <m/>
    <m/>
    <m/>
    <m/>
    <m/>
    <m/>
    <m/>
    <m/>
  </r>
  <r>
    <x v="52"/>
    <s v="Bianchi"/>
    <x v="2"/>
    <n v="44"/>
    <n v="3"/>
    <n v="6.68"/>
    <n v="3"/>
    <m/>
    <m/>
    <m/>
    <m/>
    <m/>
    <m/>
    <m/>
    <m/>
    <m/>
    <m/>
    <m/>
    <m/>
    <m/>
    <m/>
    <m/>
    <m/>
    <m/>
    <m/>
    <m/>
  </r>
  <r>
    <x v="53"/>
    <s v="Rossi"/>
    <x v="0"/>
    <n v="35"/>
    <n v="0"/>
    <n v="8.56"/>
    <n v="0"/>
    <m/>
    <m/>
    <m/>
    <m/>
    <m/>
    <m/>
    <m/>
    <m/>
    <m/>
    <m/>
    <m/>
    <m/>
    <m/>
    <m/>
    <m/>
    <m/>
    <m/>
    <m/>
    <m/>
  </r>
  <r>
    <x v="53"/>
    <s v="Verdi"/>
    <x v="1"/>
    <n v="53"/>
    <n v="1"/>
    <n v="8.52"/>
    <n v="1"/>
    <m/>
    <m/>
    <m/>
    <m/>
    <m/>
    <m/>
    <m/>
    <m/>
    <m/>
    <m/>
    <m/>
    <m/>
    <m/>
    <m/>
    <m/>
    <m/>
    <m/>
    <m/>
    <m/>
  </r>
  <r>
    <x v="53"/>
    <s v="Bianchi"/>
    <x v="1"/>
    <n v="36"/>
    <n v="1"/>
    <n v="7.73"/>
    <n v="0"/>
    <m/>
    <m/>
    <m/>
    <m/>
    <m/>
    <m/>
    <m/>
    <m/>
    <m/>
    <m/>
    <m/>
    <m/>
    <m/>
    <m/>
    <m/>
    <m/>
    <m/>
    <m/>
    <m/>
  </r>
  <r>
    <x v="54"/>
    <s v="Rossi"/>
    <x v="0"/>
    <n v="57"/>
    <n v="5"/>
    <n v="7.53"/>
    <n v="1"/>
    <m/>
    <m/>
    <m/>
    <m/>
    <m/>
    <m/>
    <m/>
    <m/>
    <m/>
    <m/>
    <m/>
    <m/>
    <m/>
    <m/>
    <m/>
    <m/>
    <m/>
    <m/>
    <m/>
  </r>
  <r>
    <x v="54"/>
    <s v="Verdi"/>
    <x v="2"/>
    <n v="27"/>
    <n v="0"/>
    <n v="6.7"/>
    <n v="0"/>
    <m/>
    <m/>
    <m/>
    <m/>
    <m/>
    <m/>
    <m/>
    <m/>
    <m/>
    <m/>
    <m/>
    <m/>
    <m/>
    <m/>
    <m/>
    <m/>
    <m/>
    <m/>
    <m/>
  </r>
  <r>
    <x v="54"/>
    <s v="Bianchi"/>
    <x v="0"/>
    <n v="57"/>
    <n v="2"/>
    <n v="6.27"/>
    <n v="2"/>
    <m/>
    <m/>
    <m/>
    <m/>
    <m/>
    <m/>
    <m/>
    <m/>
    <m/>
    <m/>
    <m/>
    <m/>
    <m/>
    <m/>
    <m/>
    <m/>
    <m/>
    <m/>
    <m/>
  </r>
  <r>
    <x v="55"/>
    <s v="Rossi"/>
    <x v="0"/>
    <n v="25"/>
    <n v="0"/>
    <n v="6.92"/>
    <n v="0"/>
    <m/>
    <m/>
    <m/>
    <m/>
    <m/>
    <m/>
    <m/>
    <m/>
    <m/>
    <m/>
    <m/>
    <m/>
    <m/>
    <m/>
    <m/>
    <m/>
    <m/>
    <m/>
    <m/>
  </r>
  <r>
    <x v="55"/>
    <s v="Verdi"/>
    <x v="2"/>
    <n v="53"/>
    <n v="3"/>
    <n v="5.5"/>
    <n v="0"/>
    <m/>
    <m/>
    <m/>
    <m/>
    <m/>
    <m/>
    <m/>
    <m/>
    <m/>
    <m/>
    <m/>
    <m/>
    <m/>
    <m/>
    <m/>
    <m/>
    <m/>
    <m/>
    <m/>
  </r>
  <r>
    <x v="55"/>
    <s v="Bianchi"/>
    <x v="0"/>
    <n v="39"/>
    <n v="0"/>
    <n v="8.11"/>
    <n v="0"/>
    <m/>
    <m/>
    <m/>
    <m/>
    <m/>
    <m/>
    <m/>
    <m/>
    <m/>
    <m/>
    <m/>
    <m/>
    <m/>
    <m/>
    <m/>
    <m/>
    <m/>
    <m/>
    <m/>
  </r>
  <r>
    <x v="56"/>
    <s v="Rossi"/>
    <x v="0"/>
    <n v="52"/>
    <n v="1"/>
    <n v="7.44"/>
    <n v="0"/>
    <m/>
    <m/>
    <m/>
    <m/>
    <m/>
    <m/>
    <m/>
    <m/>
    <m/>
    <m/>
    <m/>
    <m/>
    <m/>
    <m/>
    <m/>
    <m/>
    <m/>
    <m/>
    <m/>
  </r>
  <r>
    <x v="56"/>
    <s v="Verdi"/>
    <x v="0"/>
    <n v="35"/>
    <n v="1"/>
    <n v="7.15"/>
    <n v="1"/>
    <m/>
    <m/>
    <m/>
    <m/>
    <m/>
    <m/>
    <m/>
    <m/>
    <m/>
    <m/>
    <m/>
    <m/>
    <m/>
    <m/>
    <m/>
    <m/>
    <m/>
    <m/>
    <m/>
  </r>
  <r>
    <x v="56"/>
    <s v="Bianchi"/>
    <x v="2"/>
    <n v="53"/>
    <n v="2"/>
    <n v="6.14"/>
    <n v="2"/>
    <m/>
    <m/>
    <m/>
    <m/>
    <m/>
    <m/>
    <m/>
    <m/>
    <m/>
    <m/>
    <m/>
    <m/>
    <m/>
    <m/>
    <m/>
    <m/>
    <m/>
    <m/>
    <m/>
  </r>
  <r>
    <x v="57"/>
    <s v="Rossi"/>
    <x v="0"/>
    <n v="46"/>
    <n v="0"/>
    <n v="5.0599999999999996"/>
    <n v="0"/>
    <m/>
    <m/>
    <m/>
    <m/>
    <m/>
    <m/>
    <m/>
    <m/>
    <m/>
    <m/>
    <m/>
    <m/>
    <m/>
    <m/>
    <m/>
    <m/>
    <m/>
    <m/>
    <m/>
  </r>
  <r>
    <x v="57"/>
    <s v="Verdi"/>
    <x v="0"/>
    <n v="22"/>
    <n v="1"/>
    <n v="6.37"/>
    <n v="1"/>
    <m/>
    <m/>
    <m/>
    <m/>
    <m/>
    <m/>
    <m/>
    <m/>
    <m/>
    <m/>
    <m/>
    <m/>
    <m/>
    <m/>
    <m/>
    <m/>
    <m/>
    <m/>
    <m/>
  </r>
  <r>
    <x v="57"/>
    <s v="Bianchi"/>
    <x v="0"/>
    <n v="27"/>
    <n v="1"/>
    <n v="7.28"/>
    <n v="1"/>
    <m/>
    <m/>
    <m/>
    <m/>
    <m/>
    <m/>
    <m/>
    <m/>
    <m/>
    <m/>
    <m/>
    <m/>
    <m/>
    <m/>
    <m/>
    <m/>
    <m/>
    <m/>
    <m/>
  </r>
  <r>
    <x v="58"/>
    <s v="Rossi"/>
    <x v="2"/>
    <n v="22"/>
    <n v="1"/>
    <n v="8.7100000000000009"/>
    <n v="1"/>
    <m/>
    <m/>
    <m/>
    <m/>
    <m/>
    <m/>
    <m/>
    <m/>
    <m/>
    <m/>
    <m/>
    <m/>
    <m/>
    <m/>
    <m/>
    <m/>
    <m/>
    <m/>
    <m/>
  </r>
  <r>
    <x v="58"/>
    <s v="Verdi"/>
    <x v="0"/>
    <n v="22"/>
    <n v="0"/>
    <n v="5.56"/>
    <n v="0"/>
    <m/>
    <m/>
    <m/>
    <m/>
    <m/>
    <m/>
    <m/>
    <m/>
    <m/>
    <m/>
    <m/>
    <m/>
    <m/>
    <m/>
    <m/>
    <m/>
    <m/>
    <m/>
    <m/>
  </r>
  <r>
    <x v="58"/>
    <s v="Bianchi"/>
    <x v="0"/>
    <n v="42"/>
    <n v="3"/>
    <n v="8.32"/>
    <n v="0"/>
    <m/>
    <m/>
    <m/>
    <m/>
    <m/>
    <m/>
    <m/>
    <m/>
    <m/>
    <m/>
    <m/>
    <m/>
    <m/>
    <m/>
    <m/>
    <m/>
    <m/>
    <m/>
    <m/>
  </r>
  <r>
    <x v="59"/>
    <s v="Rossi"/>
    <x v="1"/>
    <n v="22"/>
    <n v="1"/>
    <n v="6.99"/>
    <n v="1"/>
    <m/>
    <m/>
    <m/>
    <m/>
    <m/>
    <m/>
    <m/>
    <m/>
    <m/>
    <m/>
    <m/>
    <m/>
    <m/>
    <m/>
    <m/>
    <m/>
    <m/>
    <m/>
    <m/>
  </r>
  <r>
    <x v="59"/>
    <s v="Verdi"/>
    <x v="2"/>
    <n v="57"/>
    <n v="0"/>
    <n v="6.11"/>
    <n v="0"/>
    <m/>
    <m/>
    <m/>
    <m/>
    <m/>
    <m/>
    <m/>
    <m/>
    <m/>
    <m/>
    <m/>
    <m/>
    <m/>
    <m/>
    <m/>
    <m/>
    <m/>
    <m/>
    <m/>
  </r>
  <r>
    <x v="59"/>
    <s v="Bianchi"/>
    <x v="1"/>
    <n v="28"/>
    <n v="0"/>
    <n v="7.05"/>
    <n v="0"/>
    <m/>
    <m/>
    <m/>
    <m/>
    <m/>
    <m/>
    <m/>
    <m/>
    <m/>
    <m/>
    <m/>
    <m/>
    <m/>
    <m/>
    <m/>
    <m/>
    <m/>
    <m/>
    <m/>
  </r>
  <r>
    <x v="60"/>
    <s v="Rossi"/>
    <x v="0"/>
    <n v="27"/>
    <n v="2"/>
    <n v="6.23"/>
    <n v="0"/>
    <m/>
    <m/>
    <m/>
    <m/>
    <m/>
    <m/>
    <m/>
    <m/>
    <m/>
    <m/>
    <m/>
    <m/>
    <m/>
    <m/>
    <m/>
    <m/>
    <m/>
    <m/>
    <m/>
  </r>
  <r>
    <x v="60"/>
    <s v="Verdi"/>
    <x v="1"/>
    <n v="51"/>
    <n v="3"/>
    <n v="5.72"/>
    <n v="3"/>
    <m/>
    <m/>
    <m/>
    <m/>
    <m/>
    <m/>
    <m/>
    <m/>
    <m/>
    <m/>
    <m/>
    <m/>
    <m/>
    <m/>
    <m/>
    <m/>
    <m/>
    <m/>
    <m/>
  </r>
  <r>
    <x v="60"/>
    <s v="Bianchi"/>
    <x v="1"/>
    <n v="29"/>
    <n v="1"/>
    <n v="7.47"/>
    <n v="0"/>
    <m/>
    <m/>
    <m/>
    <m/>
    <m/>
    <m/>
    <m/>
    <m/>
    <m/>
    <m/>
    <m/>
    <m/>
    <m/>
    <m/>
    <m/>
    <m/>
    <m/>
    <m/>
    <m/>
  </r>
  <r>
    <x v="61"/>
    <s v="Rossi"/>
    <x v="0"/>
    <n v="37"/>
    <n v="1"/>
    <n v="5.33"/>
    <n v="0"/>
    <m/>
    <m/>
    <m/>
    <m/>
    <m/>
    <m/>
    <m/>
    <m/>
    <m/>
    <m/>
    <m/>
    <m/>
    <m/>
    <m/>
    <m/>
    <m/>
    <m/>
    <m/>
    <m/>
  </r>
  <r>
    <x v="61"/>
    <s v="Verdi"/>
    <x v="0"/>
    <n v="54"/>
    <n v="1"/>
    <n v="6.1"/>
    <n v="1"/>
    <m/>
    <m/>
    <m/>
    <m/>
    <m/>
    <m/>
    <m/>
    <m/>
    <m/>
    <m/>
    <m/>
    <m/>
    <m/>
    <m/>
    <m/>
    <m/>
    <m/>
    <m/>
    <m/>
  </r>
  <r>
    <x v="61"/>
    <s v="Bianchi"/>
    <x v="0"/>
    <n v="32"/>
    <n v="2"/>
    <n v="8.08"/>
    <n v="2"/>
    <m/>
    <m/>
    <m/>
    <m/>
    <m/>
    <m/>
    <m/>
    <m/>
    <m/>
    <m/>
    <m/>
    <m/>
    <m/>
    <m/>
    <m/>
    <m/>
    <m/>
    <m/>
    <m/>
  </r>
  <r>
    <x v="62"/>
    <s v="Rossi"/>
    <x v="0"/>
    <n v="50"/>
    <n v="3"/>
    <n v="8.56"/>
    <n v="0"/>
    <m/>
    <m/>
    <m/>
    <m/>
    <m/>
    <m/>
    <m/>
    <m/>
    <m/>
    <m/>
    <m/>
    <m/>
    <m/>
    <m/>
    <m/>
    <m/>
    <m/>
    <m/>
    <m/>
  </r>
  <r>
    <x v="62"/>
    <s v="Verdi"/>
    <x v="0"/>
    <n v="24"/>
    <n v="1"/>
    <n v="7.61"/>
    <n v="0"/>
    <m/>
    <m/>
    <m/>
    <m/>
    <m/>
    <m/>
    <m/>
    <m/>
    <m/>
    <m/>
    <m/>
    <m/>
    <m/>
    <m/>
    <m/>
    <m/>
    <m/>
    <m/>
    <m/>
  </r>
  <r>
    <x v="62"/>
    <s v="Bianchi"/>
    <x v="1"/>
    <n v="36"/>
    <n v="2"/>
    <n v="8.2100000000000009"/>
    <n v="1"/>
    <m/>
    <m/>
    <m/>
    <m/>
    <m/>
    <m/>
    <m/>
    <m/>
    <m/>
    <m/>
    <m/>
    <m/>
    <m/>
    <m/>
    <m/>
    <m/>
    <m/>
    <m/>
    <m/>
  </r>
  <r>
    <x v="63"/>
    <s v="Rossi"/>
    <x v="1"/>
    <n v="48"/>
    <n v="4"/>
    <n v="6.53"/>
    <n v="0"/>
    <m/>
    <m/>
    <m/>
    <m/>
    <m/>
    <m/>
    <m/>
    <m/>
    <m/>
    <m/>
    <m/>
    <m/>
    <m/>
    <m/>
    <m/>
    <m/>
    <m/>
    <m/>
    <m/>
  </r>
  <r>
    <x v="63"/>
    <s v="Verdi"/>
    <x v="2"/>
    <n v="20"/>
    <n v="0"/>
    <n v="6.93"/>
    <n v="0"/>
    <m/>
    <m/>
    <m/>
    <m/>
    <m/>
    <m/>
    <m/>
    <m/>
    <m/>
    <m/>
    <m/>
    <m/>
    <m/>
    <m/>
    <m/>
    <m/>
    <m/>
    <m/>
    <m/>
  </r>
  <r>
    <x v="63"/>
    <s v="Bianchi"/>
    <x v="1"/>
    <n v="41"/>
    <n v="3"/>
    <n v="6.02"/>
    <n v="1"/>
    <m/>
    <m/>
    <m/>
    <m/>
    <m/>
    <m/>
    <m/>
    <m/>
    <m/>
    <m/>
    <m/>
    <m/>
    <m/>
    <m/>
    <m/>
    <m/>
    <m/>
    <m/>
    <m/>
  </r>
  <r>
    <x v="64"/>
    <s v="Rossi"/>
    <x v="2"/>
    <n v="46"/>
    <n v="0"/>
    <n v="6.77"/>
    <n v="0"/>
    <m/>
    <m/>
    <m/>
    <m/>
    <m/>
    <m/>
    <m/>
    <m/>
    <m/>
    <m/>
    <m/>
    <m/>
    <m/>
    <m/>
    <m/>
    <m/>
    <m/>
    <m/>
    <m/>
  </r>
  <r>
    <x v="64"/>
    <s v="Verdi"/>
    <x v="0"/>
    <n v="55"/>
    <n v="3"/>
    <n v="5.77"/>
    <n v="2"/>
    <m/>
    <m/>
    <m/>
    <m/>
    <m/>
    <m/>
    <m/>
    <m/>
    <m/>
    <m/>
    <m/>
    <m/>
    <m/>
    <m/>
    <m/>
    <m/>
    <m/>
    <m/>
    <m/>
  </r>
  <r>
    <x v="64"/>
    <s v="Bianchi"/>
    <x v="0"/>
    <n v="58"/>
    <n v="4"/>
    <n v="7.84"/>
    <n v="3"/>
    <m/>
    <m/>
    <m/>
    <m/>
    <m/>
    <m/>
    <m/>
    <m/>
    <m/>
    <m/>
    <m/>
    <m/>
    <m/>
    <m/>
    <m/>
    <m/>
    <m/>
    <m/>
    <m/>
  </r>
  <r>
    <x v="65"/>
    <s v="Rossi"/>
    <x v="2"/>
    <n v="41"/>
    <n v="0"/>
    <n v="7.75"/>
    <n v="0"/>
    <m/>
    <m/>
    <m/>
    <m/>
    <m/>
    <m/>
    <m/>
    <m/>
    <m/>
    <m/>
    <m/>
    <m/>
    <m/>
    <m/>
    <m/>
    <m/>
    <m/>
    <m/>
    <m/>
  </r>
  <r>
    <x v="65"/>
    <s v="Verdi"/>
    <x v="0"/>
    <n v="38"/>
    <n v="0"/>
    <n v="6.09"/>
    <n v="0"/>
    <m/>
    <m/>
    <m/>
    <m/>
    <m/>
    <m/>
    <m/>
    <m/>
    <m/>
    <m/>
    <m/>
    <m/>
    <m/>
    <m/>
    <m/>
    <m/>
    <m/>
    <m/>
    <m/>
  </r>
  <r>
    <x v="65"/>
    <s v="Bianchi"/>
    <x v="0"/>
    <n v="20"/>
    <n v="1"/>
    <n v="6.13"/>
    <n v="1"/>
    <m/>
    <m/>
    <m/>
    <m/>
    <m/>
    <m/>
    <m/>
    <m/>
    <m/>
    <m/>
    <m/>
    <m/>
    <m/>
    <m/>
    <m/>
    <m/>
    <m/>
    <m/>
    <m/>
  </r>
  <r>
    <x v="66"/>
    <s v="Rossi"/>
    <x v="1"/>
    <n v="26"/>
    <n v="1"/>
    <n v="6.59"/>
    <n v="1"/>
    <m/>
    <m/>
    <m/>
    <m/>
    <m/>
    <m/>
    <m/>
    <m/>
    <m/>
    <m/>
    <m/>
    <m/>
    <m/>
    <m/>
    <m/>
    <m/>
    <m/>
    <m/>
    <m/>
  </r>
  <r>
    <x v="66"/>
    <s v="Verdi"/>
    <x v="1"/>
    <n v="60"/>
    <n v="3"/>
    <n v="6.9"/>
    <n v="0"/>
    <m/>
    <m/>
    <m/>
    <m/>
    <m/>
    <m/>
    <m/>
    <m/>
    <m/>
    <m/>
    <m/>
    <m/>
    <m/>
    <m/>
    <m/>
    <m/>
    <m/>
    <m/>
    <m/>
  </r>
  <r>
    <x v="66"/>
    <s v="Bianchi"/>
    <x v="2"/>
    <n v="33"/>
    <n v="1"/>
    <n v="6.51"/>
    <n v="1"/>
    <m/>
    <m/>
    <m/>
    <m/>
    <m/>
    <m/>
    <m/>
    <m/>
    <m/>
    <m/>
    <m/>
    <m/>
    <m/>
    <m/>
    <m/>
    <m/>
    <m/>
    <m/>
    <m/>
  </r>
  <r>
    <x v="67"/>
    <s v="Rossi"/>
    <x v="2"/>
    <n v="35"/>
    <n v="2"/>
    <n v="7.89"/>
    <n v="1"/>
    <m/>
    <m/>
    <m/>
    <m/>
    <m/>
    <m/>
    <m/>
    <m/>
    <m/>
    <m/>
    <m/>
    <m/>
    <m/>
    <m/>
    <m/>
    <m/>
    <m/>
    <m/>
    <m/>
  </r>
  <r>
    <x v="67"/>
    <s v="Verdi"/>
    <x v="0"/>
    <n v="45"/>
    <n v="0"/>
    <n v="7.14"/>
    <n v="0"/>
    <m/>
    <m/>
    <m/>
    <m/>
    <m/>
    <m/>
    <m/>
    <m/>
    <m/>
    <m/>
    <m/>
    <m/>
    <m/>
    <m/>
    <m/>
    <m/>
    <m/>
    <m/>
    <m/>
  </r>
  <r>
    <x v="67"/>
    <s v="Bianchi"/>
    <x v="0"/>
    <n v="58"/>
    <n v="1"/>
    <n v="7.18"/>
    <n v="0"/>
    <m/>
    <m/>
    <m/>
    <m/>
    <m/>
    <m/>
    <m/>
    <m/>
    <m/>
    <m/>
    <m/>
    <m/>
    <m/>
    <m/>
    <m/>
    <m/>
    <m/>
    <m/>
    <m/>
  </r>
  <r>
    <x v="68"/>
    <s v="Rossi"/>
    <x v="2"/>
    <n v="54"/>
    <n v="2"/>
    <n v="5.58"/>
    <n v="2"/>
    <m/>
    <m/>
    <m/>
    <m/>
    <m/>
    <m/>
    <m/>
    <m/>
    <m/>
    <m/>
    <m/>
    <m/>
    <m/>
    <m/>
    <m/>
    <m/>
    <m/>
    <m/>
    <m/>
  </r>
  <r>
    <x v="68"/>
    <s v="Verdi"/>
    <x v="2"/>
    <n v="27"/>
    <n v="0"/>
    <n v="6.73"/>
    <n v="0"/>
    <m/>
    <m/>
    <m/>
    <m/>
    <m/>
    <m/>
    <m/>
    <m/>
    <m/>
    <m/>
    <m/>
    <m/>
    <m/>
    <m/>
    <m/>
    <m/>
    <m/>
    <m/>
    <m/>
  </r>
  <r>
    <x v="68"/>
    <s v="Bianchi"/>
    <x v="1"/>
    <n v="23"/>
    <n v="2"/>
    <n v="7.7"/>
    <n v="2"/>
    <m/>
    <m/>
    <m/>
    <m/>
    <m/>
    <m/>
    <m/>
    <m/>
    <m/>
    <m/>
    <m/>
    <m/>
    <m/>
    <m/>
    <m/>
    <m/>
    <m/>
    <m/>
    <m/>
  </r>
  <r>
    <x v="69"/>
    <s v="Rossi"/>
    <x v="1"/>
    <n v="60"/>
    <n v="3"/>
    <n v="8.17"/>
    <n v="3"/>
    <m/>
    <m/>
    <m/>
    <m/>
    <m/>
    <m/>
    <m/>
    <m/>
    <m/>
    <m/>
    <m/>
    <m/>
    <m/>
    <m/>
    <m/>
    <m/>
    <m/>
    <m/>
    <m/>
  </r>
  <r>
    <x v="69"/>
    <s v="Verdi"/>
    <x v="1"/>
    <n v="39"/>
    <n v="1"/>
    <n v="5.51"/>
    <n v="1"/>
    <m/>
    <m/>
    <m/>
    <m/>
    <m/>
    <m/>
    <m/>
    <m/>
    <m/>
    <m/>
    <m/>
    <m/>
    <m/>
    <m/>
    <m/>
    <m/>
    <m/>
    <m/>
    <m/>
  </r>
  <r>
    <x v="69"/>
    <s v="Bianchi"/>
    <x v="0"/>
    <n v="37"/>
    <n v="1"/>
    <n v="6.87"/>
    <n v="1"/>
    <m/>
    <m/>
    <m/>
    <m/>
    <m/>
    <m/>
    <m/>
    <m/>
    <m/>
    <m/>
    <m/>
    <m/>
    <m/>
    <m/>
    <m/>
    <m/>
    <m/>
    <m/>
    <m/>
  </r>
  <r>
    <x v="70"/>
    <s v="Rossi"/>
    <x v="2"/>
    <n v="29"/>
    <n v="2"/>
    <n v="7.41"/>
    <n v="1"/>
    <m/>
    <m/>
    <m/>
    <m/>
    <m/>
    <m/>
    <m/>
    <m/>
    <m/>
    <m/>
    <m/>
    <m/>
    <m/>
    <m/>
    <m/>
    <m/>
    <m/>
    <m/>
    <m/>
  </r>
  <r>
    <x v="70"/>
    <s v="Verdi"/>
    <x v="1"/>
    <n v="25"/>
    <n v="0"/>
    <n v="5.75"/>
    <n v="0"/>
    <m/>
    <m/>
    <m/>
    <m/>
    <m/>
    <m/>
    <m/>
    <m/>
    <m/>
    <m/>
    <m/>
    <m/>
    <m/>
    <m/>
    <m/>
    <m/>
    <m/>
    <m/>
    <m/>
  </r>
  <r>
    <x v="70"/>
    <s v="Bianchi"/>
    <x v="2"/>
    <n v="50"/>
    <n v="1"/>
    <n v="7.76"/>
    <n v="1"/>
    <m/>
    <m/>
    <m/>
    <m/>
    <m/>
    <m/>
    <m/>
    <m/>
    <m/>
    <m/>
    <m/>
    <m/>
    <m/>
    <m/>
    <m/>
    <m/>
    <m/>
    <m/>
    <m/>
  </r>
  <r>
    <x v="71"/>
    <s v="Rossi"/>
    <x v="1"/>
    <n v="22"/>
    <n v="1"/>
    <n v="6.43"/>
    <n v="1"/>
    <m/>
    <m/>
    <m/>
    <m/>
    <m/>
    <m/>
    <m/>
    <m/>
    <m/>
    <m/>
    <m/>
    <m/>
    <m/>
    <m/>
    <m/>
    <m/>
    <m/>
    <m/>
    <m/>
  </r>
  <r>
    <x v="71"/>
    <s v="Verdi"/>
    <x v="0"/>
    <n v="57"/>
    <n v="2"/>
    <n v="8.1"/>
    <n v="2"/>
    <m/>
    <m/>
    <m/>
    <m/>
    <m/>
    <m/>
    <m/>
    <m/>
    <m/>
    <m/>
    <m/>
    <m/>
    <m/>
    <m/>
    <m/>
    <m/>
    <m/>
    <m/>
    <m/>
  </r>
  <r>
    <x v="71"/>
    <s v="Bianchi"/>
    <x v="1"/>
    <n v="42"/>
    <n v="3"/>
    <n v="6.77"/>
    <n v="0"/>
    <m/>
    <m/>
    <m/>
    <m/>
    <m/>
    <m/>
    <m/>
    <m/>
    <m/>
    <m/>
    <m/>
    <m/>
    <m/>
    <m/>
    <m/>
    <m/>
    <m/>
    <m/>
    <m/>
  </r>
  <r>
    <x v="72"/>
    <s v="Rossi"/>
    <x v="1"/>
    <n v="47"/>
    <n v="0"/>
    <n v="7.87"/>
    <n v="0"/>
    <m/>
    <m/>
    <m/>
    <m/>
    <m/>
    <m/>
    <m/>
    <m/>
    <m/>
    <m/>
    <m/>
    <m/>
    <m/>
    <m/>
    <m/>
    <m/>
    <m/>
    <m/>
    <m/>
  </r>
  <r>
    <x v="72"/>
    <s v="Verdi"/>
    <x v="0"/>
    <n v="57"/>
    <n v="3"/>
    <n v="7.28"/>
    <n v="1"/>
    <m/>
    <m/>
    <m/>
    <m/>
    <m/>
    <m/>
    <m/>
    <m/>
    <m/>
    <m/>
    <m/>
    <m/>
    <m/>
    <m/>
    <m/>
    <m/>
    <m/>
    <m/>
    <m/>
  </r>
  <r>
    <x v="72"/>
    <s v="Bianchi"/>
    <x v="2"/>
    <n v="52"/>
    <n v="2"/>
    <n v="6.64"/>
    <n v="0"/>
    <m/>
    <m/>
    <m/>
    <m/>
    <m/>
    <m/>
    <m/>
    <m/>
    <m/>
    <m/>
    <m/>
    <m/>
    <m/>
    <m/>
    <m/>
    <m/>
    <m/>
    <m/>
    <m/>
  </r>
  <r>
    <x v="73"/>
    <s v="Rossi"/>
    <x v="0"/>
    <n v="36"/>
    <n v="2"/>
    <n v="6.02"/>
    <n v="1"/>
    <m/>
    <m/>
    <m/>
    <m/>
    <m/>
    <m/>
    <m/>
    <m/>
    <m/>
    <m/>
    <m/>
    <m/>
    <m/>
    <m/>
    <m/>
    <m/>
    <m/>
    <m/>
    <m/>
  </r>
  <r>
    <x v="73"/>
    <s v="Verdi"/>
    <x v="0"/>
    <n v="46"/>
    <n v="3"/>
    <n v="7.21"/>
    <n v="2"/>
    <m/>
    <m/>
    <m/>
    <m/>
    <m/>
    <m/>
    <m/>
    <m/>
    <m/>
    <m/>
    <m/>
    <m/>
    <m/>
    <m/>
    <m/>
    <m/>
    <m/>
    <m/>
    <m/>
  </r>
  <r>
    <x v="73"/>
    <s v="Bianchi"/>
    <x v="2"/>
    <n v="25"/>
    <n v="1"/>
    <n v="7.41"/>
    <n v="0"/>
    <m/>
    <m/>
    <m/>
    <m/>
    <m/>
    <m/>
    <m/>
    <m/>
    <m/>
    <m/>
    <m/>
    <m/>
    <m/>
    <m/>
    <m/>
    <m/>
    <m/>
    <m/>
    <m/>
  </r>
  <r>
    <x v="74"/>
    <s v="Rossi"/>
    <x v="1"/>
    <n v="55"/>
    <n v="3"/>
    <n v="6.06"/>
    <n v="0"/>
    <m/>
    <m/>
    <m/>
    <m/>
    <m/>
    <m/>
    <m/>
    <m/>
    <m/>
    <m/>
    <m/>
    <m/>
    <m/>
    <m/>
    <m/>
    <m/>
    <m/>
    <m/>
    <m/>
  </r>
  <r>
    <x v="74"/>
    <s v="Verdi"/>
    <x v="1"/>
    <n v="25"/>
    <n v="2"/>
    <n v="8.74"/>
    <n v="2"/>
    <m/>
    <m/>
    <m/>
    <m/>
    <m/>
    <m/>
    <m/>
    <m/>
    <m/>
    <m/>
    <m/>
    <m/>
    <m/>
    <m/>
    <m/>
    <m/>
    <m/>
    <m/>
    <m/>
  </r>
  <r>
    <x v="74"/>
    <s v="Bianchi"/>
    <x v="0"/>
    <n v="37"/>
    <n v="3"/>
    <n v="6.7"/>
    <n v="0"/>
    <m/>
    <m/>
    <m/>
    <m/>
    <m/>
    <m/>
    <m/>
    <m/>
    <m/>
    <m/>
    <m/>
    <m/>
    <m/>
    <m/>
    <m/>
    <m/>
    <m/>
    <m/>
    <m/>
  </r>
  <r>
    <x v="75"/>
    <s v="Rossi"/>
    <x v="0"/>
    <n v="29"/>
    <n v="0"/>
    <n v="6.44"/>
    <n v="0"/>
    <m/>
    <m/>
    <m/>
    <m/>
    <m/>
    <m/>
    <m/>
    <m/>
    <m/>
    <m/>
    <m/>
    <m/>
    <m/>
    <m/>
    <m/>
    <m/>
    <m/>
    <m/>
    <m/>
  </r>
  <r>
    <x v="75"/>
    <s v="Verdi"/>
    <x v="1"/>
    <n v="28"/>
    <n v="0"/>
    <n v="6.04"/>
    <n v="0"/>
    <m/>
    <m/>
    <m/>
    <m/>
    <m/>
    <m/>
    <m/>
    <m/>
    <m/>
    <m/>
    <m/>
    <m/>
    <m/>
    <m/>
    <m/>
    <m/>
    <m/>
    <m/>
    <m/>
  </r>
  <r>
    <x v="75"/>
    <s v="Bianchi"/>
    <x v="1"/>
    <n v="38"/>
    <n v="1"/>
    <n v="7.52"/>
    <n v="1"/>
    <m/>
    <m/>
    <m/>
    <m/>
    <m/>
    <m/>
    <m/>
    <m/>
    <m/>
    <m/>
    <m/>
    <m/>
    <m/>
    <m/>
    <m/>
    <m/>
    <m/>
    <m/>
    <m/>
  </r>
  <r>
    <x v="76"/>
    <s v="Rossi"/>
    <x v="2"/>
    <n v="56"/>
    <n v="4"/>
    <n v="5.35"/>
    <n v="1"/>
    <m/>
    <m/>
    <m/>
    <m/>
    <m/>
    <m/>
    <m/>
    <m/>
    <m/>
    <m/>
    <m/>
    <m/>
    <m/>
    <m/>
    <m/>
    <m/>
    <m/>
    <m/>
    <m/>
  </r>
  <r>
    <x v="76"/>
    <s v="Verdi"/>
    <x v="0"/>
    <n v="34"/>
    <n v="3"/>
    <n v="8.35"/>
    <n v="1"/>
    <m/>
    <m/>
    <m/>
    <m/>
    <m/>
    <m/>
    <m/>
    <m/>
    <m/>
    <m/>
    <m/>
    <m/>
    <m/>
    <m/>
    <m/>
    <m/>
    <m/>
    <m/>
    <m/>
  </r>
  <r>
    <x v="76"/>
    <s v="Bianchi"/>
    <x v="1"/>
    <n v="56"/>
    <n v="5"/>
    <n v="5.49"/>
    <n v="2"/>
    <m/>
    <m/>
    <m/>
    <m/>
    <m/>
    <m/>
    <m/>
    <m/>
    <m/>
    <m/>
    <m/>
    <m/>
    <m/>
    <m/>
    <m/>
    <m/>
    <m/>
    <m/>
    <m/>
  </r>
  <r>
    <x v="77"/>
    <s v="Rossi"/>
    <x v="1"/>
    <n v="39"/>
    <n v="2"/>
    <n v="5.16"/>
    <n v="1"/>
    <m/>
    <m/>
    <m/>
    <m/>
    <m/>
    <m/>
    <m/>
    <m/>
    <m/>
    <m/>
    <m/>
    <m/>
    <m/>
    <m/>
    <m/>
    <m/>
    <m/>
    <m/>
    <m/>
  </r>
  <r>
    <x v="77"/>
    <s v="Verdi"/>
    <x v="0"/>
    <n v="31"/>
    <n v="1"/>
    <n v="7.16"/>
    <n v="1"/>
    <m/>
    <m/>
    <m/>
    <m/>
    <m/>
    <m/>
    <m/>
    <m/>
    <m/>
    <m/>
    <m/>
    <m/>
    <m/>
    <m/>
    <m/>
    <m/>
    <m/>
    <m/>
    <m/>
  </r>
  <r>
    <x v="77"/>
    <s v="Bianchi"/>
    <x v="0"/>
    <n v="28"/>
    <n v="0"/>
    <n v="8.59"/>
    <n v="0"/>
    <m/>
    <m/>
    <m/>
    <m/>
    <m/>
    <m/>
    <m/>
    <m/>
    <m/>
    <m/>
    <m/>
    <m/>
    <m/>
    <m/>
    <m/>
    <m/>
    <m/>
    <m/>
    <m/>
  </r>
  <r>
    <x v="78"/>
    <s v="Rossi"/>
    <x v="2"/>
    <n v="41"/>
    <n v="0"/>
    <n v="8.1300000000000008"/>
    <n v="0"/>
    <m/>
    <m/>
    <m/>
    <m/>
    <m/>
    <m/>
    <m/>
    <m/>
    <m/>
    <m/>
    <m/>
    <m/>
    <m/>
    <m/>
    <m/>
    <m/>
    <m/>
    <m/>
    <m/>
  </r>
  <r>
    <x v="78"/>
    <s v="Verdi"/>
    <x v="0"/>
    <n v="52"/>
    <n v="0"/>
    <n v="7.6"/>
    <n v="0"/>
    <m/>
    <m/>
    <m/>
    <m/>
    <m/>
    <m/>
    <m/>
    <m/>
    <m/>
    <m/>
    <m/>
    <m/>
    <m/>
    <m/>
    <m/>
    <m/>
    <m/>
    <m/>
    <m/>
  </r>
  <r>
    <x v="78"/>
    <s v="Bianchi"/>
    <x v="1"/>
    <n v="54"/>
    <n v="4"/>
    <n v="6.43"/>
    <n v="1"/>
    <m/>
    <m/>
    <m/>
    <m/>
    <m/>
    <m/>
    <m/>
    <m/>
    <m/>
    <m/>
    <m/>
    <m/>
    <m/>
    <m/>
    <m/>
    <m/>
    <m/>
    <m/>
    <m/>
  </r>
  <r>
    <x v="79"/>
    <s v="Rossi"/>
    <x v="0"/>
    <n v="35"/>
    <n v="2"/>
    <n v="5.34"/>
    <n v="1"/>
    <m/>
    <m/>
    <m/>
    <m/>
    <m/>
    <m/>
    <m/>
    <m/>
    <m/>
    <m/>
    <m/>
    <m/>
    <m/>
    <m/>
    <m/>
    <m/>
    <m/>
    <m/>
    <m/>
  </r>
  <r>
    <x v="79"/>
    <s v="Verdi"/>
    <x v="0"/>
    <n v="55"/>
    <n v="4"/>
    <n v="8.8699999999999992"/>
    <n v="1"/>
    <m/>
    <m/>
    <m/>
    <m/>
    <m/>
    <m/>
    <m/>
    <m/>
    <m/>
    <m/>
    <m/>
    <m/>
    <m/>
    <m/>
    <m/>
    <m/>
    <m/>
    <m/>
    <m/>
  </r>
  <r>
    <x v="79"/>
    <s v="Bianchi"/>
    <x v="1"/>
    <n v="56"/>
    <n v="1"/>
    <n v="7.99"/>
    <n v="1"/>
    <m/>
    <m/>
    <m/>
    <m/>
    <m/>
    <m/>
    <m/>
    <m/>
    <m/>
    <m/>
    <m/>
    <m/>
    <m/>
    <m/>
    <m/>
    <m/>
    <m/>
    <m/>
    <m/>
  </r>
  <r>
    <x v="80"/>
    <s v="Rossi"/>
    <x v="2"/>
    <n v="33"/>
    <n v="2"/>
    <n v="8.23"/>
    <n v="0"/>
    <m/>
    <m/>
    <m/>
    <m/>
    <m/>
    <m/>
    <m/>
    <m/>
    <m/>
    <m/>
    <m/>
    <m/>
    <m/>
    <m/>
    <m/>
    <m/>
    <m/>
    <m/>
    <m/>
  </r>
  <r>
    <x v="80"/>
    <s v="Verdi"/>
    <x v="2"/>
    <n v="53"/>
    <n v="2"/>
    <n v="8.43"/>
    <n v="0"/>
    <m/>
    <m/>
    <m/>
    <m/>
    <m/>
    <m/>
    <m/>
    <m/>
    <m/>
    <m/>
    <m/>
    <m/>
    <m/>
    <m/>
    <m/>
    <m/>
    <m/>
    <m/>
    <m/>
  </r>
  <r>
    <x v="80"/>
    <s v="Bianchi"/>
    <x v="1"/>
    <n v="26"/>
    <n v="0"/>
    <n v="7.4"/>
    <n v="0"/>
    <m/>
    <m/>
    <m/>
    <m/>
    <m/>
    <m/>
    <m/>
    <m/>
    <m/>
    <m/>
    <m/>
    <m/>
    <m/>
    <m/>
    <m/>
    <m/>
    <m/>
    <m/>
    <m/>
  </r>
  <r>
    <x v="81"/>
    <s v="Rossi"/>
    <x v="1"/>
    <n v="55"/>
    <n v="3"/>
    <n v="6.09"/>
    <n v="0"/>
    <m/>
    <m/>
    <m/>
    <m/>
    <m/>
    <m/>
    <m/>
    <m/>
    <m/>
    <m/>
    <m/>
    <m/>
    <m/>
    <m/>
    <m/>
    <m/>
    <m/>
    <m/>
    <m/>
  </r>
  <r>
    <x v="81"/>
    <s v="Verdi"/>
    <x v="1"/>
    <n v="60"/>
    <n v="1"/>
    <n v="8.98"/>
    <n v="1"/>
    <m/>
    <m/>
    <m/>
    <m/>
    <m/>
    <m/>
    <m/>
    <m/>
    <m/>
    <m/>
    <m/>
    <m/>
    <m/>
    <m/>
    <m/>
    <m/>
    <m/>
    <m/>
    <m/>
  </r>
  <r>
    <x v="81"/>
    <s v="Bianchi"/>
    <x v="2"/>
    <n v="45"/>
    <n v="3"/>
    <n v="6.21"/>
    <n v="3"/>
    <m/>
    <m/>
    <m/>
    <m/>
    <m/>
    <m/>
    <m/>
    <m/>
    <m/>
    <m/>
    <m/>
    <m/>
    <m/>
    <m/>
    <m/>
    <m/>
    <m/>
    <m/>
    <m/>
  </r>
  <r>
    <x v="82"/>
    <s v="Rossi"/>
    <x v="2"/>
    <n v="34"/>
    <n v="0"/>
    <n v="7.75"/>
    <n v="0"/>
    <m/>
    <m/>
    <m/>
    <m/>
    <m/>
    <m/>
    <m/>
    <m/>
    <m/>
    <m/>
    <m/>
    <m/>
    <m/>
    <m/>
    <m/>
    <m/>
    <m/>
    <m/>
    <m/>
  </r>
  <r>
    <x v="82"/>
    <s v="Verdi"/>
    <x v="2"/>
    <n v="51"/>
    <n v="2"/>
    <n v="8.58"/>
    <n v="2"/>
    <m/>
    <m/>
    <m/>
    <m/>
    <m/>
    <m/>
    <m/>
    <m/>
    <m/>
    <m/>
    <m/>
    <m/>
    <m/>
    <m/>
    <m/>
    <m/>
    <m/>
    <m/>
    <m/>
  </r>
  <r>
    <x v="82"/>
    <s v="Bianchi"/>
    <x v="0"/>
    <n v="24"/>
    <n v="1"/>
    <n v="7.96"/>
    <n v="1"/>
    <m/>
    <m/>
    <m/>
    <m/>
    <m/>
    <m/>
    <m/>
    <m/>
    <m/>
    <m/>
    <m/>
    <m/>
    <m/>
    <m/>
    <m/>
    <m/>
    <m/>
    <m/>
    <m/>
  </r>
  <r>
    <x v="83"/>
    <s v="Rossi"/>
    <x v="1"/>
    <n v="26"/>
    <n v="0"/>
    <n v="6.14"/>
    <n v="0"/>
    <m/>
    <m/>
    <m/>
    <m/>
    <m/>
    <m/>
    <m/>
    <m/>
    <m/>
    <m/>
    <m/>
    <m/>
    <m/>
    <m/>
    <m/>
    <m/>
    <m/>
    <m/>
    <m/>
  </r>
  <r>
    <x v="83"/>
    <s v="Verdi"/>
    <x v="1"/>
    <n v="41"/>
    <n v="0"/>
    <n v="6.3"/>
    <n v="0"/>
    <m/>
    <m/>
    <m/>
    <m/>
    <m/>
    <m/>
    <m/>
    <m/>
    <m/>
    <m/>
    <m/>
    <m/>
    <m/>
    <m/>
    <m/>
    <m/>
    <m/>
    <m/>
    <m/>
  </r>
  <r>
    <x v="83"/>
    <s v="Bianchi"/>
    <x v="2"/>
    <n v="60"/>
    <n v="1"/>
    <n v="7.5"/>
    <n v="1"/>
    <m/>
    <m/>
    <m/>
    <m/>
    <m/>
    <m/>
    <m/>
    <m/>
    <m/>
    <m/>
    <m/>
    <m/>
    <m/>
    <m/>
    <m/>
    <m/>
    <m/>
    <m/>
    <m/>
  </r>
  <r>
    <x v="84"/>
    <s v="Rossi"/>
    <x v="1"/>
    <n v="44"/>
    <n v="3"/>
    <n v="5.36"/>
    <n v="1"/>
    <m/>
    <m/>
    <m/>
    <m/>
    <m/>
    <m/>
    <m/>
    <m/>
    <m/>
    <m/>
    <m/>
    <m/>
    <m/>
    <m/>
    <m/>
    <m/>
    <m/>
    <m/>
    <m/>
  </r>
  <r>
    <x v="84"/>
    <s v="Verdi"/>
    <x v="1"/>
    <n v="45"/>
    <n v="0"/>
    <n v="7.63"/>
    <n v="0"/>
    <m/>
    <m/>
    <m/>
    <m/>
    <m/>
    <m/>
    <m/>
    <m/>
    <m/>
    <m/>
    <m/>
    <m/>
    <m/>
    <m/>
    <m/>
    <m/>
    <m/>
    <m/>
    <m/>
  </r>
  <r>
    <x v="84"/>
    <s v="Bianchi"/>
    <x v="1"/>
    <n v="38"/>
    <n v="2"/>
    <n v="7.49"/>
    <n v="0"/>
    <m/>
    <m/>
    <m/>
    <m/>
    <m/>
    <m/>
    <m/>
    <m/>
    <m/>
    <m/>
    <m/>
    <m/>
    <m/>
    <m/>
    <m/>
    <m/>
    <m/>
    <m/>
    <m/>
  </r>
  <r>
    <x v="85"/>
    <s v="Rossi"/>
    <x v="0"/>
    <n v="31"/>
    <n v="2"/>
    <n v="6.79"/>
    <n v="2"/>
    <m/>
    <m/>
    <m/>
    <m/>
    <m/>
    <m/>
    <m/>
    <m/>
    <m/>
    <m/>
    <m/>
    <m/>
    <m/>
    <m/>
    <m/>
    <m/>
    <m/>
    <m/>
    <m/>
  </r>
  <r>
    <x v="85"/>
    <s v="Verdi"/>
    <x v="1"/>
    <n v="22"/>
    <n v="0"/>
    <n v="6.25"/>
    <n v="0"/>
    <m/>
    <m/>
    <m/>
    <m/>
    <m/>
    <m/>
    <m/>
    <m/>
    <m/>
    <m/>
    <m/>
    <m/>
    <m/>
    <m/>
    <m/>
    <m/>
    <m/>
    <m/>
    <m/>
  </r>
  <r>
    <x v="85"/>
    <s v="Bianchi"/>
    <x v="0"/>
    <n v="24"/>
    <n v="0"/>
    <n v="8.3000000000000007"/>
    <n v="0"/>
    <m/>
    <m/>
    <m/>
    <m/>
    <m/>
    <m/>
    <m/>
    <m/>
    <m/>
    <m/>
    <m/>
    <m/>
    <m/>
    <m/>
    <m/>
    <m/>
    <m/>
    <m/>
    <m/>
  </r>
  <r>
    <x v="86"/>
    <s v="Rossi"/>
    <x v="0"/>
    <n v="54"/>
    <n v="1"/>
    <n v="8.51"/>
    <n v="0"/>
    <m/>
    <m/>
    <m/>
    <m/>
    <m/>
    <m/>
    <m/>
    <m/>
    <m/>
    <m/>
    <m/>
    <m/>
    <m/>
    <m/>
    <m/>
    <m/>
    <m/>
    <m/>
    <m/>
  </r>
  <r>
    <x v="86"/>
    <s v="Verdi"/>
    <x v="2"/>
    <n v="41"/>
    <n v="4"/>
    <n v="5.2"/>
    <n v="2"/>
    <m/>
    <m/>
    <m/>
    <m/>
    <m/>
    <m/>
    <m/>
    <m/>
    <m/>
    <m/>
    <m/>
    <m/>
    <m/>
    <m/>
    <m/>
    <m/>
    <m/>
    <m/>
    <m/>
  </r>
  <r>
    <x v="86"/>
    <s v="Bianchi"/>
    <x v="2"/>
    <n v="20"/>
    <n v="1"/>
    <n v="6.21"/>
    <n v="1"/>
    <m/>
    <m/>
    <m/>
    <m/>
    <m/>
    <m/>
    <m/>
    <m/>
    <m/>
    <m/>
    <m/>
    <m/>
    <m/>
    <m/>
    <m/>
    <m/>
    <m/>
    <m/>
    <m/>
  </r>
  <r>
    <x v="87"/>
    <s v="Rossi"/>
    <x v="0"/>
    <n v="46"/>
    <n v="0"/>
    <n v="5.85"/>
    <n v="0"/>
    <m/>
    <m/>
    <m/>
    <m/>
    <m/>
    <m/>
    <m/>
    <m/>
    <m/>
    <m/>
    <m/>
    <m/>
    <m/>
    <m/>
    <m/>
    <m/>
    <m/>
    <m/>
    <m/>
  </r>
  <r>
    <x v="87"/>
    <s v="Verdi"/>
    <x v="2"/>
    <n v="56"/>
    <n v="2"/>
    <n v="5.26"/>
    <n v="2"/>
    <m/>
    <m/>
    <m/>
    <m/>
    <m/>
    <m/>
    <m/>
    <m/>
    <m/>
    <m/>
    <m/>
    <m/>
    <m/>
    <m/>
    <m/>
    <m/>
    <m/>
    <m/>
    <m/>
  </r>
  <r>
    <x v="87"/>
    <s v="Bianchi"/>
    <x v="1"/>
    <n v="55"/>
    <n v="1"/>
    <n v="6.9"/>
    <n v="1"/>
    <m/>
    <m/>
    <m/>
    <m/>
    <m/>
    <m/>
    <m/>
    <m/>
    <m/>
    <m/>
    <m/>
    <m/>
    <m/>
    <m/>
    <m/>
    <m/>
    <m/>
    <m/>
    <m/>
  </r>
  <r>
    <x v="88"/>
    <s v="Rossi"/>
    <x v="1"/>
    <n v="53"/>
    <n v="4"/>
    <n v="6.96"/>
    <n v="2"/>
    <m/>
    <m/>
    <m/>
    <m/>
    <m/>
    <m/>
    <m/>
    <m/>
    <m/>
    <m/>
    <m/>
    <m/>
    <m/>
    <m/>
    <m/>
    <m/>
    <m/>
    <m/>
    <m/>
  </r>
  <r>
    <x v="88"/>
    <s v="Verdi"/>
    <x v="2"/>
    <n v="29"/>
    <n v="2"/>
    <n v="7.05"/>
    <n v="2"/>
    <m/>
    <m/>
    <m/>
    <m/>
    <m/>
    <m/>
    <m/>
    <m/>
    <m/>
    <m/>
    <m/>
    <m/>
    <m/>
    <m/>
    <m/>
    <m/>
    <m/>
    <m/>
    <m/>
  </r>
  <r>
    <x v="88"/>
    <s v="Bianchi"/>
    <x v="2"/>
    <n v="37"/>
    <n v="1"/>
    <n v="7.72"/>
    <n v="1"/>
    <m/>
    <m/>
    <m/>
    <m/>
    <m/>
    <m/>
    <m/>
    <m/>
    <m/>
    <m/>
    <m/>
    <m/>
    <m/>
    <m/>
    <m/>
    <m/>
    <m/>
    <m/>
    <m/>
  </r>
  <r>
    <x v="89"/>
    <s v="Rossi"/>
    <x v="0"/>
    <n v="31"/>
    <n v="3"/>
    <n v="5.0999999999999996"/>
    <n v="0"/>
    <m/>
    <m/>
    <m/>
    <m/>
    <m/>
    <m/>
    <m/>
    <m/>
    <m/>
    <m/>
    <m/>
    <m/>
    <m/>
    <m/>
    <m/>
    <m/>
    <m/>
    <m/>
    <m/>
  </r>
  <r>
    <x v="89"/>
    <s v="Verdi"/>
    <x v="1"/>
    <n v="36"/>
    <n v="0"/>
    <n v="8.7799999999999994"/>
    <n v="0"/>
    <m/>
    <m/>
    <m/>
    <m/>
    <m/>
    <m/>
    <m/>
    <m/>
    <m/>
    <m/>
    <m/>
    <m/>
    <m/>
    <m/>
    <m/>
    <m/>
    <m/>
    <m/>
    <m/>
  </r>
  <r>
    <x v="89"/>
    <s v="Bianchi"/>
    <x v="1"/>
    <n v="48"/>
    <n v="3"/>
    <n v="7.4"/>
    <n v="3"/>
    <m/>
    <m/>
    <m/>
    <m/>
    <m/>
    <m/>
    <m/>
    <m/>
    <m/>
    <m/>
    <m/>
    <m/>
    <m/>
    <m/>
    <m/>
    <m/>
    <m/>
    <m/>
    <m/>
  </r>
  <r>
    <x v="90"/>
    <s v="Rossi"/>
    <x v="1"/>
    <n v="42"/>
    <n v="1"/>
    <n v="5.38"/>
    <n v="0"/>
    <m/>
    <m/>
    <m/>
    <m/>
    <m/>
    <m/>
    <m/>
    <m/>
    <m/>
    <m/>
    <m/>
    <m/>
    <m/>
    <m/>
    <m/>
    <m/>
    <m/>
    <m/>
    <m/>
  </r>
  <r>
    <x v="90"/>
    <s v="Verdi"/>
    <x v="1"/>
    <n v="20"/>
    <n v="0"/>
    <n v="8.39"/>
    <n v="0"/>
    <m/>
    <m/>
    <m/>
    <m/>
    <m/>
    <m/>
    <m/>
    <m/>
    <m/>
    <m/>
    <m/>
    <m/>
    <m/>
    <m/>
    <m/>
    <m/>
    <m/>
    <m/>
    <m/>
  </r>
  <r>
    <x v="90"/>
    <s v="Bianchi"/>
    <x v="0"/>
    <n v="54"/>
    <n v="2"/>
    <n v="8.4"/>
    <n v="0"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d v="2024-01-01T00:00:00"/>
    <x v="0"/>
    <s v="Fatturazione"/>
    <n v="48"/>
    <n v="0"/>
    <n v="8.8000000000000007"/>
    <n v="0"/>
  </r>
  <r>
    <d v="2024-01-01T00:00:00"/>
    <x v="1"/>
    <s v="Assistenza"/>
    <n v="57"/>
    <n v="1"/>
    <n v="5.25"/>
    <n v="1"/>
  </r>
  <r>
    <d v="2024-01-01T00:00:00"/>
    <x v="2"/>
    <s v="Assistenza"/>
    <n v="45"/>
    <n v="1"/>
    <n v="6.57"/>
    <n v="1"/>
  </r>
  <r>
    <d v="2024-01-02T00:00:00"/>
    <x v="0"/>
    <s v="Contratti"/>
    <n v="31"/>
    <n v="0"/>
    <n v="7.62"/>
    <n v="0"/>
  </r>
  <r>
    <d v="2024-01-02T00:00:00"/>
    <x v="1"/>
    <s v="Assistenza"/>
    <n v="41"/>
    <n v="3"/>
    <n v="8.16"/>
    <n v="2"/>
  </r>
  <r>
    <d v="2024-01-02T00:00:00"/>
    <x v="2"/>
    <s v="Assistenza"/>
    <n v="52"/>
    <n v="0"/>
    <n v="7.06"/>
    <n v="0"/>
  </r>
  <r>
    <d v="2024-01-03T00:00:00"/>
    <x v="0"/>
    <s v="Fatturazione"/>
    <n v="52"/>
    <n v="5"/>
    <n v="7.36"/>
    <n v="0"/>
  </r>
  <r>
    <d v="2024-01-03T00:00:00"/>
    <x v="1"/>
    <s v="Contratti"/>
    <n v="30"/>
    <n v="1"/>
    <n v="8.89"/>
    <n v="1"/>
  </r>
  <r>
    <d v="2024-01-03T00:00:00"/>
    <x v="2"/>
    <s v="Contratti"/>
    <n v="26"/>
    <n v="0"/>
    <n v="6.02"/>
    <n v="0"/>
  </r>
  <r>
    <d v="2024-01-04T00:00:00"/>
    <x v="0"/>
    <s v="Fatturazione"/>
    <n v="55"/>
    <n v="1"/>
    <n v="5.76"/>
    <n v="0"/>
  </r>
  <r>
    <d v="2024-01-04T00:00:00"/>
    <x v="1"/>
    <s v="Assistenza"/>
    <n v="29"/>
    <n v="0"/>
    <n v="5.39"/>
    <n v="0"/>
  </r>
  <r>
    <d v="2024-01-04T00:00:00"/>
    <x v="2"/>
    <s v="Assistenza"/>
    <n v="21"/>
    <n v="2"/>
    <n v="5.09"/>
    <n v="0"/>
  </r>
  <r>
    <d v="2024-01-05T00:00:00"/>
    <x v="0"/>
    <s v="Contratti"/>
    <n v="51"/>
    <n v="2"/>
    <n v="7.09"/>
    <n v="2"/>
  </r>
  <r>
    <d v="2024-01-05T00:00:00"/>
    <x v="1"/>
    <s v="Fatturazione"/>
    <n v="43"/>
    <n v="2"/>
    <n v="5.3"/>
    <n v="1"/>
  </r>
  <r>
    <d v="2024-01-05T00:00:00"/>
    <x v="2"/>
    <s v="Fatturazione"/>
    <n v="34"/>
    <n v="3"/>
    <n v="5.15"/>
    <n v="3"/>
  </r>
  <r>
    <d v="2024-01-06T00:00:00"/>
    <x v="0"/>
    <s v="Assistenza"/>
    <n v="40"/>
    <n v="0"/>
    <n v="8.08"/>
    <n v="0"/>
  </r>
  <r>
    <d v="2024-01-06T00:00:00"/>
    <x v="1"/>
    <s v="Contratti"/>
    <n v="58"/>
    <n v="1"/>
    <n v="6.98"/>
    <n v="1"/>
  </r>
  <r>
    <d v="2024-01-06T00:00:00"/>
    <x v="2"/>
    <s v="Assistenza"/>
    <n v="46"/>
    <n v="4"/>
    <n v="8.5399999999999991"/>
    <n v="0"/>
  </r>
  <r>
    <d v="2024-01-07T00:00:00"/>
    <x v="0"/>
    <s v="Contratti"/>
    <n v="27"/>
    <n v="1"/>
    <n v="8.9"/>
    <n v="1"/>
  </r>
  <r>
    <d v="2024-01-07T00:00:00"/>
    <x v="1"/>
    <s v="Contratti"/>
    <n v="42"/>
    <n v="1"/>
    <n v="8.74"/>
    <n v="1"/>
  </r>
  <r>
    <d v="2024-01-07T00:00:00"/>
    <x v="2"/>
    <s v="Fatturazione"/>
    <n v="29"/>
    <n v="0"/>
    <n v="6.44"/>
    <n v="0"/>
  </r>
  <r>
    <d v="2024-01-08T00:00:00"/>
    <x v="0"/>
    <s v="Assistenza"/>
    <n v="45"/>
    <n v="4"/>
    <n v="5.39"/>
    <n v="1"/>
  </r>
  <r>
    <d v="2024-01-08T00:00:00"/>
    <x v="1"/>
    <s v="Contratti"/>
    <n v="51"/>
    <n v="2"/>
    <n v="8.5299999999999994"/>
    <n v="2"/>
  </r>
  <r>
    <d v="2024-01-08T00:00:00"/>
    <x v="2"/>
    <s v="Assistenza"/>
    <n v="54"/>
    <n v="3"/>
    <n v="6.27"/>
    <n v="2"/>
  </r>
  <r>
    <d v="2024-01-09T00:00:00"/>
    <x v="0"/>
    <s v="Assistenza"/>
    <n v="59"/>
    <n v="2"/>
    <n v="5.21"/>
    <n v="2"/>
  </r>
  <r>
    <d v="2024-01-09T00:00:00"/>
    <x v="1"/>
    <s v="Fatturazione"/>
    <n v="23"/>
    <n v="2"/>
    <n v="6.7"/>
    <n v="2"/>
  </r>
  <r>
    <d v="2024-01-09T00:00:00"/>
    <x v="2"/>
    <s v="Fatturazione"/>
    <n v="30"/>
    <n v="2"/>
    <n v="6.57"/>
    <n v="2"/>
  </r>
  <r>
    <d v="2024-01-10T00:00:00"/>
    <x v="0"/>
    <s v="Fatturazione"/>
    <n v="59"/>
    <n v="1"/>
    <n v="7.69"/>
    <n v="1"/>
  </r>
  <r>
    <d v="2024-01-10T00:00:00"/>
    <x v="1"/>
    <s v="Contratti"/>
    <n v="22"/>
    <n v="1"/>
    <n v="8.01"/>
    <n v="1"/>
  </r>
  <r>
    <d v="2024-01-10T00:00:00"/>
    <x v="2"/>
    <s v="Assistenza"/>
    <n v="46"/>
    <n v="1"/>
    <n v="5.17"/>
    <n v="1"/>
  </r>
  <r>
    <d v="2024-01-11T00:00:00"/>
    <x v="0"/>
    <s v="Assistenza"/>
    <n v="33"/>
    <n v="2"/>
    <n v="5.51"/>
    <n v="2"/>
  </r>
  <r>
    <d v="2024-01-11T00:00:00"/>
    <x v="1"/>
    <s v="Contratti"/>
    <n v="51"/>
    <n v="2"/>
    <n v="7.66"/>
    <n v="0"/>
  </r>
  <r>
    <d v="2024-01-11T00:00:00"/>
    <x v="2"/>
    <s v="Contratti"/>
    <n v="57"/>
    <n v="4"/>
    <n v="5.15"/>
    <n v="0"/>
  </r>
  <r>
    <d v="2024-01-12T00:00:00"/>
    <x v="0"/>
    <s v="Contratti"/>
    <n v="59"/>
    <n v="0"/>
    <n v="6.8"/>
    <n v="0"/>
  </r>
  <r>
    <d v="2024-01-12T00:00:00"/>
    <x v="1"/>
    <s v="Contratti"/>
    <n v="59"/>
    <n v="2"/>
    <n v="6.51"/>
    <n v="0"/>
  </r>
  <r>
    <d v="2024-01-12T00:00:00"/>
    <x v="2"/>
    <s v="Assistenza"/>
    <n v="34"/>
    <n v="0"/>
    <n v="7.67"/>
    <n v="0"/>
  </r>
  <r>
    <d v="2024-01-13T00:00:00"/>
    <x v="0"/>
    <s v="Assistenza"/>
    <n v="52"/>
    <n v="2"/>
    <n v="6.09"/>
    <n v="1"/>
  </r>
  <r>
    <d v="2024-01-13T00:00:00"/>
    <x v="1"/>
    <s v="Fatturazione"/>
    <n v="42"/>
    <n v="0"/>
    <n v="6.91"/>
    <n v="0"/>
  </r>
  <r>
    <d v="2024-01-13T00:00:00"/>
    <x v="2"/>
    <s v="Contratti"/>
    <n v="47"/>
    <n v="2"/>
    <n v="7.45"/>
    <n v="1"/>
  </r>
  <r>
    <d v="2024-01-14T00:00:00"/>
    <x v="0"/>
    <s v="Assistenza"/>
    <n v="21"/>
    <n v="1"/>
    <n v="6.78"/>
    <n v="1"/>
  </r>
  <r>
    <d v="2024-01-14T00:00:00"/>
    <x v="1"/>
    <s v="Fatturazione"/>
    <n v="23"/>
    <n v="0"/>
    <n v="7.97"/>
    <n v="0"/>
  </r>
  <r>
    <d v="2024-01-14T00:00:00"/>
    <x v="2"/>
    <s v="Fatturazione"/>
    <n v="43"/>
    <n v="3"/>
    <n v="5.47"/>
    <n v="1"/>
  </r>
  <r>
    <d v="2024-01-15T00:00:00"/>
    <x v="0"/>
    <s v="Assistenza"/>
    <n v="38"/>
    <n v="3"/>
    <n v="8.0399999999999991"/>
    <n v="1"/>
  </r>
  <r>
    <d v="2024-01-15T00:00:00"/>
    <x v="1"/>
    <s v="Assistenza"/>
    <n v="42"/>
    <n v="0"/>
    <n v="5.95"/>
    <n v="0"/>
  </r>
  <r>
    <d v="2024-01-15T00:00:00"/>
    <x v="2"/>
    <s v="Fatturazione"/>
    <n v="56"/>
    <n v="5"/>
    <n v="5.58"/>
    <n v="1"/>
  </r>
  <r>
    <d v="2024-01-16T00:00:00"/>
    <x v="0"/>
    <s v="Contratti"/>
    <n v="59"/>
    <n v="2"/>
    <n v="6.09"/>
    <n v="0"/>
  </r>
  <r>
    <d v="2024-01-16T00:00:00"/>
    <x v="1"/>
    <s v="Assistenza"/>
    <n v="50"/>
    <n v="2"/>
    <n v="8.49"/>
    <n v="2"/>
  </r>
  <r>
    <d v="2024-01-16T00:00:00"/>
    <x v="2"/>
    <s v="Assistenza"/>
    <n v="29"/>
    <n v="2"/>
    <n v="8.26"/>
    <n v="2"/>
  </r>
  <r>
    <d v="2024-01-17T00:00:00"/>
    <x v="0"/>
    <s v="Contratti"/>
    <n v="40"/>
    <n v="4"/>
    <n v="6.64"/>
    <n v="3"/>
  </r>
  <r>
    <d v="2024-01-17T00:00:00"/>
    <x v="1"/>
    <s v="Assistenza"/>
    <n v="26"/>
    <n v="0"/>
    <n v="7.95"/>
    <n v="0"/>
  </r>
  <r>
    <d v="2024-01-17T00:00:00"/>
    <x v="2"/>
    <s v="Assistenza"/>
    <n v="54"/>
    <n v="4"/>
    <n v="6.73"/>
    <n v="3"/>
  </r>
  <r>
    <d v="2024-01-18T00:00:00"/>
    <x v="0"/>
    <s v="Fatturazione"/>
    <n v="40"/>
    <n v="3"/>
    <n v="6.85"/>
    <n v="0"/>
  </r>
  <r>
    <d v="2024-01-18T00:00:00"/>
    <x v="1"/>
    <s v="Fatturazione"/>
    <n v="53"/>
    <n v="0"/>
    <n v="6.1"/>
    <n v="0"/>
  </r>
  <r>
    <d v="2024-01-18T00:00:00"/>
    <x v="2"/>
    <s v="Contratti"/>
    <n v="51"/>
    <n v="0"/>
    <n v="7.22"/>
    <n v="0"/>
  </r>
  <r>
    <d v="2024-01-19T00:00:00"/>
    <x v="0"/>
    <s v="Assistenza"/>
    <n v="44"/>
    <n v="3"/>
    <n v="7.8"/>
    <n v="1"/>
  </r>
  <r>
    <d v="2024-01-19T00:00:00"/>
    <x v="1"/>
    <s v="Fatturazione"/>
    <n v="51"/>
    <n v="3"/>
    <n v="6.8"/>
    <n v="3"/>
  </r>
  <r>
    <d v="2024-01-19T00:00:00"/>
    <x v="2"/>
    <s v="Assistenza"/>
    <n v="20"/>
    <n v="0"/>
    <n v="7.12"/>
    <n v="0"/>
  </r>
  <r>
    <d v="2024-01-20T00:00:00"/>
    <x v="0"/>
    <s v="Fatturazione"/>
    <n v="26"/>
    <n v="2"/>
    <n v="5.19"/>
    <n v="1"/>
  </r>
  <r>
    <d v="2024-01-20T00:00:00"/>
    <x v="1"/>
    <s v="Assistenza"/>
    <n v="27"/>
    <n v="2"/>
    <n v="8.19"/>
    <n v="0"/>
  </r>
  <r>
    <d v="2024-01-20T00:00:00"/>
    <x v="2"/>
    <s v="Contratti"/>
    <n v="50"/>
    <n v="2"/>
    <n v="8.0500000000000007"/>
    <n v="1"/>
  </r>
  <r>
    <d v="2024-01-21T00:00:00"/>
    <x v="0"/>
    <s v="Assistenza"/>
    <n v="32"/>
    <n v="0"/>
    <n v="6.66"/>
    <n v="0"/>
  </r>
  <r>
    <d v="2024-01-21T00:00:00"/>
    <x v="1"/>
    <s v="Fatturazione"/>
    <n v="38"/>
    <n v="2"/>
    <n v="7.04"/>
    <n v="1"/>
  </r>
  <r>
    <d v="2024-01-21T00:00:00"/>
    <x v="2"/>
    <s v="Assistenza"/>
    <n v="20"/>
    <n v="0"/>
    <n v="7.77"/>
    <n v="0"/>
  </r>
  <r>
    <d v="2024-01-22T00:00:00"/>
    <x v="0"/>
    <s v="Fatturazione"/>
    <n v="28"/>
    <n v="1"/>
    <n v="6.22"/>
    <n v="1"/>
  </r>
  <r>
    <d v="2024-01-22T00:00:00"/>
    <x v="1"/>
    <s v="Fatturazione"/>
    <n v="27"/>
    <n v="0"/>
    <n v="6.14"/>
    <n v="0"/>
  </r>
  <r>
    <d v="2024-01-22T00:00:00"/>
    <x v="2"/>
    <s v="Contratti"/>
    <n v="49"/>
    <n v="2"/>
    <n v="7.68"/>
    <n v="2"/>
  </r>
  <r>
    <d v="2024-01-23T00:00:00"/>
    <x v="0"/>
    <s v="Assistenza"/>
    <n v="30"/>
    <n v="2"/>
    <n v="5.34"/>
    <n v="2"/>
  </r>
  <r>
    <d v="2024-01-23T00:00:00"/>
    <x v="1"/>
    <s v="Assistenza"/>
    <n v="45"/>
    <n v="3"/>
    <n v="8.6300000000000008"/>
    <n v="0"/>
  </r>
  <r>
    <d v="2024-01-23T00:00:00"/>
    <x v="2"/>
    <s v="Assistenza"/>
    <n v="56"/>
    <n v="2"/>
    <n v="6.67"/>
    <n v="2"/>
  </r>
  <r>
    <d v="2024-01-24T00:00:00"/>
    <x v="0"/>
    <s v="Fatturazione"/>
    <n v="49"/>
    <n v="1"/>
    <n v="8.82"/>
    <n v="1"/>
  </r>
  <r>
    <d v="2024-01-24T00:00:00"/>
    <x v="1"/>
    <s v="Contratti"/>
    <n v="22"/>
    <n v="2"/>
    <n v="5.17"/>
    <n v="2"/>
  </r>
  <r>
    <d v="2024-01-24T00:00:00"/>
    <x v="2"/>
    <s v="Assistenza"/>
    <n v="44"/>
    <n v="1"/>
    <n v="8.08"/>
    <n v="1"/>
  </r>
  <r>
    <d v="2024-01-25T00:00:00"/>
    <x v="0"/>
    <s v="Fatturazione"/>
    <n v="57"/>
    <n v="0"/>
    <n v="5.12"/>
    <n v="0"/>
  </r>
  <r>
    <d v="2024-01-25T00:00:00"/>
    <x v="1"/>
    <s v="Contratti"/>
    <n v="30"/>
    <n v="2"/>
    <n v="5.01"/>
    <n v="0"/>
  </r>
  <r>
    <d v="2024-01-25T00:00:00"/>
    <x v="2"/>
    <s v="Assistenza"/>
    <n v="50"/>
    <n v="0"/>
    <n v="5.15"/>
    <n v="0"/>
  </r>
  <r>
    <d v="2024-01-26T00:00:00"/>
    <x v="0"/>
    <s v="Fatturazione"/>
    <n v="60"/>
    <n v="0"/>
    <n v="8.3800000000000008"/>
    <n v="0"/>
  </r>
  <r>
    <d v="2024-01-26T00:00:00"/>
    <x v="1"/>
    <s v="Fatturazione"/>
    <n v="46"/>
    <n v="3"/>
    <n v="6.54"/>
    <n v="3"/>
  </r>
  <r>
    <d v="2024-01-26T00:00:00"/>
    <x v="2"/>
    <s v="Contratti"/>
    <n v="30"/>
    <n v="1"/>
    <n v="6.59"/>
    <n v="1"/>
  </r>
  <r>
    <d v="2024-01-27T00:00:00"/>
    <x v="0"/>
    <s v="Fatturazione"/>
    <n v="36"/>
    <n v="2"/>
    <n v="6.51"/>
    <n v="2"/>
  </r>
  <r>
    <d v="2024-01-27T00:00:00"/>
    <x v="1"/>
    <s v="Fatturazione"/>
    <n v="28"/>
    <n v="2"/>
    <n v="9"/>
    <n v="0"/>
  </r>
  <r>
    <d v="2024-01-27T00:00:00"/>
    <x v="2"/>
    <s v="Contratti"/>
    <n v="55"/>
    <n v="2"/>
    <n v="6.59"/>
    <n v="2"/>
  </r>
  <r>
    <d v="2024-01-28T00:00:00"/>
    <x v="0"/>
    <s v="Assistenza"/>
    <n v="54"/>
    <n v="3"/>
    <n v="6.41"/>
    <n v="0"/>
  </r>
  <r>
    <d v="2024-01-28T00:00:00"/>
    <x v="1"/>
    <s v="Fatturazione"/>
    <n v="36"/>
    <n v="2"/>
    <n v="7.75"/>
    <n v="2"/>
  </r>
  <r>
    <d v="2024-01-28T00:00:00"/>
    <x v="2"/>
    <s v="Fatturazione"/>
    <n v="51"/>
    <n v="4"/>
    <n v="5.87"/>
    <n v="3"/>
  </r>
  <r>
    <d v="2024-01-29T00:00:00"/>
    <x v="0"/>
    <s v="Contratti"/>
    <n v="20"/>
    <n v="1"/>
    <n v="6.98"/>
    <n v="1"/>
  </r>
  <r>
    <d v="2024-01-29T00:00:00"/>
    <x v="1"/>
    <s v="Contratti"/>
    <n v="49"/>
    <n v="4"/>
    <n v="8.27"/>
    <n v="3"/>
  </r>
  <r>
    <d v="2024-01-29T00:00:00"/>
    <x v="2"/>
    <s v="Assistenza"/>
    <n v="33"/>
    <n v="0"/>
    <n v="7.13"/>
    <n v="0"/>
  </r>
  <r>
    <d v="2024-01-30T00:00:00"/>
    <x v="0"/>
    <s v="Contratti"/>
    <n v="21"/>
    <n v="0"/>
    <n v="7.88"/>
    <n v="0"/>
  </r>
  <r>
    <d v="2024-01-30T00:00:00"/>
    <x v="1"/>
    <s v="Contratti"/>
    <n v="24"/>
    <n v="0"/>
    <n v="5.25"/>
    <n v="0"/>
  </r>
  <r>
    <d v="2024-01-30T00:00:00"/>
    <x v="2"/>
    <s v="Assistenza"/>
    <n v="22"/>
    <n v="1"/>
    <n v="7.24"/>
    <n v="1"/>
  </r>
  <r>
    <d v="2024-01-31T00:00:00"/>
    <x v="0"/>
    <s v="Fatturazione"/>
    <n v="39"/>
    <n v="0"/>
    <n v="6.2"/>
    <n v="0"/>
  </r>
  <r>
    <d v="2024-01-31T00:00:00"/>
    <x v="1"/>
    <s v="Assistenza"/>
    <n v="31"/>
    <n v="1"/>
    <n v="6.39"/>
    <n v="1"/>
  </r>
  <r>
    <d v="2024-01-31T00:00:00"/>
    <x v="2"/>
    <s v="Contratti"/>
    <n v="36"/>
    <n v="3"/>
    <n v="6.35"/>
    <n v="3"/>
  </r>
  <r>
    <d v="2024-02-01T00:00:00"/>
    <x v="0"/>
    <s v="Fatturazione"/>
    <n v="60"/>
    <n v="0"/>
    <n v="8.4700000000000006"/>
    <n v="0"/>
  </r>
  <r>
    <d v="2024-02-01T00:00:00"/>
    <x v="1"/>
    <s v="Assistenza"/>
    <n v="52"/>
    <n v="1"/>
    <n v="6.9"/>
    <n v="0"/>
  </r>
  <r>
    <d v="2024-02-01T00:00:00"/>
    <x v="2"/>
    <s v="Fatturazione"/>
    <n v="56"/>
    <n v="0"/>
    <n v="7.56"/>
    <n v="0"/>
  </r>
  <r>
    <d v="2024-02-02T00:00:00"/>
    <x v="0"/>
    <s v="Contratti"/>
    <n v="48"/>
    <n v="0"/>
    <n v="7.5"/>
    <n v="0"/>
  </r>
  <r>
    <d v="2024-02-02T00:00:00"/>
    <x v="1"/>
    <s v="Assistenza"/>
    <n v="27"/>
    <n v="1"/>
    <n v="5.17"/>
    <n v="1"/>
  </r>
  <r>
    <d v="2024-02-02T00:00:00"/>
    <x v="2"/>
    <s v="Contratti"/>
    <n v="43"/>
    <n v="3"/>
    <n v="8.6"/>
    <n v="1"/>
  </r>
  <r>
    <d v="2024-02-03T00:00:00"/>
    <x v="0"/>
    <s v="Assistenza"/>
    <n v="42"/>
    <n v="2"/>
    <n v="6.07"/>
    <n v="2"/>
  </r>
  <r>
    <d v="2024-02-03T00:00:00"/>
    <x v="1"/>
    <s v="Assistenza"/>
    <n v="34"/>
    <n v="0"/>
    <n v="5.29"/>
    <n v="0"/>
  </r>
  <r>
    <d v="2024-02-03T00:00:00"/>
    <x v="2"/>
    <s v="Fatturazione"/>
    <n v="50"/>
    <n v="1"/>
    <n v="8.89"/>
    <n v="0"/>
  </r>
  <r>
    <d v="2024-02-04T00:00:00"/>
    <x v="0"/>
    <s v="Assistenza"/>
    <n v="34"/>
    <n v="2"/>
    <n v="6.04"/>
    <n v="1"/>
  </r>
  <r>
    <d v="2024-02-04T00:00:00"/>
    <x v="1"/>
    <s v="Fatturazione"/>
    <n v="27"/>
    <n v="2"/>
    <n v="5.04"/>
    <n v="2"/>
  </r>
  <r>
    <d v="2024-02-04T00:00:00"/>
    <x v="2"/>
    <s v="Contratti"/>
    <n v="55"/>
    <n v="4"/>
    <n v="7.14"/>
    <n v="1"/>
  </r>
  <r>
    <d v="2024-02-05T00:00:00"/>
    <x v="0"/>
    <s v="Contratti"/>
    <n v="60"/>
    <n v="4"/>
    <n v="8.07"/>
    <n v="0"/>
  </r>
  <r>
    <d v="2024-02-05T00:00:00"/>
    <x v="1"/>
    <s v="Assistenza"/>
    <n v="53"/>
    <n v="5"/>
    <n v="8.8000000000000007"/>
    <n v="0"/>
  </r>
  <r>
    <d v="2024-02-05T00:00:00"/>
    <x v="2"/>
    <s v="Contratti"/>
    <n v="24"/>
    <n v="2"/>
    <n v="5.99"/>
    <n v="0"/>
  </r>
  <r>
    <d v="2024-02-06T00:00:00"/>
    <x v="0"/>
    <s v="Contratti"/>
    <n v="49"/>
    <n v="0"/>
    <n v="7.22"/>
    <n v="0"/>
  </r>
  <r>
    <d v="2024-02-06T00:00:00"/>
    <x v="1"/>
    <s v="Fatturazione"/>
    <n v="38"/>
    <n v="0"/>
    <n v="8.8800000000000008"/>
    <n v="0"/>
  </r>
  <r>
    <d v="2024-02-06T00:00:00"/>
    <x v="2"/>
    <s v="Contratti"/>
    <n v="21"/>
    <n v="0"/>
    <n v="8.27"/>
    <n v="0"/>
  </r>
  <r>
    <d v="2024-02-07T00:00:00"/>
    <x v="0"/>
    <s v="Contratti"/>
    <n v="49"/>
    <n v="3"/>
    <n v="6.18"/>
    <n v="0"/>
  </r>
  <r>
    <d v="2024-02-07T00:00:00"/>
    <x v="1"/>
    <s v="Fatturazione"/>
    <n v="54"/>
    <n v="0"/>
    <n v="5.73"/>
    <n v="0"/>
  </r>
  <r>
    <d v="2024-02-07T00:00:00"/>
    <x v="2"/>
    <s v="Contratti"/>
    <n v="22"/>
    <n v="0"/>
    <n v="5.29"/>
    <n v="0"/>
  </r>
  <r>
    <d v="2024-02-08T00:00:00"/>
    <x v="0"/>
    <s v="Fatturazione"/>
    <n v="39"/>
    <n v="3"/>
    <n v="6.57"/>
    <n v="1"/>
  </r>
  <r>
    <d v="2024-02-08T00:00:00"/>
    <x v="1"/>
    <s v="Fatturazione"/>
    <n v="39"/>
    <n v="3"/>
    <n v="8.89"/>
    <n v="3"/>
  </r>
  <r>
    <d v="2024-02-08T00:00:00"/>
    <x v="2"/>
    <s v="Contratti"/>
    <n v="33"/>
    <n v="0"/>
    <n v="5.21"/>
    <n v="0"/>
  </r>
  <r>
    <d v="2024-02-09T00:00:00"/>
    <x v="0"/>
    <s v="Fatturazione"/>
    <n v="40"/>
    <n v="0"/>
    <n v="7.26"/>
    <n v="0"/>
  </r>
  <r>
    <d v="2024-02-09T00:00:00"/>
    <x v="1"/>
    <s v="Assistenza"/>
    <n v="36"/>
    <n v="2"/>
    <n v="5.24"/>
    <n v="1"/>
  </r>
  <r>
    <d v="2024-02-09T00:00:00"/>
    <x v="2"/>
    <s v="Fatturazione"/>
    <n v="56"/>
    <n v="3"/>
    <n v="7.28"/>
    <n v="0"/>
  </r>
  <r>
    <d v="2024-02-10T00:00:00"/>
    <x v="0"/>
    <s v="Assistenza"/>
    <n v="49"/>
    <n v="3"/>
    <n v="8.99"/>
    <n v="3"/>
  </r>
  <r>
    <d v="2024-02-10T00:00:00"/>
    <x v="1"/>
    <s v="Assistenza"/>
    <n v="31"/>
    <n v="1"/>
    <n v="8.82"/>
    <n v="1"/>
  </r>
  <r>
    <d v="2024-02-10T00:00:00"/>
    <x v="2"/>
    <s v="Contratti"/>
    <n v="22"/>
    <n v="0"/>
    <n v="5.74"/>
    <n v="0"/>
  </r>
  <r>
    <d v="2024-02-11T00:00:00"/>
    <x v="0"/>
    <s v="Fatturazione"/>
    <n v="54"/>
    <n v="1"/>
    <n v="6.76"/>
    <n v="0"/>
  </r>
  <r>
    <d v="2024-02-11T00:00:00"/>
    <x v="1"/>
    <s v="Fatturazione"/>
    <n v="49"/>
    <n v="4"/>
    <n v="6.02"/>
    <n v="1"/>
  </r>
  <r>
    <d v="2024-02-11T00:00:00"/>
    <x v="2"/>
    <s v="Assistenza"/>
    <n v="58"/>
    <n v="3"/>
    <n v="8.34"/>
    <n v="3"/>
  </r>
  <r>
    <d v="2024-02-12T00:00:00"/>
    <x v="0"/>
    <s v="Contratti"/>
    <n v="33"/>
    <n v="1"/>
    <n v="7.54"/>
    <n v="1"/>
  </r>
  <r>
    <d v="2024-02-12T00:00:00"/>
    <x v="1"/>
    <s v="Contratti"/>
    <n v="20"/>
    <n v="1"/>
    <n v="6.55"/>
    <n v="1"/>
  </r>
  <r>
    <d v="2024-02-12T00:00:00"/>
    <x v="2"/>
    <s v="Contratti"/>
    <n v="48"/>
    <n v="0"/>
    <n v="6.71"/>
    <n v="0"/>
  </r>
  <r>
    <d v="2024-02-13T00:00:00"/>
    <x v="0"/>
    <s v="Fatturazione"/>
    <n v="52"/>
    <n v="3"/>
    <n v="8.93"/>
    <n v="3"/>
  </r>
  <r>
    <d v="2024-02-13T00:00:00"/>
    <x v="1"/>
    <s v="Assistenza"/>
    <n v="46"/>
    <n v="4"/>
    <n v="7.19"/>
    <n v="0"/>
  </r>
  <r>
    <d v="2024-02-13T00:00:00"/>
    <x v="2"/>
    <s v="Fatturazione"/>
    <n v="31"/>
    <n v="2"/>
    <n v="7.44"/>
    <n v="0"/>
  </r>
  <r>
    <d v="2024-02-14T00:00:00"/>
    <x v="0"/>
    <s v="Fatturazione"/>
    <n v="45"/>
    <n v="0"/>
    <n v="7.28"/>
    <n v="0"/>
  </r>
  <r>
    <d v="2024-02-14T00:00:00"/>
    <x v="1"/>
    <s v="Assistenza"/>
    <n v="21"/>
    <n v="0"/>
    <n v="5.9"/>
    <n v="0"/>
  </r>
  <r>
    <d v="2024-02-14T00:00:00"/>
    <x v="2"/>
    <s v="Fatturazione"/>
    <n v="46"/>
    <n v="1"/>
    <n v="7.58"/>
    <n v="1"/>
  </r>
  <r>
    <d v="2024-02-15T00:00:00"/>
    <x v="0"/>
    <s v="Contratti"/>
    <n v="48"/>
    <n v="0"/>
    <n v="6.96"/>
    <n v="0"/>
  </r>
  <r>
    <d v="2024-02-15T00:00:00"/>
    <x v="1"/>
    <s v="Contratti"/>
    <n v="59"/>
    <n v="4"/>
    <n v="6.29"/>
    <n v="0"/>
  </r>
  <r>
    <d v="2024-02-15T00:00:00"/>
    <x v="2"/>
    <s v="Contratti"/>
    <n v="26"/>
    <n v="2"/>
    <n v="5.03"/>
    <n v="2"/>
  </r>
  <r>
    <d v="2024-02-16T00:00:00"/>
    <x v="0"/>
    <s v="Contratti"/>
    <n v="46"/>
    <n v="0"/>
    <n v="6.4"/>
    <n v="0"/>
  </r>
  <r>
    <d v="2024-02-16T00:00:00"/>
    <x v="1"/>
    <s v="Assistenza"/>
    <n v="27"/>
    <n v="1"/>
    <n v="6.1"/>
    <n v="0"/>
  </r>
  <r>
    <d v="2024-02-16T00:00:00"/>
    <x v="2"/>
    <s v="Contratti"/>
    <n v="46"/>
    <n v="3"/>
    <n v="5.62"/>
    <n v="2"/>
  </r>
  <r>
    <d v="2024-02-17T00:00:00"/>
    <x v="0"/>
    <s v="Fatturazione"/>
    <n v="36"/>
    <n v="1"/>
    <n v="7.79"/>
    <n v="1"/>
  </r>
  <r>
    <d v="2024-02-17T00:00:00"/>
    <x v="1"/>
    <s v="Assistenza"/>
    <n v="35"/>
    <n v="2"/>
    <n v="7.03"/>
    <n v="2"/>
  </r>
  <r>
    <d v="2024-02-17T00:00:00"/>
    <x v="2"/>
    <s v="Contratti"/>
    <n v="34"/>
    <n v="1"/>
    <n v="7.19"/>
    <n v="1"/>
  </r>
  <r>
    <d v="2024-02-18T00:00:00"/>
    <x v="0"/>
    <s v="Fatturazione"/>
    <n v="29"/>
    <n v="0"/>
    <n v="5.52"/>
    <n v="0"/>
  </r>
  <r>
    <d v="2024-02-18T00:00:00"/>
    <x v="1"/>
    <s v="Assistenza"/>
    <n v="55"/>
    <n v="3"/>
    <n v="6.27"/>
    <n v="1"/>
  </r>
  <r>
    <d v="2024-02-18T00:00:00"/>
    <x v="2"/>
    <s v="Assistenza"/>
    <n v="36"/>
    <n v="1"/>
    <n v="6.5"/>
    <n v="1"/>
  </r>
  <r>
    <d v="2024-02-19T00:00:00"/>
    <x v="0"/>
    <s v="Assistenza"/>
    <n v="35"/>
    <n v="2"/>
    <n v="7.26"/>
    <n v="2"/>
  </r>
  <r>
    <d v="2024-02-19T00:00:00"/>
    <x v="1"/>
    <s v="Fatturazione"/>
    <n v="43"/>
    <n v="0"/>
    <n v="7.46"/>
    <n v="0"/>
  </r>
  <r>
    <d v="2024-02-19T00:00:00"/>
    <x v="2"/>
    <s v="Assistenza"/>
    <n v="32"/>
    <n v="3"/>
    <n v="8.0299999999999994"/>
    <n v="0"/>
  </r>
  <r>
    <d v="2024-02-20T00:00:00"/>
    <x v="0"/>
    <s v="Fatturazione"/>
    <n v="47"/>
    <n v="2"/>
    <n v="7.9"/>
    <n v="1"/>
  </r>
  <r>
    <d v="2024-02-20T00:00:00"/>
    <x v="1"/>
    <s v="Fatturazione"/>
    <n v="48"/>
    <n v="0"/>
    <n v="6.47"/>
    <n v="0"/>
  </r>
  <r>
    <d v="2024-02-20T00:00:00"/>
    <x v="2"/>
    <s v="Assistenza"/>
    <n v="36"/>
    <n v="2"/>
    <n v="8.76"/>
    <n v="2"/>
  </r>
  <r>
    <d v="2024-02-21T00:00:00"/>
    <x v="0"/>
    <s v="Contratti"/>
    <n v="59"/>
    <n v="4"/>
    <n v="5.78"/>
    <n v="0"/>
  </r>
  <r>
    <d v="2024-02-21T00:00:00"/>
    <x v="1"/>
    <s v="Contratti"/>
    <n v="41"/>
    <n v="2"/>
    <n v="7.66"/>
    <n v="1"/>
  </r>
  <r>
    <d v="2024-02-21T00:00:00"/>
    <x v="2"/>
    <s v="Contratti"/>
    <n v="36"/>
    <n v="1"/>
    <n v="5.49"/>
    <n v="0"/>
  </r>
  <r>
    <d v="2024-02-22T00:00:00"/>
    <x v="0"/>
    <s v="Fatturazione"/>
    <n v="42"/>
    <n v="4"/>
    <n v="7.69"/>
    <n v="0"/>
  </r>
  <r>
    <d v="2024-02-22T00:00:00"/>
    <x v="1"/>
    <s v="Assistenza"/>
    <n v="27"/>
    <n v="1"/>
    <n v="8.08"/>
    <n v="1"/>
  </r>
  <r>
    <d v="2024-02-22T00:00:00"/>
    <x v="2"/>
    <s v="Fatturazione"/>
    <n v="53"/>
    <n v="1"/>
    <n v="6.63"/>
    <n v="1"/>
  </r>
  <r>
    <d v="2024-02-23T00:00:00"/>
    <x v="0"/>
    <s v="Fatturazione"/>
    <n v="42"/>
    <n v="0"/>
    <n v="8.59"/>
    <n v="0"/>
  </r>
  <r>
    <d v="2024-02-23T00:00:00"/>
    <x v="1"/>
    <s v="Fatturazione"/>
    <n v="27"/>
    <n v="0"/>
    <n v="8.27"/>
    <n v="0"/>
  </r>
  <r>
    <d v="2024-02-23T00:00:00"/>
    <x v="2"/>
    <s v="Assistenza"/>
    <n v="36"/>
    <n v="0"/>
    <n v="8.59"/>
    <n v="0"/>
  </r>
  <r>
    <d v="2024-02-24T00:00:00"/>
    <x v="0"/>
    <s v="Fatturazione"/>
    <n v="29"/>
    <n v="2"/>
    <n v="8.4700000000000006"/>
    <n v="2"/>
  </r>
  <r>
    <d v="2024-02-24T00:00:00"/>
    <x v="1"/>
    <s v="Fatturazione"/>
    <n v="34"/>
    <n v="1"/>
    <n v="8.44"/>
    <n v="1"/>
  </r>
  <r>
    <d v="2024-02-24T00:00:00"/>
    <x v="2"/>
    <s v="Assistenza"/>
    <n v="37"/>
    <n v="1"/>
    <n v="5.73"/>
    <n v="1"/>
  </r>
  <r>
    <d v="2024-02-25T00:00:00"/>
    <x v="0"/>
    <s v="Contratti"/>
    <n v="25"/>
    <n v="1"/>
    <n v="8.68"/>
    <n v="1"/>
  </r>
  <r>
    <d v="2024-02-25T00:00:00"/>
    <x v="1"/>
    <s v="Assistenza"/>
    <n v="25"/>
    <n v="2"/>
    <n v="5.36"/>
    <n v="2"/>
  </r>
  <r>
    <d v="2024-02-25T00:00:00"/>
    <x v="2"/>
    <s v="Contratti"/>
    <n v="45"/>
    <n v="1"/>
    <n v="5.74"/>
    <n v="0"/>
  </r>
  <r>
    <d v="2024-02-26T00:00:00"/>
    <x v="0"/>
    <s v="Fatturazione"/>
    <n v="47"/>
    <n v="1"/>
    <n v="5.48"/>
    <n v="1"/>
  </r>
  <r>
    <d v="2024-02-26T00:00:00"/>
    <x v="1"/>
    <s v="Contratti"/>
    <n v="53"/>
    <n v="4"/>
    <n v="5.96"/>
    <n v="2"/>
  </r>
  <r>
    <d v="2024-02-26T00:00:00"/>
    <x v="2"/>
    <s v="Fatturazione"/>
    <n v="49"/>
    <n v="0"/>
    <n v="6.8"/>
    <n v="0"/>
  </r>
  <r>
    <d v="2024-02-27T00:00:00"/>
    <x v="0"/>
    <s v="Fatturazione"/>
    <n v="55"/>
    <n v="4"/>
    <n v="7.14"/>
    <n v="0"/>
  </r>
  <r>
    <d v="2024-02-27T00:00:00"/>
    <x v="1"/>
    <s v="Fatturazione"/>
    <n v="23"/>
    <n v="0"/>
    <n v="7.77"/>
    <n v="0"/>
  </r>
  <r>
    <d v="2024-02-27T00:00:00"/>
    <x v="2"/>
    <s v="Contratti"/>
    <n v="39"/>
    <n v="1"/>
    <n v="8.7799999999999994"/>
    <n v="1"/>
  </r>
  <r>
    <d v="2024-02-28T00:00:00"/>
    <x v="0"/>
    <s v="Assistenza"/>
    <n v="38"/>
    <n v="2"/>
    <n v="7.66"/>
    <n v="0"/>
  </r>
  <r>
    <d v="2024-02-28T00:00:00"/>
    <x v="1"/>
    <s v="Fatturazione"/>
    <n v="41"/>
    <n v="3"/>
    <n v="5.32"/>
    <n v="3"/>
  </r>
  <r>
    <d v="2024-02-28T00:00:00"/>
    <x v="2"/>
    <s v="Fatturazione"/>
    <n v="25"/>
    <n v="1"/>
    <n v="5.3"/>
    <n v="1"/>
  </r>
  <r>
    <d v="2024-02-29T00:00:00"/>
    <x v="0"/>
    <s v="Contratti"/>
    <n v="38"/>
    <n v="3"/>
    <n v="7.17"/>
    <n v="3"/>
  </r>
  <r>
    <d v="2024-02-29T00:00:00"/>
    <x v="1"/>
    <s v="Contratti"/>
    <n v="47"/>
    <n v="1"/>
    <n v="5.86"/>
    <n v="0"/>
  </r>
  <r>
    <d v="2024-02-29T00:00:00"/>
    <x v="2"/>
    <s v="Assistenza"/>
    <n v="58"/>
    <n v="0"/>
    <n v="6.49"/>
    <n v="0"/>
  </r>
  <r>
    <d v="2024-03-01T00:00:00"/>
    <x v="0"/>
    <s v="Assistenza"/>
    <n v="43"/>
    <n v="3"/>
    <n v="5.89"/>
    <n v="3"/>
  </r>
  <r>
    <d v="2024-03-01T00:00:00"/>
    <x v="1"/>
    <s v="Assistenza"/>
    <n v="47"/>
    <n v="3"/>
    <n v="5.91"/>
    <n v="3"/>
  </r>
  <r>
    <d v="2024-03-01T00:00:00"/>
    <x v="2"/>
    <s v="Assistenza"/>
    <n v="55"/>
    <n v="1"/>
    <n v="6.27"/>
    <n v="1"/>
  </r>
  <r>
    <d v="2024-03-02T00:00:00"/>
    <x v="0"/>
    <s v="Assistenza"/>
    <n v="31"/>
    <n v="0"/>
    <n v="8.41"/>
    <n v="0"/>
  </r>
  <r>
    <d v="2024-03-02T00:00:00"/>
    <x v="1"/>
    <s v="Assistenza"/>
    <n v="27"/>
    <n v="1"/>
    <n v="8.41"/>
    <n v="1"/>
  </r>
  <r>
    <d v="2024-03-02T00:00:00"/>
    <x v="2"/>
    <s v="Assistenza"/>
    <n v="33"/>
    <n v="2"/>
    <n v="7.91"/>
    <n v="0"/>
  </r>
  <r>
    <d v="2024-03-03T00:00:00"/>
    <x v="0"/>
    <s v="Fatturazione"/>
    <n v="44"/>
    <n v="0"/>
    <n v="5.0199999999999996"/>
    <n v="0"/>
  </r>
  <r>
    <d v="2024-03-03T00:00:00"/>
    <x v="1"/>
    <s v="Fatturazione"/>
    <n v="56"/>
    <n v="2"/>
    <n v="5.59"/>
    <n v="1"/>
  </r>
  <r>
    <d v="2024-03-03T00:00:00"/>
    <x v="2"/>
    <s v="Contratti"/>
    <n v="35"/>
    <n v="2"/>
    <n v="6.42"/>
    <n v="0"/>
  </r>
  <r>
    <d v="2024-03-04T00:00:00"/>
    <x v="0"/>
    <s v="Contratti"/>
    <n v="36"/>
    <n v="1"/>
    <n v="7.82"/>
    <n v="1"/>
  </r>
  <r>
    <d v="2024-03-04T00:00:00"/>
    <x v="1"/>
    <s v="Contratti"/>
    <n v="40"/>
    <n v="2"/>
    <n v="5.12"/>
    <n v="2"/>
  </r>
  <r>
    <d v="2024-03-04T00:00:00"/>
    <x v="2"/>
    <s v="Assistenza"/>
    <n v="57"/>
    <n v="3"/>
    <n v="6.12"/>
    <n v="2"/>
  </r>
  <r>
    <d v="2024-03-05T00:00:00"/>
    <x v="0"/>
    <s v="Contratti"/>
    <n v="31"/>
    <n v="2"/>
    <n v="5.75"/>
    <n v="2"/>
  </r>
  <r>
    <d v="2024-03-05T00:00:00"/>
    <x v="1"/>
    <s v="Contratti"/>
    <n v="50"/>
    <n v="0"/>
    <n v="7.8"/>
    <n v="0"/>
  </r>
  <r>
    <d v="2024-03-05T00:00:00"/>
    <x v="2"/>
    <s v="Fatturazione"/>
    <n v="29"/>
    <n v="0"/>
    <n v="8.06"/>
    <n v="0"/>
  </r>
  <r>
    <d v="2024-03-06T00:00:00"/>
    <x v="0"/>
    <s v="Contratti"/>
    <n v="24"/>
    <n v="1"/>
    <n v="5.78"/>
    <n v="0"/>
  </r>
  <r>
    <d v="2024-03-06T00:00:00"/>
    <x v="1"/>
    <s v="Assistenza"/>
    <n v="35"/>
    <n v="2"/>
    <n v="6.77"/>
    <n v="2"/>
  </r>
  <r>
    <d v="2024-03-06T00:00:00"/>
    <x v="2"/>
    <s v="Contratti"/>
    <n v="34"/>
    <n v="0"/>
    <n v="5.31"/>
    <n v="0"/>
  </r>
  <r>
    <d v="2024-03-07T00:00:00"/>
    <x v="0"/>
    <s v="Assistenza"/>
    <n v="56"/>
    <n v="0"/>
    <n v="6.62"/>
    <n v="0"/>
  </r>
  <r>
    <d v="2024-03-07T00:00:00"/>
    <x v="1"/>
    <s v="Assistenza"/>
    <n v="57"/>
    <n v="2"/>
    <n v="5.27"/>
    <n v="1"/>
  </r>
  <r>
    <d v="2024-03-07T00:00:00"/>
    <x v="2"/>
    <s v="Contratti"/>
    <n v="55"/>
    <n v="2"/>
    <n v="7.61"/>
    <n v="2"/>
  </r>
  <r>
    <d v="2024-03-08T00:00:00"/>
    <x v="0"/>
    <s v="Assistenza"/>
    <n v="50"/>
    <n v="1"/>
    <n v="6.8"/>
    <n v="1"/>
  </r>
  <r>
    <d v="2024-03-08T00:00:00"/>
    <x v="1"/>
    <s v="Assistenza"/>
    <n v="41"/>
    <n v="2"/>
    <n v="7.7"/>
    <n v="2"/>
  </r>
  <r>
    <d v="2024-03-08T00:00:00"/>
    <x v="2"/>
    <s v="Fatturazione"/>
    <n v="27"/>
    <n v="1"/>
    <n v="6.78"/>
    <n v="1"/>
  </r>
  <r>
    <d v="2024-03-09T00:00:00"/>
    <x v="0"/>
    <s v="Contratti"/>
    <n v="39"/>
    <n v="3"/>
    <n v="6.81"/>
    <n v="2"/>
  </r>
  <r>
    <d v="2024-03-09T00:00:00"/>
    <x v="1"/>
    <s v="Assistenza"/>
    <n v="49"/>
    <n v="2"/>
    <n v="6.06"/>
    <n v="2"/>
  </r>
  <r>
    <d v="2024-03-09T00:00:00"/>
    <x v="2"/>
    <s v="Fatturazione"/>
    <n v="46"/>
    <n v="0"/>
    <n v="5.75"/>
    <n v="0"/>
  </r>
  <r>
    <d v="2024-03-10T00:00:00"/>
    <x v="0"/>
    <s v="Contratti"/>
    <n v="23"/>
    <n v="1"/>
    <n v="7.04"/>
    <n v="1"/>
  </r>
  <r>
    <d v="2024-03-10T00:00:00"/>
    <x v="1"/>
    <s v="Fatturazione"/>
    <n v="30"/>
    <n v="2"/>
    <n v="6.55"/>
    <n v="2"/>
  </r>
  <r>
    <d v="2024-03-10T00:00:00"/>
    <x v="2"/>
    <s v="Assistenza"/>
    <n v="49"/>
    <n v="4"/>
    <n v="6.38"/>
    <n v="1"/>
  </r>
  <r>
    <d v="2024-03-11T00:00:00"/>
    <x v="0"/>
    <s v="Fatturazione"/>
    <n v="46"/>
    <n v="0"/>
    <n v="6.62"/>
    <n v="0"/>
  </r>
  <r>
    <d v="2024-03-11T00:00:00"/>
    <x v="1"/>
    <s v="Contratti"/>
    <n v="26"/>
    <n v="2"/>
    <n v="8.84"/>
    <n v="2"/>
  </r>
  <r>
    <d v="2024-03-11T00:00:00"/>
    <x v="2"/>
    <s v="Fatturazione"/>
    <n v="38"/>
    <n v="0"/>
    <n v="5.32"/>
    <n v="0"/>
  </r>
  <r>
    <d v="2024-03-12T00:00:00"/>
    <x v="0"/>
    <s v="Fatturazione"/>
    <n v="53"/>
    <n v="2"/>
    <n v="6.34"/>
    <n v="1"/>
  </r>
  <r>
    <d v="2024-03-12T00:00:00"/>
    <x v="1"/>
    <s v="Assistenza"/>
    <n v="48"/>
    <n v="4"/>
    <n v="7.73"/>
    <n v="2"/>
  </r>
  <r>
    <d v="2024-03-12T00:00:00"/>
    <x v="2"/>
    <s v="Fatturazione"/>
    <n v="49"/>
    <n v="4"/>
    <n v="8.4499999999999993"/>
    <n v="1"/>
  </r>
  <r>
    <d v="2024-03-13T00:00:00"/>
    <x v="0"/>
    <s v="Fatturazione"/>
    <n v="57"/>
    <n v="2"/>
    <n v="6.49"/>
    <n v="2"/>
  </r>
  <r>
    <d v="2024-03-13T00:00:00"/>
    <x v="1"/>
    <s v="Contratti"/>
    <n v="28"/>
    <n v="1"/>
    <n v="7.12"/>
    <n v="0"/>
  </r>
  <r>
    <d v="2024-03-13T00:00:00"/>
    <x v="2"/>
    <s v="Contratti"/>
    <n v="42"/>
    <n v="2"/>
    <n v="7.37"/>
    <n v="2"/>
  </r>
  <r>
    <d v="2024-03-14T00:00:00"/>
    <x v="0"/>
    <s v="Contratti"/>
    <n v="49"/>
    <n v="0"/>
    <n v="7.6"/>
    <n v="0"/>
  </r>
  <r>
    <d v="2024-03-14T00:00:00"/>
    <x v="1"/>
    <s v="Contratti"/>
    <n v="25"/>
    <n v="0"/>
    <n v="7.34"/>
    <n v="0"/>
  </r>
  <r>
    <d v="2024-03-14T00:00:00"/>
    <x v="2"/>
    <s v="Assistenza"/>
    <n v="48"/>
    <n v="0"/>
    <n v="8.0299999999999994"/>
    <n v="0"/>
  </r>
  <r>
    <d v="2024-03-15T00:00:00"/>
    <x v="0"/>
    <s v="Contratti"/>
    <n v="34"/>
    <n v="0"/>
    <n v="6.78"/>
    <n v="0"/>
  </r>
  <r>
    <d v="2024-03-15T00:00:00"/>
    <x v="1"/>
    <s v="Contratti"/>
    <n v="39"/>
    <n v="0"/>
    <n v="5.62"/>
    <n v="0"/>
  </r>
  <r>
    <d v="2024-03-15T00:00:00"/>
    <x v="2"/>
    <s v="Contratti"/>
    <n v="47"/>
    <n v="2"/>
    <n v="5.56"/>
    <n v="2"/>
  </r>
  <r>
    <d v="2024-03-16T00:00:00"/>
    <x v="0"/>
    <s v="Assistenza"/>
    <n v="25"/>
    <n v="0"/>
    <n v="7.93"/>
    <n v="0"/>
  </r>
  <r>
    <d v="2024-03-16T00:00:00"/>
    <x v="1"/>
    <s v="Fatturazione"/>
    <n v="31"/>
    <n v="2"/>
    <n v="8.98"/>
    <n v="2"/>
  </r>
  <r>
    <d v="2024-03-16T00:00:00"/>
    <x v="2"/>
    <s v="Contratti"/>
    <n v="46"/>
    <n v="4"/>
    <n v="5.26"/>
    <n v="1"/>
  </r>
  <r>
    <d v="2024-03-17T00:00:00"/>
    <x v="0"/>
    <s v="Fatturazione"/>
    <n v="52"/>
    <n v="1"/>
    <n v="5.64"/>
    <n v="1"/>
  </r>
  <r>
    <d v="2024-03-17T00:00:00"/>
    <x v="1"/>
    <s v="Assistenza"/>
    <n v="54"/>
    <n v="0"/>
    <n v="7.09"/>
    <n v="0"/>
  </r>
  <r>
    <d v="2024-03-17T00:00:00"/>
    <x v="2"/>
    <s v="Contratti"/>
    <n v="42"/>
    <n v="2"/>
    <n v="7.16"/>
    <n v="2"/>
  </r>
  <r>
    <d v="2024-03-18T00:00:00"/>
    <x v="0"/>
    <s v="Contratti"/>
    <n v="48"/>
    <n v="2"/>
    <n v="7.13"/>
    <n v="2"/>
  </r>
  <r>
    <d v="2024-03-18T00:00:00"/>
    <x v="1"/>
    <s v="Fatturazione"/>
    <n v="42"/>
    <n v="3"/>
    <n v="7.94"/>
    <n v="2"/>
  </r>
  <r>
    <d v="2024-03-18T00:00:00"/>
    <x v="2"/>
    <s v="Fatturazione"/>
    <n v="59"/>
    <n v="4"/>
    <n v="6.34"/>
    <n v="3"/>
  </r>
  <r>
    <d v="2024-03-19T00:00:00"/>
    <x v="0"/>
    <s v="Assistenza"/>
    <n v="36"/>
    <n v="1"/>
    <n v="8.26"/>
    <n v="1"/>
  </r>
  <r>
    <d v="2024-03-19T00:00:00"/>
    <x v="1"/>
    <s v="Fatturazione"/>
    <n v="42"/>
    <n v="0"/>
    <n v="7.99"/>
    <n v="0"/>
  </r>
  <r>
    <d v="2024-03-19T00:00:00"/>
    <x v="2"/>
    <s v="Fatturazione"/>
    <n v="49"/>
    <n v="2"/>
    <n v="6.22"/>
    <n v="2"/>
  </r>
  <r>
    <d v="2024-03-20T00:00:00"/>
    <x v="0"/>
    <s v="Assistenza"/>
    <n v="27"/>
    <n v="1"/>
    <n v="7.17"/>
    <n v="1"/>
  </r>
  <r>
    <d v="2024-03-20T00:00:00"/>
    <x v="1"/>
    <s v="Fatturazione"/>
    <n v="53"/>
    <n v="5"/>
    <n v="6.21"/>
    <n v="0"/>
  </r>
  <r>
    <d v="2024-03-20T00:00:00"/>
    <x v="2"/>
    <s v="Fatturazione"/>
    <n v="25"/>
    <n v="1"/>
    <n v="8.24"/>
    <n v="0"/>
  </r>
  <r>
    <d v="2024-03-21T00:00:00"/>
    <x v="0"/>
    <s v="Contratti"/>
    <n v="40"/>
    <n v="2"/>
    <n v="7.66"/>
    <n v="2"/>
  </r>
  <r>
    <d v="2024-03-21T00:00:00"/>
    <x v="1"/>
    <s v="Contratti"/>
    <n v="36"/>
    <n v="1"/>
    <n v="5.81"/>
    <n v="0"/>
  </r>
  <r>
    <d v="2024-03-21T00:00:00"/>
    <x v="2"/>
    <s v="Contratti"/>
    <n v="51"/>
    <n v="1"/>
    <n v="7.87"/>
    <n v="1"/>
  </r>
  <r>
    <d v="2024-03-22T00:00:00"/>
    <x v="0"/>
    <s v="Assistenza"/>
    <n v="57"/>
    <n v="3"/>
    <n v="5.45"/>
    <n v="1"/>
  </r>
  <r>
    <d v="2024-03-22T00:00:00"/>
    <x v="1"/>
    <s v="Assistenza"/>
    <n v="29"/>
    <n v="1"/>
    <n v="7.88"/>
    <n v="0"/>
  </r>
  <r>
    <d v="2024-03-22T00:00:00"/>
    <x v="2"/>
    <s v="Fatturazione"/>
    <n v="57"/>
    <n v="4"/>
    <n v="8.3800000000000008"/>
    <n v="1"/>
  </r>
  <r>
    <d v="2024-03-23T00:00:00"/>
    <x v="0"/>
    <s v="Fatturazione"/>
    <n v="44"/>
    <n v="3"/>
    <n v="8.73"/>
    <n v="2"/>
  </r>
  <r>
    <d v="2024-03-23T00:00:00"/>
    <x v="1"/>
    <s v="Contratti"/>
    <n v="37"/>
    <n v="3"/>
    <n v="5.66"/>
    <n v="3"/>
  </r>
  <r>
    <d v="2024-03-23T00:00:00"/>
    <x v="2"/>
    <s v="Contratti"/>
    <n v="21"/>
    <n v="0"/>
    <n v="7.18"/>
    <n v="0"/>
  </r>
  <r>
    <d v="2024-03-24T00:00:00"/>
    <x v="0"/>
    <s v="Fatturazione"/>
    <n v="33"/>
    <n v="0"/>
    <n v="8"/>
    <n v="0"/>
  </r>
  <r>
    <d v="2024-03-24T00:00:00"/>
    <x v="1"/>
    <s v="Fatturazione"/>
    <n v="53"/>
    <n v="2"/>
    <n v="6.39"/>
    <n v="1"/>
  </r>
  <r>
    <d v="2024-03-24T00:00:00"/>
    <x v="2"/>
    <s v="Contratti"/>
    <n v="59"/>
    <n v="0"/>
    <n v="7.2"/>
    <n v="0"/>
  </r>
  <r>
    <d v="2024-03-25T00:00:00"/>
    <x v="0"/>
    <s v="Assistenza"/>
    <n v="58"/>
    <n v="3"/>
    <n v="5.23"/>
    <n v="0"/>
  </r>
  <r>
    <d v="2024-03-25T00:00:00"/>
    <x v="1"/>
    <s v="Assistenza"/>
    <n v="22"/>
    <n v="0"/>
    <n v="5.07"/>
    <n v="0"/>
  </r>
  <r>
    <d v="2024-03-25T00:00:00"/>
    <x v="2"/>
    <s v="Assistenza"/>
    <n v="31"/>
    <n v="1"/>
    <n v="6.96"/>
    <n v="0"/>
  </r>
  <r>
    <d v="2024-03-26T00:00:00"/>
    <x v="0"/>
    <s v="Contratti"/>
    <n v="40"/>
    <n v="2"/>
    <n v="6.88"/>
    <n v="2"/>
  </r>
  <r>
    <d v="2024-03-26T00:00:00"/>
    <x v="1"/>
    <s v="Assistenza"/>
    <n v="41"/>
    <n v="0"/>
    <n v="7.92"/>
    <n v="0"/>
  </r>
  <r>
    <d v="2024-03-26T00:00:00"/>
    <x v="2"/>
    <s v="Fatturazione"/>
    <n v="56"/>
    <n v="2"/>
    <n v="5.84"/>
    <n v="2"/>
  </r>
  <r>
    <d v="2024-03-27T00:00:00"/>
    <x v="0"/>
    <s v="Assistenza"/>
    <n v="51"/>
    <n v="2"/>
    <n v="7.96"/>
    <n v="2"/>
  </r>
  <r>
    <d v="2024-03-27T00:00:00"/>
    <x v="1"/>
    <s v="Assistenza"/>
    <n v="58"/>
    <n v="5"/>
    <n v="7"/>
    <n v="1"/>
  </r>
  <r>
    <d v="2024-03-27T00:00:00"/>
    <x v="2"/>
    <s v="Assistenza"/>
    <n v="53"/>
    <n v="1"/>
    <n v="6.74"/>
    <n v="0"/>
  </r>
  <r>
    <d v="2024-03-28T00:00:00"/>
    <x v="0"/>
    <s v="Contratti"/>
    <n v="56"/>
    <n v="5"/>
    <n v="5.38"/>
    <n v="2"/>
  </r>
  <r>
    <d v="2024-03-28T00:00:00"/>
    <x v="1"/>
    <s v="Fatturazione"/>
    <n v="32"/>
    <n v="0"/>
    <n v="5.78"/>
    <n v="0"/>
  </r>
  <r>
    <d v="2024-03-28T00:00:00"/>
    <x v="2"/>
    <s v="Fatturazione"/>
    <n v="52"/>
    <n v="3"/>
    <n v="8.66"/>
    <n v="2"/>
  </r>
  <r>
    <d v="2024-03-29T00:00:00"/>
    <x v="0"/>
    <s v="Contratti"/>
    <n v="22"/>
    <n v="1"/>
    <n v="7.11"/>
    <n v="1"/>
  </r>
  <r>
    <d v="2024-03-29T00:00:00"/>
    <x v="1"/>
    <s v="Assistenza"/>
    <n v="33"/>
    <n v="0"/>
    <n v="7.24"/>
    <n v="0"/>
  </r>
  <r>
    <d v="2024-03-29T00:00:00"/>
    <x v="2"/>
    <s v="Assistenza"/>
    <n v="54"/>
    <n v="4"/>
    <n v="6.77"/>
    <n v="0"/>
  </r>
  <r>
    <d v="2024-03-30T00:00:00"/>
    <x v="0"/>
    <s v="Fatturazione"/>
    <n v="47"/>
    <n v="2"/>
    <n v="7.19"/>
    <n v="2"/>
  </r>
  <r>
    <d v="2024-03-30T00:00:00"/>
    <x v="1"/>
    <s v="Fatturazione"/>
    <n v="25"/>
    <n v="2"/>
    <n v="8.02"/>
    <n v="0"/>
  </r>
  <r>
    <d v="2024-03-30T00:00:00"/>
    <x v="2"/>
    <s v="Assistenza"/>
    <n v="47"/>
    <n v="0"/>
    <n v="6.54"/>
    <n v="0"/>
  </r>
  <r>
    <d v="2024-03-31T00:00:00"/>
    <x v="0"/>
    <s v="Contratti"/>
    <n v="44"/>
    <n v="3"/>
    <n v="6.9"/>
    <n v="2"/>
  </r>
  <r>
    <d v="2024-03-31T00:00:00"/>
    <x v="1"/>
    <s v="Assistenza"/>
    <n v="45"/>
    <n v="0"/>
    <n v="7.54"/>
    <n v="0"/>
  </r>
  <r>
    <d v="2024-03-31T00:00:00"/>
    <x v="2"/>
    <s v="Assistenza"/>
    <n v="57"/>
    <n v="3"/>
    <n v="7.41"/>
    <n v="3"/>
  </r>
  <r>
    <m/>
    <x v="3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x v="0"/>
    <s v="Rossi"/>
    <s v="Fatturazione"/>
    <n v="43"/>
    <n v="2"/>
    <n v="7.25"/>
    <n v="2"/>
    <m/>
    <m/>
    <m/>
    <m/>
    <m/>
    <m/>
    <m/>
    <m/>
    <m/>
    <m/>
    <m/>
    <m/>
    <m/>
    <m/>
    <m/>
    <m/>
    <m/>
    <m/>
    <s v="Contratti  "/>
  </r>
  <r>
    <x v="0"/>
    <s v="Verdi"/>
    <s v="Fatturazione"/>
    <n v="43"/>
    <n v="1"/>
    <n v="8.4700000000000006"/>
    <n v="1"/>
    <m/>
    <m/>
    <m/>
    <m/>
    <m/>
    <m/>
    <m/>
    <m/>
    <m/>
    <m/>
    <m/>
    <m/>
    <m/>
    <m/>
    <m/>
    <m/>
    <m/>
    <m/>
    <s v="Assistenza "/>
  </r>
  <r>
    <x v="0"/>
    <s v="Bianchi"/>
    <s v="Assistenza"/>
    <n v="29"/>
    <n v="0"/>
    <n v="5.24"/>
    <n v="0"/>
    <m/>
    <m/>
    <m/>
    <m/>
    <m/>
    <m/>
    <m/>
    <m/>
    <m/>
    <m/>
    <m/>
    <m/>
    <m/>
    <m/>
    <m/>
    <m/>
    <m/>
    <m/>
    <m/>
  </r>
  <r>
    <x v="1"/>
    <s v="Rossi"/>
    <s v="Fatturazione"/>
    <n v="37"/>
    <n v="2"/>
    <n v="7.34"/>
    <n v="0"/>
    <m/>
    <m/>
    <m/>
    <m/>
    <m/>
    <m/>
    <m/>
    <m/>
    <m/>
    <m/>
    <m/>
    <m/>
    <m/>
    <m/>
    <m/>
    <m/>
    <m/>
    <m/>
    <m/>
  </r>
  <r>
    <x v="1"/>
    <s v="Verdi"/>
    <s v="Contratti"/>
    <n v="51"/>
    <n v="0"/>
    <n v="8.32"/>
    <n v="0"/>
    <m/>
    <m/>
    <m/>
    <m/>
    <m/>
    <m/>
    <m/>
    <m/>
    <m/>
    <m/>
    <m/>
    <m/>
    <m/>
    <m/>
    <m/>
    <m/>
    <m/>
    <m/>
    <m/>
  </r>
  <r>
    <x v="1"/>
    <s v="Bianchi"/>
    <s v="Assistenza"/>
    <n v="54"/>
    <n v="3"/>
    <n v="8.8800000000000008"/>
    <n v="1"/>
    <m/>
    <m/>
    <m/>
    <m/>
    <m/>
    <m/>
    <m/>
    <m/>
    <m/>
    <m/>
    <m/>
    <m/>
    <m/>
    <m/>
    <m/>
    <m/>
    <m/>
    <m/>
    <m/>
  </r>
  <r>
    <x v="2"/>
    <s v="Rossi"/>
    <s v="Contratti"/>
    <n v="32"/>
    <n v="1"/>
    <n v="5.29"/>
    <n v="1"/>
    <m/>
    <m/>
    <m/>
    <m/>
    <m/>
    <m/>
    <m/>
    <m/>
    <m/>
    <m/>
    <m/>
    <m/>
    <m/>
    <m/>
    <m/>
    <m/>
    <m/>
    <m/>
    <m/>
  </r>
  <r>
    <x v="2"/>
    <s v="Verdi"/>
    <s v="Assistenza"/>
    <n v="29"/>
    <n v="2"/>
    <n v="5.1100000000000003"/>
    <n v="0"/>
    <m/>
    <m/>
    <m/>
    <m/>
    <m/>
    <m/>
    <m/>
    <m/>
    <m/>
    <m/>
    <m/>
    <m/>
    <m/>
    <m/>
    <m/>
    <m/>
    <m/>
    <m/>
    <m/>
  </r>
  <r>
    <x v="2"/>
    <s v="Bianchi"/>
    <s v="Contratti"/>
    <n v="51"/>
    <n v="3"/>
    <n v="8.43"/>
    <n v="3"/>
    <m/>
    <m/>
    <m/>
    <m/>
    <m/>
    <m/>
    <m/>
    <m/>
    <m/>
    <m/>
    <m/>
    <m/>
    <m/>
    <m/>
    <m/>
    <m/>
    <m/>
    <m/>
    <m/>
  </r>
  <r>
    <x v="3"/>
    <s v="Rossi"/>
    <s v="Contratti"/>
    <n v="30"/>
    <n v="1"/>
    <n v="7.64"/>
    <n v="1"/>
    <m/>
    <m/>
    <m/>
    <m/>
    <m/>
    <m/>
    <m/>
    <m/>
    <m/>
    <m/>
    <m/>
    <m/>
    <m/>
    <m/>
    <m/>
    <m/>
    <m/>
    <m/>
    <m/>
  </r>
  <r>
    <x v="3"/>
    <s v="Verdi"/>
    <s v="Assistenza"/>
    <n v="42"/>
    <n v="4"/>
    <n v="5.64"/>
    <n v="3"/>
    <m/>
    <m/>
    <m/>
    <m/>
    <m/>
    <m/>
    <m/>
    <m/>
    <m/>
    <m/>
    <m/>
    <m/>
    <m/>
    <m/>
    <m/>
    <m/>
    <m/>
    <m/>
    <m/>
  </r>
  <r>
    <x v="3"/>
    <s v="Bianchi"/>
    <s v="Contratti"/>
    <n v="31"/>
    <n v="3"/>
    <n v="8.34"/>
    <n v="0"/>
    <m/>
    <m/>
    <m/>
    <m/>
    <m/>
    <m/>
    <m/>
    <m/>
    <m/>
    <m/>
    <m/>
    <m/>
    <m/>
    <m/>
    <m/>
    <m/>
    <m/>
    <m/>
    <m/>
  </r>
  <r>
    <x v="4"/>
    <s v="Rossi"/>
    <s v="Assistenza"/>
    <n v="60"/>
    <n v="0"/>
    <n v="7.06"/>
    <n v="0"/>
    <m/>
    <m/>
    <m/>
    <m/>
    <m/>
    <m/>
    <m/>
    <m/>
    <m/>
    <m/>
    <m/>
    <m/>
    <m/>
    <m/>
    <m/>
    <m/>
    <m/>
    <m/>
    <m/>
  </r>
  <r>
    <x v="4"/>
    <s v="Verdi"/>
    <s v="Contratti"/>
    <n v="33"/>
    <n v="2"/>
    <n v="8.93"/>
    <n v="1"/>
    <m/>
    <m/>
    <m/>
    <m/>
    <m/>
    <m/>
    <m/>
    <m/>
    <m/>
    <m/>
    <m/>
    <m/>
    <m/>
    <m/>
    <m/>
    <m/>
    <m/>
    <m/>
    <m/>
  </r>
  <r>
    <x v="4"/>
    <s v="Bianchi"/>
    <s v="Contratti"/>
    <n v="55"/>
    <n v="5"/>
    <n v="7.78"/>
    <n v="0"/>
    <m/>
    <m/>
    <m/>
    <m/>
    <m/>
    <m/>
    <m/>
    <m/>
    <m/>
    <m/>
    <m/>
    <m/>
    <m/>
    <m/>
    <m/>
    <m/>
    <m/>
    <m/>
    <m/>
  </r>
  <r>
    <x v="5"/>
    <s v="Rossi"/>
    <s v="Fatturazione"/>
    <n v="28"/>
    <n v="1"/>
    <n v="7.88"/>
    <n v="0"/>
    <m/>
    <m/>
    <m/>
    <m/>
    <m/>
    <m/>
    <m/>
    <m/>
    <m/>
    <m/>
    <m/>
    <m/>
    <m/>
    <m/>
    <m/>
    <m/>
    <m/>
    <m/>
    <m/>
  </r>
  <r>
    <x v="5"/>
    <s v="Verdi"/>
    <s v="Assistenza"/>
    <n v="41"/>
    <n v="0"/>
    <n v="5.51"/>
    <n v="0"/>
    <m/>
    <m/>
    <m/>
    <m/>
    <m/>
    <m/>
    <m/>
    <m/>
    <m/>
    <m/>
    <m/>
    <m/>
    <m/>
    <m/>
    <m/>
    <m/>
    <m/>
    <m/>
    <m/>
  </r>
  <r>
    <x v="5"/>
    <s v="Bianchi"/>
    <s v="Assistenza"/>
    <n v="22"/>
    <n v="0"/>
    <n v="6.27"/>
    <n v="0"/>
    <m/>
    <m/>
    <m/>
    <m/>
    <m/>
    <m/>
    <m/>
    <m/>
    <m/>
    <m/>
    <m/>
    <m/>
    <m/>
    <m/>
    <m/>
    <m/>
    <m/>
    <m/>
    <m/>
  </r>
  <r>
    <x v="6"/>
    <s v="Rossi"/>
    <s v="Fatturazione"/>
    <n v="30"/>
    <n v="2"/>
    <n v="8.83"/>
    <n v="1"/>
    <m/>
    <m/>
    <m/>
    <m/>
    <m/>
    <m/>
    <m/>
    <m/>
    <m/>
    <m/>
    <m/>
    <m/>
    <m/>
    <m/>
    <m/>
    <m/>
    <m/>
    <m/>
    <m/>
  </r>
  <r>
    <x v="6"/>
    <s v="Verdi"/>
    <s v="Fatturazione"/>
    <n v="42"/>
    <n v="3"/>
    <n v="8.52"/>
    <n v="3"/>
    <m/>
    <m/>
    <m/>
    <m/>
    <m/>
    <m/>
    <m/>
    <m/>
    <m/>
    <m/>
    <m/>
    <m/>
    <m/>
    <m/>
    <m/>
    <m/>
    <m/>
    <m/>
    <m/>
  </r>
  <r>
    <x v="6"/>
    <s v="Bianchi"/>
    <s v="Assistenza"/>
    <n v="37"/>
    <n v="1"/>
    <n v="7.26"/>
    <n v="0"/>
    <m/>
    <m/>
    <m/>
    <m/>
    <m/>
    <m/>
    <m/>
    <m/>
    <m/>
    <m/>
    <m/>
    <m/>
    <m/>
    <m/>
    <m/>
    <m/>
    <m/>
    <m/>
    <m/>
  </r>
  <r>
    <x v="7"/>
    <s v="Rossi"/>
    <s v="Fatturazione"/>
    <n v="32"/>
    <n v="3"/>
    <n v="6.66"/>
    <n v="3"/>
    <m/>
    <m/>
    <m/>
    <m/>
    <m/>
    <m/>
    <m/>
    <m/>
    <m/>
    <m/>
    <m/>
    <m/>
    <m/>
    <m/>
    <m/>
    <m/>
    <m/>
    <m/>
    <m/>
  </r>
  <r>
    <x v="7"/>
    <s v="Verdi"/>
    <s v="Assistenza"/>
    <n v="51"/>
    <n v="2"/>
    <n v="6.87"/>
    <n v="1"/>
    <m/>
    <m/>
    <m/>
    <m/>
    <m/>
    <m/>
    <m/>
    <m/>
    <m/>
    <m/>
    <m/>
    <m/>
    <m/>
    <m/>
    <m/>
    <m/>
    <m/>
    <m/>
    <m/>
  </r>
  <r>
    <x v="7"/>
    <s v="Bianchi"/>
    <s v="Contratti"/>
    <n v="55"/>
    <n v="0"/>
    <n v="7.52"/>
    <n v="0"/>
    <m/>
    <m/>
    <m/>
    <m/>
    <m/>
    <m/>
    <m/>
    <m/>
    <m/>
    <m/>
    <m/>
    <m/>
    <m/>
    <m/>
    <m/>
    <m/>
    <m/>
    <m/>
    <m/>
  </r>
  <r>
    <x v="8"/>
    <s v="Rossi"/>
    <s v="Assistenza"/>
    <n v="30"/>
    <n v="3"/>
    <n v="7.83"/>
    <n v="1"/>
    <m/>
    <m/>
    <m/>
    <m/>
    <m/>
    <m/>
    <m/>
    <m/>
    <m/>
    <m/>
    <m/>
    <m/>
    <m/>
    <m/>
    <m/>
    <m/>
    <m/>
    <m/>
    <m/>
  </r>
  <r>
    <x v="8"/>
    <s v="Verdi"/>
    <s v="Assistenza"/>
    <n v="38"/>
    <n v="0"/>
    <n v="8.2799999999999994"/>
    <n v="0"/>
    <m/>
    <m/>
    <m/>
    <m/>
    <m/>
    <m/>
    <m/>
    <m/>
    <m/>
    <m/>
    <m/>
    <m/>
    <m/>
    <m/>
    <m/>
    <m/>
    <m/>
    <m/>
    <m/>
  </r>
  <r>
    <x v="8"/>
    <s v="Bianchi"/>
    <s v="Contratti"/>
    <n v="40"/>
    <n v="1"/>
    <n v="6.14"/>
    <n v="1"/>
    <m/>
    <m/>
    <m/>
    <m/>
    <m/>
    <m/>
    <m/>
    <m/>
    <m/>
    <m/>
    <m/>
    <m/>
    <m/>
    <m/>
    <m/>
    <m/>
    <m/>
    <m/>
    <m/>
  </r>
  <r>
    <x v="9"/>
    <s v="Rossi"/>
    <s v="Contratti"/>
    <n v="47"/>
    <n v="0"/>
    <n v="7.67"/>
    <n v="0"/>
    <m/>
    <m/>
    <m/>
    <m/>
    <m/>
    <m/>
    <m/>
    <m/>
    <m/>
    <m/>
    <m/>
    <m/>
    <m/>
    <m/>
    <m/>
    <m/>
    <m/>
    <m/>
    <m/>
  </r>
  <r>
    <x v="9"/>
    <s v="Verdi"/>
    <s v="Fatturazione"/>
    <n v="60"/>
    <n v="5"/>
    <n v="5.54"/>
    <n v="2"/>
    <m/>
    <m/>
    <m/>
    <m/>
    <m/>
    <m/>
    <m/>
    <m/>
    <m/>
    <m/>
    <m/>
    <m/>
    <m/>
    <m/>
    <m/>
    <m/>
    <m/>
    <m/>
    <m/>
  </r>
  <r>
    <x v="9"/>
    <s v="Bianchi"/>
    <s v="Assistenza"/>
    <n v="58"/>
    <n v="3"/>
    <n v="7.75"/>
    <n v="0"/>
    <m/>
    <m/>
    <m/>
    <m/>
    <m/>
    <m/>
    <m/>
    <m/>
    <m/>
    <m/>
    <m/>
    <m/>
    <m/>
    <m/>
    <m/>
    <m/>
    <m/>
    <m/>
    <m/>
  </r>
  <r>
    <x v="10"/>
    <s v="Rossi"/>
    <s v="Contratti"/>
    <n v="23"/>
    <n v="2"/>
    <n v="6.53"/>
    <n v="1"/>
    <m/>
    <m/>
    <m/>
    <m/>
    <m/>
    <m/>
    <m/>
    <m/>
    <m/>
    <m/>
    <m/>
    <m/>
    <m/>
    <m/>
    <m/>
    <m/>
    <m/>
    <m/>
    <m/>
  </r>
  <r>
    <x v="10"/>
    <s v="Verdi"/>
    <s v="Fatturazione"/>
    <n v="44"/>
    <n v="2"/>
    <n v="5.78"/>
    <n v="0"/>
    <m/>
    <m/>
    <m/>
    <m/>
    <m/>
    <m/>
    <m/>
    <m/>
    <m/>
    <m/>
    <m/>
    <m/>
    <m/>
    <m/>
    <m/>
    <m/>
    <m/>
    <m/>
    <m/>
  </r>
  <r>
    <x v="10"/>
    <s v="Bianchi"/>
    <s v="Fatturazione"/>
    <n v="51"/>
    <n v="4"/>
    <n v="7.28"/>
    <n v="1"/>
    <m/>
    <m/>
    <m/>
    <m/>
    <m/>
    <m/>
    <m/>
    <m/>
    <m/>
    <m/>
    <m/>
    <m/>
    <m/>
    <m/>
    <m/>
    <m/>
    <m/>
    <m/>
    <m/>
  </r>
  <r>
    <x v="11"/>
    <s v="Rossi"/>
    <s v="Assistenza"/>
    <n v="36"/>
    <n v="2"/>
    <n v="7.53"/>
    <n v="2"/>
    <m/>
    <m/>
    <m/>
    <m/>
    <m/>
    <m/>
    <m/>
    <m/>
    <m/>
    <m/>
    <m/>
    <m/>
    <m/>
    <m/>
    <m/>
    <m/>
    <m/>
    <m/>
    <m/>
  </r>
  <r>
    <x v="11"/>
    <s v="Verdi"/>
    <s v="Fatturazione"/>
    <n v="36"/>
    <n v="2"/>
    <n v="5.47"/>
    <n v="2"/>
    <m/>
    <m/>
    <m/>
    <m/>
    <m/>
    <m/>
    <m/>
    <m/>
    <m/>
    <m/>
    <m/>
    <m/>
    <m/>
    <m/>
    <m/>
    <m/>
    <m/>
    <m/>
    <m/>
  </r>
  <r>
    <x v="11"/>
    <s v="Bianchi"/>
    <s v="Fatturazione"/>
    <n v="49"/>
    <n v="2"/>
    <n v="6.19"/>
    <n v="0"/>
    <m/>
    <m/>
    <m/>
    <m/>
    <m/>
    <m/>
    <m/>
    <m/>
    <m/>
    <m/>
    <m/>
    <m/>
    <m/>
    <m/>
    <m/>
    <m/>
    <m/>
    <m/>
    <m/>
  </r>
  <r>
    <x v="12"/>
    <s v="Rossi"/>
    <s v="Fatturazione"/>
    <n v="55"/>
    <n v="3"/>
    <n v="8.35"/>
    <n v="0"/>
    <m/>
    <m/>
    <m/>
    <m/>
    <m/>
    <m/>
    <m/>
    <m/>
    <m/>
    <m/>
    <m/>
    <m/>
    <m/>
    <m/>
    <m/>
    <m/>
    <m/>
    <m/>
    <m/>
  </r>
  <r>
    <x v="12"/>
    <s v="Verdi"/>
    <s v="Fatturazione"/>
    <n v="36"/>
    <n v="2"/>
    <n v="7.68"/>
    <n v="0"/>
    <m/>
    <m/>
    <m/>
    <m/>
    <m/>
    <m/>
    <m/>
    <m/>
    <m/>
    <m/>
    <m/>
    <m/>
    <m/>
    <m/>
    <m/>
    <m/>
    <m/>
    <m/>
    <m/>
  </r>
  <r>
    <x v="12"/>
    <s v="Bianchi"/>
    <s v="Assistenza"/>
    <n v="26"/>
    <n v="1"/>
    <n v="5.08"/>
    <n v="1"/>
    <m/>
    <m/>
    <m/>
    <m/>
    <m/>
    <m/>
    <m/>
    <m/>
    <m/>
    <m/>
    <m/>
    <m/>
    <m/>
    <m/>
    <m/>
    <m/>
    <m/>
    <m/>
    <m/>
  </r>
  <r>
    <x v="13"/>
    <s v="Rossi"/>
    <s v="Fatturazione"/>
    <n v="28"/>
    <n v="1"/>
    <n v="5.89"/>
    <n v="1"/>
    <m/>
    <m/>
    <m/>
    <m/>
    <m/>
    <m/>
    <m/>
    <m/>
    <m/>
    <m/>
    <m/>
    <m/>
    <m/>
    <m/>
    <m/>
    <m/>
    <m/>
    <m/>
    <m/>
  </r>
  <r>
    <x v="13"/>
    <s v="Verdi"/>
    <s v="Assistenza"/>
    <n v="57"/>
    <n v="1"/>
    <n v="7.82"/>
    <n v="1"/>
    <m/>
    <m/>
    <m/>
    <m/>
    <m/>
    <m/>
    <m/>
    <m/>
    <m/>
    <m/>
    <m/>
    <m/>
    <m/>
    <m/>
    <m/>
    <m/>
    <m/>
    <m/>
    <m/>
  </r>
  <r>
    <x v="13"/>
    <s v="Bianchi"/>
    <s v="Contratti"/>
    <n v="36"/>
    <n v="1"/>
    <n v="5.17"/>
    <n v="0"/>
    <m/>
    <m/>
    <m/>
    <m/>
    <m/>
    <m/>
    <m/>
    <m/>
    <m/>
    <m/>
    <m/>
    <m/>
    <m/>
    <m/>
    <m/>
    <m/>
    <m/>
    <m/>
    <m/>
  </r>
  <r>
    <x v="14"/>
    <s v="Rossi"/>
    <s v="Fatturazione"/>
    <n v="38"/>
    <n v="0"/>
    <n v="5.46"/>
    <n v="0"/>
    <m/>
    <m/>
    <m/>
    <m/>
    <m/>
    <m/>
    <m/>
    <m/>
    <m/>
    <m/>
    <m/>
    <m/>
    <m/>
    <m/>
    <m/>
    <m/>
    <m/>
    <m/>
    <m/>
  </r>
  <r>
    <x v="14"/>
    <s v="Verdi"/>
    <s v="Assistenza"/>
    <n v="29"/>
    <n v="0"/>
    <n v="8.23"/>
    <n v="0"/>
    <m/>
    <m/>
    <m/>
    <m/>
    <m/>
    <m/>
    <m/>
    <m/>
    <m/>
    <m/>
    <m/>
    <m/>
    <m/>
    <m/>
    <m/>
    <m/>
    <m/>
    <m/>
    <m/>
  </r>
  <r>
    <x v="14"/>
    <s v="Bianchi"/>
    <s v="Contratti"/>
    <n v="27"/>
    <n v="0"/>
    <n v="6.32"/>
    <n v="0"/>
    <m/>
    <m/>
    <m/>
    <m/>
    <m/>
    <m/>
    <m/>
    <m/>
    <m/>
    <m/>
    <m/>
    <m/>
    <m/>
    <m/>
    <m/>
    <m/>
    <m/>
    <m/>
    <m/>
  </r>
  <r>
    <x v="15"/>
    <s v="Rossi"/>
    <s v="Contratti"/>
    <n v="34"/>
    <n v="0"/>
    <n v="6.47"/>
    <n v="0"/>
    <m/>
    <m/>
    <m/>
    <m/>
    <m/>
    <m/>
    <m/>
    <m/>
    <m/>
    <m/>
    <m/>
    <m/>
    <m/>
    <m/>
    <m/>
    <m/>
    <m/>
    <m/>
    <m/>
  </r>
  <r>
    <x v="15"/>
    <s v="Verdi"/>
    <s v="Contratti"/>
    <n v="47"/>
    <n v="0"/>
    <n v="6.25"/>
    <n v="0"/>
    <m/>
    <m/>
    <m/>
    <m/>
    <m/>
    <m/>
    <m/>
    <m/>
    <m/>
    <m/>
    <m/>
    <m/>
    <m/>
    <m/>
    <m/>
    <m/>
    <m/>
    <m/>
    <m/>
  </r>
  <r>
    <x v="15"/>
    <s v="Bianchi"/>
    <s v="Fatturazione"/>
    <n v="50"/>
    <n v="1"/>
    <n v="8.8699999999999992"/>
    <n v="1"/>
    <m/>
    <m/>
    <m/>
    <m/>
    <m/>
    <m/>
    <m/>
    <m/>
    <m/>
    <m/>
    <m/>
    <m/>
    <m/>
    <m/>
    <m/>
    <m/>
    <m/>
    <m/>
    <m/>
  </r>
  <r>
    <x v="16"/>
    <s v="Rossi"/>
    <s v="Assistenza"/>
    <n v="33"/>
    <n v="2"/>
    <n v="8.23"/>
    <n v="2"/>
    <m/>
    <m/>
    <m/>
    <m/>
    <m/>
    <m/>
    <m/>
    <m/>
    <m/>
    <m/>
    <m/>
    <m/>
    <m/>
    <m/>
    <m/>
    <m/>
    <m/>
    <m/>
    <m/>
  </r>
  <r>
    <x v="16"/>
    <s v="Verdi"/>
    <s v="Fatturazione"/>
    <n v="23"/>
    <n v="0"/>
    <n v="5.05"/>
    <n v="0"/>
    <m/>
    <m/>
    <m/>
    <m/>
    <m/>
    <m/>
    <m/>
    <m/>
    <m/>
    <m/>
    <m/>
    <m/>
    <m/>
    <m/>
    <m/>
    <m/>
    <m/>
    <m/>
    <m/>
  </r>
  <r>
    <x v="16"/>
    <s v="Bianchi"/>
    <s v="Contratti"/>
    <n v="31"/>
    <n v="1"/>
    <n v="5.29"/>
    <n v="1"/>
    <m/>
    <m/>
    <m/>
    <m/>
    <m/>
    <m/>
    <m/>
    <m/>
    <m/>
    <m/>
    <m/>
    <m/>
    <m/>
    <m/>
    <m/>
    <m/>
    <m/>
    <m/>
    <m/>
  </r>
  <r>
    <x v="17"/>
    <s v="Rossi"/>
    <s v="Contratti"/>
    <n v="45"/>
    <n v="2"/>
    <n v="7.33"/>
    <n v="2"/>
    <m/>
    <m/>
    <m/>
    <m/>
    <m/>
    <m/>
    <m/>
    <m/>
    <m/>
    <m/>
    <m/>
    <m/>
    <m/>
    <m/>
    <m/>
    <m/>
    <m/>
    <m/>
    <m/>
  </r>
  <r>
    <x v="17"/>
    <s v="Verdi"/>
    <s v="Fatturazione"/>
    <n v="53"/>
    <n v="2"/>
    <n v="5.19"/>
    <n v="2"/>
    <m/>
    <m/>
    <m/>
    <m/>
    <m/>
    <m/>
    <m/>
    <m/>
    <m/>
    <m/>
    <m/>
    <m/>
    <m/>
    <m/>
    <m/>
    <m/>
    <m/>
    <m/>
    <m/>
  </r>
  <r>
    <x v="17"/>
    <s v="Bianchi"/>
    <s v="Contratti"/>
    <n v="59"/>
    <n v="4"/>
    <n v="6.09"/>
    <n v="3"/>
    <m/>
    <m/>
    <m/>
    <m/>
    <m/>
    <m/>
    <m/>
    <m/>
    <m/>
    <m/>
    <m/>
    <m/>
    <m/>
    <m/>
    <m/>
    <m/>
    <m/>
    <m/>
    <m/>
  </r>
  <r>
    <x v="18"/>
    <s v="Rossi"/>
    <s v="Fatturazione"/>
    <n v="24"/>
    <n v="2"/>
    <n v="7.35"/>
    <n v="1"/>
    <m/>
    <m/>
    <m/>
    <m/>
    <m/>
    <m/>
    <m/>
    <m/>
    <m/>
    <m/>
    <m/>
    <m/>
    <m/>
    <m/>
    <m/>
    <m/>
    <m/>
    <m/>
    <m/>
  </r>
  <r>
    <x v="18"/>
    <s v="Verdi"/>
    <s v="Contratti"/>
    <n v="41"/>
    <n v="3"/>
    <n v="5.77"/>
    <n v="1"/>
    <m/>
    <m/>
    <m/>
    <m/>
    <m/>
    <m/>
    <m/>
    <m/>
    <m/>
    <m/>
    <m/>
    <m/>
    <m/>
    <m/>
    <m/>
    <m/>
    <m/>
    <m/>
    <m/>
  </r>
  <r>
    <x v="18"/>
    <s v="Bianchi"/>
    <s v="Contratti"/>
    <n v="33"/>
    <n v="0"/>
    <n v="6.17"/>
    <n v="0"/>
    <m/>
    <m/>
    <m/>
    <m/>
    <m/>
    <m/>
    <m/>
    <m/>
    <m/>
    <m/>
    <m/>
    <m/>
    <m/>
    <m/>
    <m/>
    <m/>
    <m/>
    <m/>
    <m/>
  </r>
  <r>
    <x v="19"/>
    <s v="Rossi"/>
    <s v="Fatturazione"/>
    <n v="52"/>
    <n v="2"/>
    <n v="6.03"/>
    <n v="2"/>
    <m/>
    <m/>
    <m/>
    <m/>
    <m/>
    <m/>
    <m/>
    <m/>
    <m/>
    <m/>
    <m/>
    <m/>
    <m/>
    <m/>
    <m/>
    <m/>
    <m/>
    <m/>
    <m/>
  </r>
  <r>
    <x v="19"/>
    <s v="Verdi"/>
    <s v="Contratti"/>
    <n v="39"/>
    <n v="0"/>
    <n v="6.4"/>
    <n v="0"/>
    <m/>
    <m/>
    <m/>
    <m/>
    <m/>
    <m/>
    <m/>
    <m/>
    <m/>
    <m/>
    <m/>
    <m/>
    <m/>
    <m/>
    <m/>
    <m/>
    <m/>
    <m/>
    <m/>
  </r>
  <r>
    <x v="19"/>
    <s v="Bianchi"/>
    <s v="Fatturazione"/>
    <n v="42"/>
    <n v="2"/>
    <n v="6.86"/>
    <n v="2"/>
    <m/>
    <m/>
    <m/>
    <m/>
    <m/>
    <m/>
    <m/>
    <m/>
    <m/>
    <m/>
    <m/>
    <m/>
    <m/>
    <m/>
    <m/>
    <m/>
    <m/>
    <m/>
    <m/>
  </r>
  <r>
    <x v="20"/>
    <s v="Rossi"/>
    <s v="Assistenza"/>
    <n v="30"/>
    <n v="2"/>
    <n v="6.7"/>
    <n v="0"/>
    <m/>
    <m/>
    <m/>
    <m/>
    <m/>
    <m/>
    <m/>
    <m/>
    <m/>
    <m/>
    <m/>
    <m/>
    <m/>
    <m/>
    <m/>
    <m/>
    <m/>
    <m/>
    <m/>
  </r>
  <r>
    <x v="20"/>
    <s v="Verdi"/>
    <s v="Assistenza"/>
    <n v="33"/>
    <n v="0"/>
    <n v="8.19"/>
    <n v="0"/>
    <m/>
    <m/>
    <m/>
    <m/>
    <m/>
    <m/>
    <m/>
    <m/>
    <m/>
    <m/>
    <m/>
    <m/>
    <m/>
    <m/>
    <m/>
    <m/>
    <m/>
    <m/>
    <m/>
  </r>
  <r>
    <x v="20"/>
    <s v="Bianchi"/>
    <s v="Contratti"/>
    <n v="58"/>
    <n v="2"/>
    <n v="5"/>
    <n v="2"/>
    <m/>
    <m/>
    <m/>
    <m/>
    <m/>
    <m/>
    <m/>
    <m/>
    <m/>
    <m/>
    <m/>
    <m/>
    <m/>
    <m/>
    <m/>
    <m/>
    <m/>
    <m/>
    <m/>
  </r>
  <r>
    <x v="21"/>
    <s v="Rossi"/>
    <s v="Fatturazione"/>
    <n v="46"/>
    <n v="4"/>
    <n v="5.27"/>
    <n v="1"/>
    <m/>
    <m/>
    <m/>
    <m/>
    <m/>
    <m/>
    <m/>
    <m/>
    <m/>
    <m/>
    <m/>
    <m/>
    <m/>
    <m/>
    <m/>
    <m/>
    <m/>
    <m/>
    <m/>
  </r>
  <r>
    <x v="21"/>
    <s v="Verdi"/>
    <s v="Fatturazione"/>
    <n v="25"/>
    <n v="0"/>
    <n v="8.7899999999999991"/>
    <n v="0"/>
    <m/>
    <m/>
    <m/>
    <m/>
    <m/>
    <m/>
    <m/>
    <m/>
    <m/>
    <m/>
    <m/>
    <m/>
    <m/>
    <m/>
    <m/>
    <m/>
    <m/>
    <m/>
    <m/>
  </r>
  <r>
    <x v="21"/>
    <s v="Bianchi"/>
    <s v="Fatturazione"/>
    <n v="35"/>
    <n v="2"/>
    <n v="8.56"/>
    <n v="2"/>
    <m/>
    <m/>
    <m/>
    <m/>
    <m/>
    <m/>
    <m/>
    <m/>
    <m/>
    <m/>
    <m/>
    <m/>
    <m/>
    <m/>
    <m/>
    <m/>
    <m/>
    <m/>
    <m/>
  </r>
  <r>
    <x v="22"/>
    <s v="Rossi"/>
    <s v="Fatturazione"/>
    <n v="45"/>
    <n v="0"/>
    <n v="5.9"/>
    <n v="0"/>
    <m/>
    <m/>
    <m/>
    <m/>
    <m/>
    <m/>
    <m/>
    <m/>
    <m/>
    <m/>
    <m/>
    <m/>
    <m/>
    <m/>
    <m/>
    <m/>
    <m/>
    <m/>
    <m/>
  </r>
  <r>
    <x v="22"/>
    <s v="Verdi"/>
    <s v="Contratti"/>
    <n v="42"/>
    <n v="2"/>
    <n v="8.5399999999999991"/>
    <n v="1"/>
    <m/>
    <m/>
    <m/>
    <m/>
    <m/>
    <m/>
    <m/>
    <m/>
    <m/>
    <m/>
    <m/>
    <m/>
    <m/>
    <m/>
    <m/>
    <m/>
    <m/>
    <m/>
    <m/>
  </r>
  <r>
    <x v="22"/>
    <s v="Bianchi"/>
    <s v="Fatturazione"/>
    <n v="24"/>
    <n v="1"/>
    <n v="7.48"/>
    <n v="1"/>
    <m/>
    <m/>
    <m/>
    <m/>
    <m/>
    <m/>
    <m/>
    <m/>
    <m/>
    <m/>
    <m/>
    <m/>
    <m/>
    <m/>
    <m/>
    <m/>
    <m/>
    <m/>
    <m/>
  </r>
  <r>
    <x v="23"/>
    <s v="Rossi"/>
    <s v="Contratti"/>
    <n v="56"/>
    <n v="0"/>
    <n v="8.9700000000000006"/>
    <n v="0"/>
    <m/>
    <m/>
    <m/>
    <m/>
    <m/>
    <m/>
    <m/>
    <m/>
    <m/>
    <m/>
    <m/>
    <m/>
    <m/>
    <m/>
    <m/>
    <m/>
    <m/>
    <m/>
    <m/>
  </r>
  <r>
    <x v="23"/>
    <s v="Verdi"/>
    <s v="Fatturazione"/>
    <n v="38"/>
    <n v="2"/>
    <n v="7.87"/>
    <n v="0"/>
    <m/>
    <m/>
    <m/>
    <m/>
    <m/>
    <m/>
    <m/>
    <m/>
    <m/>
    <m/>
    <m/>
    <m/>
    <m/>
    <m/>
    <m/>
    <m/>
    <m/>
    <m/>
    <m/>
  </r>
  <r>
    <x v="23"/>
    <s v="Bianchi"/>
    <s v="Fatturazione"/>
    <n v="31"/>
    <n v="0"/>
    <n v="7.3"/>
    <n v="0"/>
    <m/>
    <m/>
    <m/>
    <m/>
    <m/>
    <m/>
    <m/>
    <m/>
    <m/>
    <m/>
    <m/>
    <m/>
    <m/>
    <m/>
    <m/>
    <m/>
    <m/>
    <m/>
    <m/>
  </r>
  <r>
    <x v="24"/>
    <s v="Rossi"/>
    <s v="Assistenza"/>
    <n v="50"/>
    <n v="1"/>
    <n v="6.31"/>
    <n v="1"/>
    <m/>
    <m/>
    <m/>
    <m/>
    <m/>
    <m/>
    <m/>
    <m/>
    <m/>
    <m/>
    <m/>
    <m/>
    <m/>
    <m/>
    <m/>
    <m/>
    <m/>
    <m/>
    <m/>
  </r>
  <r>
    <x v="24"/>
    <s v="Verdi"/>
    <s v="Fatturazione"/>
    <n v="37"/>
    <n v="1"/>
    <n v="5.27"/>
    <n v="0"/>
    <m/>
    <m/>
    <m/>
    <m/>
    <m/>
    <m/>
    <m/>
    <m/>
    <m/>
    <m/>
    <m/>
    <m/>
    <m/>
    <m/>
    <m/>
    <m/>
    <m/>
    <m/>
    <m/>
  </r>
  <r>
    <x v="24"/>
    <s v="Bianchi"/>
    <s v="Assistenza"/>
    <n v="29"/>
    <n v="0"/>
    <n v="8.42"/>
    <n v="0"/>
    <m/>
    <m/>
    <m/>
    <m/>
    <m/>
    <m/>
    <m/>
    <m/>
    <m/>
    <m/>
    <m/>
    <m/>
    <m/>
    <m/>
    <m/>
    <m/>
    <m/>
    <m/>
    <m/>
  </r>
  <r>
    <x v="25"/>
    <s v="Rossi"/>
    <s v="Contratti"/>
    <n v="35"/>
    <n v="1"/>
    <n v="5.96"/>
    <n v="1"/>
    <m/>
    <m/>
    <m/>
    <m/>
    <m/>
    <m/>
    <m/>
    <m/>
    <m/>
    <m/>
    <m/>
    <m/>
    <m/>
    <m/>
    <m/>
    <m/>
    <m/>
    <m/>
    <m/>
  </r>
  <r>
    <x v="25"/>
    <s v="Verdi"/>
    <s v="Fatturazione"/>
    <n v="41"/>
    <n v="0"/>
    <n v="6.51"/>
    <n v="0"/>
    <m/>
    <m/>
    <m/>
    <m/>
    <m/>
    <m/>
    <m/>
    <m/>
    <m/>
    <m/>
    <m/>
    <m/>
    <m/>
    <m/>
    <m/>
    <m/>
    <m/>
    <m/>
    <m/>
  </r>
  <r>
    <x v="25"/>
    <s v="Bianchi"/>
    <s v="Fatturazione"/>
    <n v="53"/>
    <n v="4"/>
    <n v="5.6"/>
    <n v="0"/>
    <m/>
    <m/>
    <m/>
    <m/>
    <m/>
    <m/>
    <m/>
    <m/>
    <m/>
    <m/>
    <m/>
    <m/>
    <m/>
    <m/>
    <m/>
    <m/>
    <m/>
    <m/>
    <m/>
  </r>
  <r>
    <x v="26"/>
    <s v="Rossi"/>
    <s v="Fatturazione"/>
    <n v="35"/>
    <n v="0"/>
    <n v="7.66"/>
    <n v="0"/>
    <m/>
    <m/>
    <m/>
    <m/>
    <m/>
    <m/>
    <m/>
    <m/>
    <m/>
    <m/>
    <m/>
    <m/>
    <m/>
    <m/>
    <m/>
    <m/>
    <m/>
    <m/>
    <m/>
  </r>
  <r>
    <x v="26"/>
    <s v="Verdi"/>
    <s v="Contratti"/>
    <n v="30"/>
    <n v="2"/>
    <n v="5.4"/>
    <n v="1"/>
    <m/>
    <m/>
    <m/>
    <m/>
    <m/>
    <m/>
    <m/>
    <m/>
    <m/>
    <m/>
    <m/>
    <m/>
    <m/>
    <m/>
    <m/>
    <m/>
    <m/>
    <m/>
    <m/>
  </r>
  <r>
    <x v="26"/>
    <s v="Bianchi"/>
    <s v="Assistenza"/>
    <n v="23"/>
    <n v="1"/>
    <n v="6.99"/>
    <n v="1"/>
    <m/>
    <m/>
    <m/>
    <m/>
    <m/>
    <m/>
    <m/>
    <m/>
    <m/>
    <m/>
    <m/>
    <m/>
    <m/>
    <m/>
    <m/>
    <m/>
    <m/>
    <m/>
    <m/>
  </r>
  <r>
    <x v="27"/>
    <s v="Rossi"/>
    <s v="Assistenza"/>
    <n v="25"/>
    <n v="2"/>
    <n v="8.34"/>
    <n v="2"/>
    <m/>
    <m/>
    <m/>
    <m/>
    <m/>
    <m/>
    <m/>
    <m/>
    <m/>
    <m/>
    <m/>
    <m/>
    <m/>
    <m/>
    <m/>
    <m/>
    <m/>
    <m/>
    <m/>
  </r>
  <r>
    <x v="27"/>
    <s v="Verdi"/>
    <s v="Fatturazione"/>
    <n v="21"/>
    <n v="0"/>
    <n v="6.73"/>
    <n v="0"/>
    <m/>
    <m/>
    <m/>
    <m/>
    <m/>
    <m/>
    <m/>
    <m/>
    <m/>
    <m/>
    <m/>
    <m/>
    <m/>
    <m/>
    <m/>
    <m/>
    <m/>
    <m/>
    <m/>
  </r>
  <r>
    <x v="27"/>
    <s v="Bianchi"/>
    <s v="Fatturazione"/>
    <n v="24"/>
    <n v="0"/>
    <n v="7.78"/>
    <n v="0"/>
    <m/>
    <m/>
    <m/>
    <m/>
    <m/>
    <m/>
    <m/>
    <m/>
    <m/>
    <m/>
    <m/>
    <m/>
    <m/>
    <m/>
    <m/>
    <m/>
    <m/>
    <m/>
    <m/>
  </r>
  <r>
    <x v="28"/>
    <s v="Rossi"/>
    <s v="Contratti"/>
    <n v="33"/>
    <n v="1"/>
    <n v="6.79"/>
    <n v="1"/>
    <m/>
    <m/>
    <m/>
    <m/>
    <m/>
    <m/>
    <m/>
    <m/>
    <m/>
    <m/>
    <m/>
    <m/>
    <m/>
    <m/>
    <m/>
    <m/>
    <m/>
    <m/>
    <m/>
  </r>
  <r>
    <x v="28"/>
    <s v="Verdi"/>
    <s v="Contratti"/>
    <n v="49"/>
    <n v="4"/>
    <n v="7.63"/>
    <n v="3"/>
    <m/>
    <m/>
    <m/>
    <m/>
    <m/>
    <m/>
    <m/>
    <m/>
    <m/>
    <m/>
    <m/>
    <m/>
    <m/>
    <m/>
    <m/>
    <m/>
    <m/>
    <m/>
    <m/>
  </r>
  <r>
    <x v="28"/>
    <s v="Bianchi"/>
    <s v="Contratti"/>
    <n v="24"/>
    <n v="2"/>
    <n v="8.81"/>
    <n v="0"/>
    <m/>
    <m/>
    <m/>
    <m/>
    <m/>
    <m/>
    <m/>
    <m/>
    <m/>
    <m/>
    <m/>
    <m/>
    <m/>
    <m/>
    <m/>
    <m/>
    <m/>
    <m/>
    <m/>
  </r>
  <r>
    <x v="29"/>
    <s v="Rossi"/>
    <s v="Contratti"/>
    <n v="53"/>
    <n v="4"/>
    <n v="8.89"/>
    <n v="1"/>
    <m/>
    <m/>
    <m/>
    <m/>
    <m/>
    <m/>
    <m/>
    <m/>
    <m/>
    <m/>
    <m/>
    <m/>
    <m/>
    <m/>
    <m/>
    <m/>
    <m/>
    <m/>
    <m/>
  </r>
  <r>
    <x v="29"/>
    <s v="Verdi"/>
    <s v="Fatturazione"/>
    <n v="34"/>
    <n v="2"/>
    <n v="6.12"/>
    <n v="2"/>
    <m/>
    <m/>
    <m/>
    <m/>
    <m/>
    <m/>
    <m/>
    <m/>
    <m/>
    <m/>
    <m/>
    <m/>
    <m/>
    <m/>
    <m/>
    <m/>
    <m/>
    <m/>
    <m/>
  </r>
  <r>
    <x v="29"/>
    <s v="Bianchi"/>
    <s v="Assistenza"/>
    <n v="52"/>
    <n v="0"/>
    <n v="6.03"/>
    <n v="0"/>
    <m/>
    <m/>
    <m/>
    <m/>
    <m/>
    <m/>
    <m/>
    <m/>
    <m/>
    <m/>
    <m/>
    <m/>
    <m/>
    <m/>
    <m/>
    <m/>
    <m/>
    <m/>
    <m/>
  </r>
  <r>
    <x v="30"/>
    <s v="Rossi"/>
    <s v="Contratti"/>
    <n v="56"/>
    <n v="4"/>
    <n v="7.67"/>
    <n v="2"/>
    <m/>
    <m/>
    <m/>
    <m/>
    <m/>
    <m/>
    <m/>
    <m/>
    <m/>
    <m/>
    <m/>
    <m/>
    <m/>
    <m/>
    <m/>
    <m/>
    <m/>
    <m/>
    <m/>
  </r>
  <r>
    <x v="30"/>
    <s v="Verdi"/>
    <s v="Contratti"/>
    <n v="27"/>
    <n v="0"/>
    <n v="6.83"/>
    <n v="0"/>
    <m/>
    <m/>
    <m/>
    <m/>
    <m/>
    <m/>
    <m/>
    <m/>
    <m/>
    <m/>
    <m/>
    <m/>
    <m/>
    <m/>
    <m/>
    <m/>
    <m/>
    <m/>
    <m/>
  </r>
  <r>
    <x v="30"/>
    <s v="Bianchi"/>
    <s v="Assistenza"/>
    <n v="54"/>
    <n v="5"/>
    <n v="5.58"/>
    <n v="2"/>
    <m/>
    <m/>
    <m/>
    <m/>
    <m/>
    <m/>
    <m/>
    <m/>
    <m/>
    <m/>
    <m/>
    <m/>
    <m/>
    <m/>
    <m/>
    <m/>
    <m/>
    <m/>
    <m/>
  </r>
  <r>
    <x v="31"/>
    <s v="Rossi"/>
    <s v="Contratti"/>
    <n v="46"/>
    <n v="2"/>
    <n v="6.62"/>
    <n v="2"/>
    <m/>
    <m/>
    <m/>
    <m/>
    <m/>
    <m/>
    <m/>
    <m/>
    <m/>
    <m/>
    <m/>
    <m/>
    <m/>
    <m/>
    <m/>
    <m/>
    <m/>
    <m/>
    <m/>
  </r>
  <r>
    <x v="31"/>
    <s v="Verdi"/>
    <s v="Assistenza"/>
    <n v="41"/>
    <n v="4"/>
    <n v="5.65"/>
    <n v="3"/>
    <m/>
    <m/>
    <m/>
    <m/>
    <m/>
    <m/>
    <m/>
    <m/>
    <m/>
    <m/>
    <m/>
    <m/>
    <m/>
    <m/>
    <m/>
    <m/>
    <m/>
    <m/>
    <m/>
  </r>
  <r>
    <x v="31"/>
    <s v="Bianchi"/>
    <s v="Assistenza"/>
    <n v="35"/>
    <n v="1"/>
    <n v="6.42"/>
    <n v="1"/>
    <m/>
    <m/>
    <m/>
    <m/>
    <m/>
    <m/>
    <m/>
    <m/>
    <m/>
    <m/>
    <m/>
    <m/>
    <m/>
    <m/>
    <m/>
    <m/>
    <m/>
    <m/>
    <m/>
  </r>
  <r>
    <x v="32"/>
    <s v="Rossi"/>
    <s v="Contratti"/>
    <n v="48"/>
    <n v="0"/>
    <n v="6.31"/>
    <n v="0"/>
    <m/>
    <m/>
    <m/>
    <m/>
    <m/>
    <m/>
    <m/>
    <m/>
    <m/>
    <m/>
    <m/>
    <m/>
    <m/>
    <m/>
    <m/>
    <m/>
    <m/>
    <m/>
    <m/>
  </r>
  <r>
    <x v="32"/>
    <s v="Verdi"/>
    <s v="Contratti"/>
    <n v="32"/>
    <n v="0"/>
    <n v="7.47"/>
    <n v="0"/>
    <m/>
    <m/>
    <m/>
    <m/>
    <m/>
    <m/>
    <m/>
    <m/>
    <m/>
    <m/>
    <m/>
    <m/>
    <m/>
    <m/>
    <m/>
    <m/>
    <m/>
    <m/>
    <m/>
  </r>
  <r>
    <x v="32"/>
    <s v="Bianchi"/>
    <s v="Fatturazione"/>
    <n v="58"/>
    <n v="4"/>
    <n v="7.29"/>
    <n v="0"/>
    <m/>
    <m/>
    <m/>
    <m/>
    <m/>
    <m/>
    <m/>
    <m/>
    <m/>
    <m/>
    <m/>
    <m/>
    <m/>
    <m/>
    <m/>
    <m/>
    <m/>
    <m/>
    <m/>
  </r>
  <r>
    <x v="33"/>
    <s v="Rossi"/>
    <s v="Fatturazione"/>
    <n v="33"/>
    <n v="2"/>
    <n v="6.44"/>
    <n v="2"/>
    <m/>
    <m/>
    <m/>
    <m/>
    <m/>
    <m/>
    <m/>
    <m/>
    <m/>
    <m/>
    <m/>
    <m/>
    <m/>
    <m/>
    <m/>
    <m/>
    <m/>
    <m/>
    <m/>
  </r>
  <r>
    <x v="33"/>
    <s v="Verdi"/>
    <s v="Assistenza"/>
    <n v="24"/>
    <n v="1"/>
    <n v="7.07"/>
    <n v="1"/>
    <m/>
    <m/>
    <m/>
    <m/>
    <m/>
    <m/>
    <m/>
    <m/>
    <m/>
    <m/>
    <m/>
    <m/>
    <m/>
    <m/>
    <m/>
    <m/>
    <m/>
    <m/>
    <m/>
  </r>
  <r>
    <x v="33"/>
    <s v="Bianchi"/>
    <s v="Contratti"/>
    <n v="55"/>
    <n v="5"/>
    <n v="8.84"/>
    <n v="0"/>
    <m/>
    <m/>
    <m/>
    <m/>
    <m/>
    <m/>
    <m/>
    <m/>
    <m/>
    <m/>
    <m/>
    <m/>
    <m/>
    <m/>
    <m/>
    <m/>
    <m/>
    <m/>
    <m/>
  </r>
  <r>
    <x v="34"/>
    <s v="Rossi"/>
    <s v="Assistenza"/>
    <n v="51"/>
    <n v="1"/>
    <n v="5.55"/>
    <n v="1"/>
    <m/>
    <m/>
    <m/>
    <m/>
    <m/>
    <m/>
    <m/>
    <m/>
    <m/>
    <m/>
    <m/>
    <m/>
    <m/>
    <m/>
    <m/>
    <m/>
    <m/>
    <m/>
    <m/>
  </r>
  <r>
    <x v="34"/>
    <s v="Verdi"/>
    <s v="Fatturazione"/>
    <n v="36"/>
    <n v="3"/>
    <n v="5.88"/>
    <n v="1"/>
    <m/>
    <m/>
    <m/>
    <m/>
    <m/>
    <m/>
    <m/>
    <m/>
    <m/>
    <m/>
    <m/>
    <m/>
    <m/>
    <m/>
    <m/>
    <m/>
    <m/>
    <m/>
    <m/>
  </r>
  <r>
    <x v="34"/>
    <s v="Bianchi"/>
    <s v="Fatturazione"/>
    <n v="21"/>
    <n v="0"/>
    <n v="7.39"/>
    <n v="0"/>
    <m/>
    <m/>
    <m/>
    <m/>
    <m/>
    <m/>
    <m/>
    <m/>
    <m/>
    <m/>
    <m/>
    <m/>
    <m/>
    <m/>
    <m/>
    <m/>
    <m/>
    <m/>
    <m/>
  </r>
  <r>
    <x v="35"/>
    <s v="Rossi"/>
    <s v="Contratti"/>
    <n v="22"/>
    <n v="1"/>
    <n v="5.52"/>
    <n v="0"/>
    <m/>
    <m/>
    <m/>
    <m/>
    <m/>
    <m/>
    <m/>
    <m/>
    <m/>
    <m/>
    <m/>
    <m/>
    <m/>
    <m/>
    <m/>
    <m/>
    <m/>
    <m/>
    <m/>
  </r>
  <r>
    <x v="35"/>
    <s v="Verdi"/>
    <s v="Contratti"/>
    <n v="42"/>
    <n v="2"/>
    <n v="5.64"/>
    <n v="2"/>
    <m/>
    <m/>
    <m/>
    <m/>
    <m/>
    <m/>
    <m/>
    <m/>
    <m/>
    <m/>
    <m/>
    <m/>
    <m/>
    <m/>
    <m/>
    <m/>
    <m/>
    <m/>
    <m/>
  </r>
  <r>
    <x v="35"/>
    <s v="Bianchi"/>
    <s v="Contratti"/>
    <n v="26"/>
    <n v="1"/>
    <n v="6.31"/>
    <n v="1"/>
    <m/>
    <m/>
    <m/>
    <m/>
    <m/>
    <m/>
    <m/>
    <m/>
    <m/>
    <m/>
    <m/>
    <m/>
    <m/>
    <m/>
    <m/>
    <m/>
    <m/>
    <m/>
    <m/>
  </r>
  <r>
    <x v="36"/>
    <s v="Rossi"/>
    <s v="Fatturazione"/>
    <n v="30"/>
    <n v="2"/>
    <n v="8.59"/>
    <n v="2"/>
    <m/>
    <m/>
    <m/>
    <m/>
    <m/>
    <m/>
    <m/>
    <m/>
    <m/>
    <m/>
    <m/>
    <m/>
    <m/>
    <m/>
    <m/>
    <m/>
    <m/>
    <m/>
    <m/>
  </r>
  <r>
    <x v="36"/>
    <s v="Verdi"/>
    <s v="Assistenza"/>
    <n v="54"/>
    <n v="4"/>
    <n v="5.78"/>
    <n v="0"/>
    <m/>
    <m/>
    <m/>
    <m/>
    <m/>
    <m/>
    <m/>
    <m/>
    <m/>
    <m/>
    <m/>
    <m/>
    <m/>
    <m/>
    <m/>
    <m/>
    <m/>
    <m/>
    <m/>
  </r>
  <r>
    <x v="36"/>
    <s v="Bianchi"/>
    <s v="Fatturazione"/>
    <n v="22"/>
    <n v="0"/>
    <n v="7.57"/>
    <n v="0"/>
    <m/>
    <m/>
    <m/>
    <m/>
    <m/>
    <m/>
    <m/>
    <m/>
    <m/>
    <m/>
    <m/>
    <m/>
    <m/>
    <m/>
    <m/>
    <m/>
    <m/>
    <m/>
    <m/>
  </r>
  <r>
    <x v="37"/>
    <s v="Rossi"/>
    <s v="Assistenza"/>
    <n v="28"/>
    <n v="1"/>
    <n v="7.54"/>
    <n v="1"/>
    <m/>
    <m/>
    <m/>
    <m/>
    <m/>
    <m/>
    <m/>
    <m/>
    <m/>
    <m/>
    <m/>
    <m/>
    <m/>
    <m/>
    <m/>
    <m/>
    <m/>
    <m/>
    <m/>
  </r>
  <r>
    <x v="37"/>
    <s v="Verdi"/>
    <s v="Contratti"/>
    <n v="21"/>
    <n v="1"/>
    <n v="6.24"/>
    <n v="1"/>
    <m/>
    <m/>
    <m/>
    <m/>
    <m/>
    <m/>
    <m/>
    <m/>
    <m/>
    <m/>
    <m/>
    <m/>
    <m/>
    <m/>
    <m/>
    <m/>
    <m/>
    <m/>
    <m/>
  </r>
  <r>
    <x v="37"/>
    <s v="Bianchi"/>
    <s v="Contratti"/>
    <n v="42"/>
    <n v="0"/>
    <n v="7.8"/>
    <n v="0"/>
    <m/>
    <m/>
    <m/>
    <m/>
    <m/>
    <m/>
    <m/>
    <m/>
    <m/>
    <m/>
    <m/>
    <m/>
    <m/>
    <m/>
    <m/>
    <m/>
    <m/>
    <m/>
    <m/>
  </r>
  <r>
    <x v="38"/>
    <s v="Rossi"/>
    <s v="Assistenza"/>
    <n v="22"/>
    <n v="0"/>
    <n v="5.41"/>
    <n v="0"/>
    <m/>
    <m/>
    <m/>
    <m/>
    <m/>
    <m/>
    <m/>
    <m/>
    <m/>
    <m/>
    <m/>
    <m/>
    <m/>
    <m/>
    <m/>
    <m/>
    <m/>
    <m/>
    <m/>
  </r>
  <r>
    <x v="38"/>
    <s v="Verdi"/>
    <s v="Contratti"/>
    <n v="36"/>
    <n v="0"/>
    <n v="7.06"/>
    <n v="0"/>
    <m/>
    <m/>
    <m/>
    <m/>
    <m/>
    <m/>
    <m/>
    <m/>
    <m/>
    <m/>
    <m/>
    <m/>
    <m/>
    <m/>
    <m/>
    <m/>
    <m/>
    <m/>
    <m/>
  </r>
  <r>
    <x v="38"/>
    <s v="Bianchi"/>
    <s v="Fatturazione"/>
    <n v="34"/>
    <n v="0"/>
    <n v="8.94"/>
    <n v="0"/>
    <m/>
    <m/>
    <m/>
    <m/>
    <m/>
    <m/>
    <m/>
    <m/>
    <m/>
    <m/>
    <m/>
    <m/>
    <m/>
    <m/>
    <m/>
    <m/>
    <m/>
    <m/>
    <m/>
  </r>
  <r>
    <x v="39"/>
    <s v="Rossi"/>
    <s v="Assistenza"/>
    <n v="47"/>
    <n v="4"/>
    <n v="7.76"/>
    <n v="1"/>
    <m/>
    <m/>
    <m/>
    <m/>
    <m/>
    <m/>
    <m/>
    <m/>
    <m/>
    <m/>
    <m/>
    <m/>
    <m/>
    <m/>
    <m/>
    <m/>
    <m/>
    <m/>
    <m/>
  </r>
  <r>
    <x v="39"/>
    <s v="Verdi"/>
    <s v="Contratti"/>
    <n v="47"/>
    <n v="1"/>
    <n v="7.5"/>
    <n v="0"/>
    <m/>
    <m/>
    <m/>
    <m/>
    <m/>
    <m/>
    <m/>
    <m/>
    <m/>
    <m/>
    <m/>
    <m/>
    <m/>
    <m/>
    <m/>
    <m/>
    <m/>
    <m/>
    <m/>
  </r>
  <r>
    <x v="39"/>
    <s v="Bianchi"/>
    <s v="Assistenza"/>
    <n v="33"/>
    <n v="0"/>
    <n v="8.44"/>
    <n v="0"/>
    <m/>
    <m/>
    <m/>
    <m/>
    <m/>
    <m/>
    <m/>
    <m/>
    <m/>
    <m/>
    <m/>
    <m/>
    <m/>
    <m/>
    <m/>
    <m/>
    <m/>
    <m/>
    <m/>
  </r>
  <r>
    <x v="40"/>
    <s v="Rossi"/>
    <s v="Assistenza"/>
    <n v="52"/>
    <n v="2"/>
    <n v="7.48"/>
    <n v="2"/>
    <m/>
    <m/>
    <m/>
    <m/>
    <m/>
    <m/>
    <m/>
    <m/>
    <m/>
    <m/>
    <m/>
    <m/>
    <m/>
    <m/>
    <m/>
    <m/>
    <m/>
    <m/>
    <m/>
  </r>
  <r>
    <x v="40"/>
    <s v="Verdi"/>
    <s v="Assistenza"/>
    <n v="34"/>
    <n v="0"/>
    <n v="7.53"/>
    <n v="0"/>
    <m/>
    <m/>
    <m/>
    <m/>
    <m/>
    <m/>
    <m/>
    <m/>
    <m/>
    <m/>
    <m/>
    <m/>
    <m/>
    <m/>
    <m/>
    <m/>
    <m/>
    <m/>
    <m/>
  </r>
  <r>
    <x v="40"/>
    <s v="Bianchi"/>
    <s v="Contratti"/>
    <n v="24"/>
    <n v="1"/>
    <n v="6.93"/>
    <n v="1"/>
    <m/>
    <m/>
    <m/>
    <m/>
    <m/>
    <m/>
    <m/>
    <m/>
    <m/>
    <m/>
    <m/>
    <m/>
    <m/>
    <m/>
    <m/>
    <m/>
    <m/>
    <m/>
    <m/>
  </r>
  <r>
    <x v="41"/>
    <s v="Rossi"/>
    <s v="Assistenza"/>
    <n v="36"/>
    <n v="1"/>
    <n v="6.81"/>
    <n v="0"/>
    <m/>
    <m/>
    <m/>
    <m/>
    <m/>
    <m/>
    <m/>
    <m/>
    <m/>
    <m/>
    <m/>
    <m/>
    <m/>
    <m/>
    <m/>
    <m/>
    <m/>
    <m/>
    <m/>
  </r>
  <r>
    <x v="41"/>
    <s v="Verdi"/>
    <s v="Assistenza"/>
    <n v="42"/>
    <n v="0"/>
    <n v="7.02"/>
    <n v="0"/>
    <m/>
    <m/>
    <m/>
    <m/>
    <m/>
    <m/>
    <m/>
    <m/>
    <m/>
    <m/>
    <m/>
    <m/>
    <m/>
    <m/>
    <m/>
    <m/>
    <m/>
    <m/>
    <m/>
  </r>
  <r>
    <x v="41"/>
    <s v="Bianchi"/>
    <s v="Assistenza"/>
    <n v="52"/>
    <n v="2"/>
    <n v="9"/>
    <n v="2"/>
    <m/>
    <m/>
    <m/>
    <m/>
    <m/>
    <m/>
    <m/>
    <m/>
    <m/>
    <m/>
    <m/>
    <m/>
    <m/>
    <m/>
    <m/>
    <m/>
    <m/>
    <m/>
    <m/>
  </r>
  <r>
    <x v="42"/>
    <s v="Rossi"/>
    <s v="Assistenza"/>
    <n v="35"/>
    <n v="3"/>
    <n v="6.51"/>
    <n v="3"/>
    <m/>
    <m/>
    <m/>
    <m/>
    <m/>
    <m/>
    <m/>
    <m/>
    <m/>
    <m/>
    <m/>
    <m/>
    <m/>
    <m/>
    <m/>
    <m/>
    <m/>
    <m/>
    <m/>
  </r>
  <r>
    <x v="42"/>
    <s v="Verdi"/>
    <s v="Fatturazione"/>
    <n v="58"/>
    <n v="5"/>
    <n v="5.94"/>
    <n v="1"/>
    <m/>
    <m/>
    <m/>
    <m/>
    <m/>
    <m/>
    <m/>
    <m/>
    <m/>
    <m/>
    <m/>
    <m/>
    <m/>
    <m/>
    <m/>
    <m/>
    <m/>
    <m/>
    <m/>
  </r>
  <r>
    <x v="42"/>
    <s v="Bianchi"/>
    <s v="Contratti"/>
    <n v="43"/>
    <n v="4"/>
    <n v="7.47"/>
    <n v="3"/>
    <m/>
    <m/>
    <m/>
    <m/>
    <m/>
    <m/>
    <m/>
    <m/>
    <m/>
    <m/>
    <m/>
    <m/>
    <m/>
    <m/>
    <m/>
    <m/>
    <m/>
    <m/>
    <m/>
  </r>
  <r>
    <x v="43"/>
    <s v="Rossi"/>
    <s v="Assistenza"/>
    <n v="23"/>
    <n v="2"/>
    <n v="6.79"/>
    <n v="1"/>
    <m/>
    <m/>
    <m/>
    <m/>
    <m/>
    <m/>
    <m/>
    <m/>
    <m/>
    <m/>
    <m/>
    <m/>
    <m/>
    <m/>
    <m/>
    <m/>
    <m/>
    <m/>
    <m/>
  </r>
  <r>
    <x v="43"/>
    <s v="Verdi"/>
    <s v="Assistenza"/>
    <n v="55"/>
    <n v="5"/>
    <n v="6.54"/>
    <n v="2"/>
    <m/>
    <m/>
    <m/>
    <m/>
    <m/>
    <m/>
    <m/>
    <m/>
    <m/>
    <m/>
    <m/>
    <m/>
    <m/>
    <m/>
    <m/>
    <m/>
    <m/>
    <m/>
    <m/>
  </r>
  <r>
    <x v="43"/>
    <s v="Bianchi"/>
    <s v="Fatturazione"/>
    <n v="20"/>
    <n v="0"/>
    <n v="5.95"/>
    <n v="0"/>
    <m/>
    <m/>
    <m/>
    <m/>
    <m/>
    <m/>
    <m/>
    <m/>
    <m/>
    <m/>
    <m/>
    <m/>
    <m/>
    <m/>
    <m/>
    <m/>
    <m/>
    <m/>
    <m/>
  </r>
  <r>
    <x v="44"/>
    <s v="Rossi"/>
    <s v="Fatturazione"/>
    <n v="30"/>
    <n v="2"/>
    <n v="6.98"/>
    <n v="2"/>
    <m/>
    <m/>
    <m/>
    <m/>
    <m/>
    <m/>
    <m/>
    <m/>
    <m/>
    <m/>
    <m/>
    <m/>
    <m/>
    <m/>
    <m/>
    <m/>
    <m/>
    <m/>
    <m/>
  </r>
  <r>
    <x v="44"/>
    <s v="Verdi"/>
    <s v="Fatturazione"/>
    <n v="56"/>
    <n v="2"/>
    <n v="8.86"/>
    <n v="2"/>
    <m/>
    <m/>
    <m/>
    <m/>
    <m/>
    <m/>
    <m/>
    <m/>
    <m/>
    <m/>
    <m/>
    <m/>
    <m/>
    <m/>
    <m/>
    <m/>
    <m/>
    <m/>
    <m/>
  </r>
  <r>
    <x v="44"/>
    <s v="Bianchi"/>
    <s v="Contratti"/>
    <n v="45"/>
    <n v="2"/>
    <n v="5.49"/>
    <n v="2"/>
    <m/>
    <m/>
    <m/>
    <m/>
    <m/>
    <m/>
    <m/>
    <m/>
    <m/>
    <m/>
    <m/>
    <m/>
    <m/>
    <m/>
    <m/>
    <m/>
    <m/>
    <m/>
    <m/>
  </r>
  <r>
    <x v="45"/>
    <s v="Rossi"/>
    <s v="Contratti"/>
    <n v="45"/>
    <n v="2"/>
    <n v="6.99"/>
    <n v="2"/>
    <m/>
    <m/>
    <m/>
    <m/>
    <m/>
    <m/>
    <m/>
    <m/>
    <m/>
    <m/>
    <m/>
    <m/>
    <m/>
    <m/>
    <m/>
    <m/>
    <m/>
    <m/>
    <m/>
  </r>
  <r>
    <x v="45"/>
    <s v="Verdi"/>
    <s v="Fatturazione"/>
    <n v="56"/>
    <n v="1"/>
    <n v="7.86"/>
    <n v="1"/>
    <m/>
    <m/>
    <m/>
    <m/>
    <m/>
    <m/>
    <m/>
    <m/>
    <m/>
    <m/>
    <m/>
    <m/>
    <m/>
    <m/>
    <m/>
    <m/>
    <m/>
    <m/>
    <m/>
  </r>
  <r>
    <x v="45"/>
    <s v="Bianchi"/>
    <s v="Assistenza"/>
    <n v="37"/>
    <n v="3"/>
    <n v="7.4"/>
    <n v="3"/>
    <m/>
    <m/>
    <m/>
    <m/>
    <m/>
    <m/>
    <m/>
    <m/>
    <m/>
    <m/>
    <m/>
    <m/>
    <m/>
    <m/>
    <m/>
    <m/>
    <m/>
    <m/>
    <m/>
  </r>
  <r>
    <x v="46"/>
    <s v="Rossi"/>
    <s v="Fatturazione"/>
    <n v="36"/>
    <n v="0"/>
    <n v="8.18"/>
    <n v="0"/>
    <m/>
    <m/>
    <m/>
    <m/>
    <m/>
    <m/>
    <m/>
    <m/>
    <m/>
    <m/>
    <m/>
    <m/>
    <m/>
    <m/>
    <m/>
    <m/>
    <m/>
    <m/>
    <m/>
  </r>
  <r>
    <x v="46"/>
    <s v="Verdi"/>
    <s v="Assistenza"/>
    <n v="29"/>
    <n v="2"/>
    <n v="6.64"/>
    <n v="1"/>
    <m/>
    <m/>
    <m/>
    <m/>
    <m/>
    <m/>
    <m/>
    <m/>
    <m/>
    <m/>
    <m/>
    <m/>
    <m/>
    <m/>
    <m/>
    <m/>
    <m/>
    <m/>
    <m/>
  </r>
  <r>
    <x v="46"/>
    <s v="Bianchi"/>
    <s v="Contratti"/>
    <n v="39"/>
    <n v="3"/>
    <n v="6.95"/>
    <n v="2"/>
    <m/>
    <m/>
    <m/>
    <m/>
    <m/>
    <m/>
    <m/>
    <m/>
    <m/>
    <m/>
    <m/>
    <m/>
    <m/>
    <m/>
    <m/>
    <m/>
    <m/>
    <m/>
    <m/>
  </r>
  <r>
    <x v="47"/>
    <s v="Rossi"/>
    <s v="Contratti"/>
    <n v="56"/>
    <n v="5"/>
    <n v="7.78"/>
    <n v="3"/>
    <m/>
    <m/>
    <m/>
    <m/>
    <m/>
    <m/>
    <m/>
    <m/>
    <m/>
    <m/>
    <m/>
    <m/>
    <m/>
    <m/>
    <m/>
    <m/>
    <m/>
    <m/>
    <m/>
  </r>
  <r>
    <x v="47"/>
    <s v="Verdi"/>
    <s v="Contratti"/>
    <n v="30"/>
    <n v="1"/>
    <n v="6.58"/>
    <n v="1"/>
    <m/>
    <m/>
    <m/>
    <m/>
    <m/>
    <m/>
    <m/>
    <m/>
    <m/>
    <m/>
    <m/>
    <m/>
    <m/>
    <m/>
    <m/>
    <m/>
    <m/>
    <m/>
    <m/>
  </r>
  <r>
    <x v="47"/>
    <s v="Bianchi"/>
    <s v="Fatturazione"/>
    <n v="28"/>
    <n v="0"/>
    <n v="8.27"/>
    <n v="0"/>
    <m/>
    <m/>
    <m/>
    <m/>
    <m/>
    <m/>
    <m/>
    <m/>
    <m/>
    <m/>
    <m/>
    <m/>
    <m/>
    <m/>
    <m/>
    <m/>
    <m/>
    <m/>
    <m/>
  </r>
  <r>
    <x v="48"/>
    <s v="Rossi"/>
    <s v="Fatturazione"/>
    <n v="60"/>
    <n v="5"/>
    <n v="5.64"/>
    <n v="0"/>
    <m/>
    <m/>
    <m/>
    <m/>
    <m/>
    <m/>
    <m/>
    <m/>
    <m/>
    <m/>
    <m/>
    <m/>
    <m/>
    <m/>
    <m/>
    <m/>
    <m/>
    <m/>
    <m/>
  </r>
  <r>
    <x v="48"/>
    <s v="Verdi"/>
    <s v="Contratti"/>
    <n v="52"/>
    <n v="2"/>
    <n v="8.36"/>
    <n v="2"/>
    <m/>
    <m/>
    <m/>
    <m/>
    <m/>
    <m/>
    <m/>
    <m/>
    <m/>
    <m/>
    <m/>
    <m/>
    <m/>
    <m/>
    <m/>
    <m/>
    <m/>
    <m/>
    <m/>
  </r>
  <r>
    <x v="48"/>
    <s v="Bianchi"/>
    <s v="Contratti"/>
    <n v="21"/>
    <n v="0"/>
    <n v="8.5"/>
    <n v="0"/>
    <m/>
    <m/>
    <m/>
    <m/>
    <m/>
    <m/>
    <m/>
    <m/>
    <m/>
    <m/>
    <m/>
    <m/>
    <m/>
    <m/>
    <m/>
    <m/>
    <m/>
    <m/>
    <m/>
  </r>
  <r>
    <x v="49"/>
    <s v="Rossi"/>
    <s v="Assistenza"/>
    <n v="53"/>
    <n v="3"/>
    <n v="8.59"/>
    <n v="1"/>
    <m/>
    <m/>
    <m/>
    <m/>
    <m/>
    <m/>
    <m/>
    <m/>
    <m/>
    <m/>
    <m/>
    <m/>
    <m/>
    <m/>
    <m/>
    <m/>
    <m/>
    <m/>
    <m/>
  </r>
  <r>
    <x v="49"/>
    <s v="Verdi"/>
    <s v="Fatturazione"/>
    <n v="37"/>
    <n v="1"/>
    <n v="8.4"/>
    <n v="1"/>
    <m/>
    <m/>
    <m/>
    <m/>
    <m/>
    <m/>
    <m/>
    <m/>
    <m/>
    <m/>
    <m/>
    <m/>
    <m/>
    <m/>
    <m/>
    <m/>
    <m/>
    <m/>
    <m/>
  </r>
  <r>
    <x v="49"/>
    <s v="Bianchi"/>
    <s v="Contratti"/>
    <n v="43"/>
    <n v="1"/>
    <n v="8"/>
    <n v="1"/>
    <m/>
    <m/>
    <m/>
    <m/>
    <m/>
    <m/>
    <m/>
    <m/>
    <m/>
    <m/>
    <m/>
    <m/>
    <m/>
    <m/>
    <m/>
    <m/>
    <m/>
    <m/>
    <m/>
  </r>
  <r>
    <x v="50"/>
    <s v="Rossi"/>
    <s v="Assistenza"/>
    <n v="55"/>
    <n v="1"/>
    <n v="6.59"/>
    <n v="1"/>
    <m/>
    <m/>
    <m/>
    <m/>
    <m/>
    <m/>
    <m/>
    <m/>
    <m/>
    <m/>
    <m/>
    <m/>
    <m/>
    <m/>
    <m/>
    <m/>
    <m/>
    <m/>
    <m/>
  </r>
  <r>
    <x v="50"/>
    <s v="Verdi"/>
    <s v="Assistenza"/>
    <n v="20"/>
    <n v="1"/>
    <n v="6.97"/>
    <n v="1"/>
    <m/>
    <m/>
    <m/>
    <m/>
    <m/>
    <m/>
    <m/>
    <m/>
    <m/>
    <m/>
    <m/>
    <m/>
    <m/>
    <m/>
    <m/>
    <m/>
    <m/>
    <m/>
    <m/>
  </r>
  <r>
    <x v="50"/>
    <s v="Bianchi"/>
    <s v="Fatturazione"/>
    <n v="60"/>
    <n v="4"/>
    <n v="5.4"/>
    <n v="1"/>
    <m/>
    <m/>
    <m/>
    <m/>
    <m/>
    <m/>
    <m/>
    <m/>
    <m/>
    <m/>
    <m/>
    <m/>
    <m/>
    <m/>
    <m/>
    <m/>
    <m/>
    <m/>
    <m/>
  </r>
  <r>
    <x v="51"/>
    <s v="Rossi"/>
    <s v="Assistenza"/>
    <n v="48"/>
    <n v="4"/>
    <n v="7.36"/>
    <n v="0"/>
    <m/>
    <m/>
    <m/>
    <m/>
    <m/>
    <m/>
    <m/>
    <m/>
    <m/>
    <m/>
    <m/>
    <m/>
    <m/>
    <m/>
    <m/>
    <m/>
    <m/>
    <m/>
    <m/>
  </r>
  <r>
    <x v="51"/>
    <s v="Verdi"/>
    <s v="Contratti"/>
    <n v="58"/>
    <n v="5"/>
    <n v="5.03"/>
    <n v="1"/>
    <m/>
    <m/>
    <m/>
    <m/>
    <m/>
    <m/>
    <m/>
    <m/>
    <m/>
    <m/>
    <m/>
    <m/>
    <m/>
    <m/>
    <m/>
    <m/>
    <m/>
    <m/>
    <m/>
  </r>
  <r>
    <x v="51"/>
    <s v="Bianchi"/>
    <s v="Contratti"/>
    <n v="42"/>
    <n v="1"/>
    <n v="5.21"/>
    <n v="0"/>
    <m/>
    <m/>
    <m/>
    <m/>
    <m/>
    <m/>
    <m/>
    <m/>
    <m/>
    <m/>
    <m/>
    <m/>
    <m/>
    <m/>
    <m/>
    <m/>
    <m/>
    <m/>
    <m/>
  </r>
  <r>
    <x v="52"/>
    <s v="Rossi"/>
    <s v="Fatturazione"/>
    <n v="46"/>
    <n v="2"/>
    <n v="6.66"/>
    <n v="2"/>
    <m/>
    <m/>
    <m/>
    <m/>
    <m/>
    <m/>
    <m/>
    <m/>
    <m/>
    <m/>
    <m/>
    <m/>
    <m/>
    <m/>
    <m/>
    <m/>
    <m/>
    <m/>
    <m/>
  </r>
  <r>
    <x v="52"/>
    <s v="Verdi"/>
    <s v="Fatturazione"/>
    <n v="32"/>
    <n v="1"/>
    <n v="6.89"/>
    <n v="1"/>
    <m/>
    <m/>
    <m/>
    <m/>
    <m/>
    <m/>
    <m/>
    <m/>
    <m/>
    <m/>
    <m/>
    <m/>
    <m/>
    <m/>
    <m/>
    <m/>
    <m/>
    <m/>
    <m/>
  </r>
  <r>
    <x v="52"/>
    <s v="Bianchi"/>
    <s v="Contratti"/>
    <n v="47"/>
    <n v="0"/>
    <n v="5.17"/>
    <n v="0"/>
    <m/>
    <m/>
    <m/>
    <m/>
    <m/>
    <m/>
    <m/>
    <m/>
    <m/>
    <m/>
    <m/>
    <m/>
    <m/>
    <m/>
    <m/>
    <m/>
    <m/>
    <m/>
    <m/>
  </r>
  <r>
    <x v="53"/>
    <s v="Rossi"/>
    <s v="Contratti"/>
    <n v="44"/>
    <n v="3"/>
    <n v="5.34"/>
    <n v="3"/>
    <m/>
    <m/>
    <m/>
    <m/>
    <m/>
    <m/>
    <m/>
    <m/>
    <m/>
    <m/>
    <m/>
    <m/>
    <m/>
    <m/>
    <m/>
    <m/>
    <m/>
    <m/>
    <m/>
  </r>
  <r>
    <x v="53"/>
    <s v="Verdi"/>
    <s v="Fatturazione"/>
    <n v="57"/>
    <n v="3"/>
    <n v="6.1"/>
    <n v="2"/>
    <m/>
    <m/>
    <m/>
    <m/>
    <m/>
    <m/>
    <m/>
    <m/>
    <m/>
    <m/>
    <m/>
    <m/>
    <m/>
    <m/>
    <m/>
    <m/>
    <m/>
    <m/>
    <m/>
  </r>
  <r>
    <x v="53"/>
    <s v="Bianchi"/>
    <s v="Assistenza"/>
    <n v="41"/>
    <n v="1"/>
    <n v="5.93"/>
    <n v="1"/>
    <m/>
    <m/>
    <m/>
    <m/>
    <m/>
    <m/>
    <m/>
    <m/>
    <m/>
    <m/>
    <m/>
    <m/>
    <m/>
    <m/>
    <m/>
    <m/>
    <m/>
    <m/>
    <m/>
  </r>
  <r>
    <x v="54"/>
    <s v="Rossi"/>
    <s v="Contratti"/>
    <n v="40"/>
    <n v="0"/>
    <n v="8.02"/>
    <n v="0"/>
    <m/>
    <m/>
    <m/>
    <m/>
    <m/>
    <m/>
    <m/>
    <m/>
    <m/>
    <m/>
    <m/>
    <m/>
    <m/>
    <m/>
    <m/>
    <m/>
    <m/>
    <m/>
    <m/>
  </r>
  <r>
    <x v="54"/>
    <s v="Verdi"/>
    <s v="Contratti"/>
    <n v="44"/>
    <n v="0"/>
    <n v="7.77"/>
    <n v="0"/>
    <m/>
    <m/>
    <m/>
    <m/>
    <m/>
    <m/>
    <m/>
    <m/>
    <m/>
    <m/>
    <m/>
    <m/>
    <m/>
    <m/>
    <m/>
    <m/>
    <m/>
    <m/>
    <m/>
  </r>
  <r>
    <x v="54"/>
    <s v="Bianchi"/>
    <s v="Assistenza"/>
    <n v="31"/>
    <n v="1"/>
    <n v="6.56"/>
    <n v="1"/>
    <m/>
    <m/>
    <m/>
    <m/>
    <m/>
    <m/>
    <m/>
    <m/>
    <m/>
    <m/>
    <m/>
    <m/>
    <m/>
    <m/>
    <m/>
    <m/>
    <m/>
    <m/>
    <m/>
  </r>
  <r>
    <x v="55"/>
    <s v="Rossi"/>
    <s v="Contratti"/>
    <n v="50"/>
    <n v="3"/>
    <n v="6.13"/>
    <n v="0"/>
    <m/>
    <m/>
    <m/>
    <m/>
    <m/>
    <m/>
    <m/>
    <m/>
    <m/>
    <m/>
    <m/>
    <m/>
    <m/>
    <m/>
    <m/>
    <m/>
    <m/>
    <m/>
    <m/>
  </r>
  <r>
    <x v="55"/>
    <s v="Verdi"/>
    <s v="Contratti"/>
    <n v="25"/>
    <n v="0"/>
    <n v="8.39"/>
    <n v="0"/>
    <m/>
    <m/>
    <m/>
    <m/>
    <m/>
    <m/>
    <m/>
    <m/>
    <m/>
    <m/>
    <m/>
    <m/>
    <m/>
    <m/>
    <m/>
    <m/>
    <m/>
    <m/>
    <m/>
  </r>
  <r>
    <x v="55"/>
    <s v="Bianchi"/>
    <s v="Assistenza"/>
    <n v="44"/>
    <n v="0"/>
    <n v="8.8800000000000008"/>
    <n v="0"/>
    <m/>
    <m/>
    <m/>
    <m/>
    <m/>
    <m/>
    <m/>
    <m/>
    <m/>
    <m/>
    <m/>
    <m/>
    <m/>
    <m/>
    <m/>
    <m/>
    <m/>
    <m/>
    <m/>
  </r>
  <r>
    <x v="56"/>
    <s v="Rossi"/>
    <s v="Assistenza"/>
    <n v="32"/>
    <n v="2"/>
    <n v="7.66"/>
    <n v="2"/>
    <m/>
    <m/>
    <m/>
    <m/>
    <m/>
    <m/>
    <m/>
    <m/>
    <m/>
    <m/>
    <m/>
    <m/>
    <m/>
    <m/>
    <m/>
    <m/>
    <m/>
    <m/>
    <m/>
  </r>
  <r>
    <x v="56"/>
    <s v="Verdi"/>
    <s v="Assistenza"/>
    <n v="26"/>
    <n v="1"/>
    <n v="7.54"/>
    <n v="1"/>
    <m/>
    <m/>
    <m/>
    <m/>
    <m/>
    <m/>
    <m/>
    <m/>
    <m/>
    <m/>
    <m/>
    <m/>
    <m/>
    <m/>
    <m/>
    <m/>
    <m/>
    <m/>
    <m/>
  </r>
  <r>
    <x v="56"/>
    <s v="Bianchi"/>
    <s v="Fatturazione"/>
    <n v="33"/>
    <n v="0"/>
    <n v="6.54"/>
    <n v="0"/>
    <m/>
    <m/>
    <m/>
    <m/>
    <m/>
    <m/>
    <m/>
    <m/>
    <m/>
    <m/>
    <m/>
    <m/>
    <m/>
    <m/>
    <m/>
    <m/>
    <m/>
    <m/>
    <m/>
  </r>
  <r>
    <x v="57"/>
    <s v="Rossi"/>
    <s v="Assistenza"/>
    <n v="20"/>
    <n v="1"/>
    <n v="6.95"/>
    <n v="1"/>
    <m/>
    <m/>
    <m/>
    <m/>
    <m/>
    <m/>
    <m/>
    <m/>
    <m/>
    <m/>
    <m/>
    <m/>
    <m/>
    <m/>
    <m/>
    <m/>
    <m/>
    <m/>
    <m/>
  </r>
  <r>
    <x v="57"/>
    <s v="Verdi"/>
    <s v="Contratti"/>
    <n v="22"/>
    <n v="0"/>
    <n v="6.98"/>
    <n v="0"/>
    <m/>
    <m/>
    <m/>
    <m/>
    <m/>
    <m/>
    <m/>
    <m/>
    <m/>
    <m/>
    <m/>
    <m/>
    <m/>
    <m/>
    <m/>
    <m/>
    <m/>
    <m/>
    <m/>
  </r>
  <r>
    <x v="57"/>
    <s v="Bianchi"/>
    <s v="Assistenza"/>
    <n v="38"/>
    <n v="1"/>
    <n v="6.9"/>
    <n v="0"/>
    <m/>
    <m/>
    <m/>
    <m/>
    <m/>
    <m/>
    <m/>
    <m/>
    <m/>
    <m/>
    <m/>
    <m/>
    <m/>
    <m/>
    <m/>
    <m/>
    <m/>
    <m/>
    <m/>
  </r>
  <r>
    <x v="58"/>
    <s v="Rossi"/>
    <s v="Assistenza"/>
    <n v="41"/>
    <n v="1"/>
    <n v="6.27"/>
    <n v="1"/>
    <m/>
    <m/>
    <m/>
    <m/>
    <m/>
    <m/>
    <m/>
    <m/>
    <m/>
    <m/>
    <m/>
    <m/>
    <m/>
    <m/>
    <m/>
    <m/>
    <m/>
    <m/>
    <m/>
  </r>
  <r>
    <x v="58"/>
    <s v="Verdi"/>
    <s v="Assistenza"/>
    <n v="21"/>
    <n v="2"/>
    <n v="7.99"/>
    <n v="1"/>
    <m/>
    <m/>
    <m/>
    <m/>
    <m/>
    <m/>
    <m/>
    <m/>
    <m/>
    <m/>
    <m/>
    <m/>
    <m/>
    <m/>
    <m/>
    <m/>
    <m/>
    <m/>
    <m/>
  </r>
  <r>
    <x v="58"/>
    <s v="Bianchi"/>
    <s v="Assistenza"/>
    <n v="25"/>
    <n v="1"/>
    <n v="5.32"/>
    <n v="1"/>
    <m/>
    <m/>
    <m/>
    <m/>
    <m/>
    <m/>
    <m/>
    <m/>
    <m/>
    <m/>
    <m/>
    <m/>
    <m/>
    <m/>
    <m/>
    <m/>
    <m/>
    <m/>
    <m/>
  </r>
  <r>
    <x v="59"/>
    <s v="Rossi"/>
    <s v="Assistenza"/>
    <n v="58"/>
    <n v="0"/>
    <n v="7.44"/>
    <n v="0"/>
    <m/>
    <m/>
    <m/>
    <m/>
    <m/>
    <m/>
    <m/>
    <m/>
    <m/>
    <m/>
    <m/>
    <m/>
    <m/>
    <m/>
    <m/>
    <m/>
    <m/>
    <m/>
    <m/>
  </r>
  <r>
    <x v="59"/>
    <s v="Verdi"/>
    <s v="Assistenza"/>
    <n v="45"/>
    <n v="3"/>
    <n v="8.76"/>
    <n v="0"/>
    <m/>
    <m/>
    <m/>
    <m/>
    <m/>
    <m/>
    <m/>
    <m/>
    <m/>
    <m/>
    <m/>
    <m/>
    <m/>
    <m/>
    <m/>
    <m/>
    <m/>
    <m/>
    <m/>
  </r>
  <r>
    <x v="59"/>
    <s v="Bianchi"/>
    <s v="Fatturazione"/>
    <n v="43"/>
    <n v="0"/>
    <n v="8.27"/>
    <n v="0"/>
    <m/>
    <m/>
    <m/>
    <m/>
    <m/>
    <m/>
    <m/>
    <m/>
    <m/>
    <m/>
    <m/>
    <m/>
    <m/>
    <m/>
    <m/>
    <m/>
    <m/>
    <m/>
    <m/>
  </r>
  <r>
    <x v="60"/>
    <s v="Rossi"/>
    <s v="Fatturazione"/>
    <n v="27"/>
    <n v="0"/>
    <n v="8.0500000000000007"/>
    <n v="0"/>
    <m/>
    <m/>
    <m/>
    <m/>
    <m/>
    <m/>
    <m/>
    <m/>
    <m/>
    <m/>
    <m/>
    <m/>
    <m/>
    <m/>
    <m/>
    <m/>
    <m/>
    <m/>
    <m/>
  </r>
  <r>
    <x v="60"/>
    <s v="Verdi"/>
    <s v="Contratti"/>
    <n v="33"/>
    <n v="1"/>
    <n v="5.91"/>
    <n v="1"/>
    <m/>
    <m/>
    <m/>
    <m/>
    <m/>
    <m/>
    <m/>
    <m/>
    <m/>
    <m/>
    <m/>
    <m/>
    <m/>
    <m/>
    <m/>
    <m/>
    <m/>
    <m/>
    <m/>
  </r>
  <r>
    <x v="60"/>
    <s v="Bianchi"/>
    <s v="Contratti"/>
    <n v="40"/>
    <n v="3"/>
    <n v="8.15"/>
    <n v="1"/>
    <m/>
    <m/>
    <m/>
    <m/>
    <m/>
    <m/>
    <m/>
    <m/>
    <m/>
    <m/>
    <m/>
    <m/>
    <m/>
    <m/>
    <m/>
    <m/>
    <m/>
    <m/>
    <m/>
  </r>
  <r>
    <x v="61"/>
    <s v="Rossi"/>
    <s v="Contratti"/>
    <n v="54"/>
    <n v="1"/>
    <n v="5.86"/>
    <n v="1"/>
    <m/>
    <m/>
    <m/>
    <m/>
    <m/>
    <m/>
    <m/>
    <m/>
    <m/>
    <m/>
    <m/>
    <m/>
    <m/>
    <m/>
    <m/>
    <m/>
    <m/>
    <m/>
    <m/>
  </r>
  <r>
    <x v="61"/>
    <s v="Verdi"/>
    <s v="Assistenza"/>
    <n v="30"/>
    <n v="1"/>
    <n v="5.01"/>
    <n v="0"/>
    <m/>
    <m/>
    <m/>
    <m/>
    <m/>
    <m/>
    <m/>
    <m/>
    <m/>
    <m/>
    <m/>
    <m/>
    <m/>
    <m/>
    <m/>
    <m/>
    <m/>
    <m/>
    <m/>
  </r>
  <r>
    <x v="61"/>
    <s v="Bianchi"/>
    <s v="Fatturazione"/>
    <n v="59"/>
    <n v="0"/>
    <n v="8.7200000000000006"/>
    <n v="0"/>
    <m/>
    <m/>
    <m/>
    <m/>
    <m/>
    <m/>
    <m/>
    <m/>
    <m/>
    <m/>
    <m/>
    <m/>
    <m/>
    <m/>
    <m/>
    <m/>
    <m/>
    <m/>
    <m/>
  </r>
  <r>
    <x v="62"/>
    <s v="Rossi"/>
    <s v="Fatturazione"/>
    <n v="42"/>
    <n v="1"/>
    <n v="6.91"/>
    <n v="0"/>
    <m/>
    <m/>
    <m/>
    <m/>
    <m/>
    <m/>
    <m/>
    <m/>
    <m/>
    <m/>
    <m/>
    <m/>
    <m/>
    <m/>
    <m/>
    <m/>
    <m/>
    <m/>
    <m/>
  </r>
  <r>
    <x v="62"/>
    <s v="Verdi"/>
    <s v="Contratti"/>
    <n v="36"/>
    <n v="1"/>
    <n v="6.44"/>
    <n v="1"/>
    <m/>
    <m/>
    <m/>
    <m/>
    <m/>
    <m/>
    <m/>
    <m/>
    <m/>
    <m/>
    <m/>
    <m/>
    <m/>
    <m/>
    <m/>
    <m/>
    <m/>
    <m/>
    <m/>
  </r>
  <r>
    <x v="62"/>
    <s v="Bianchi"/>
    <s v="Contratti"/>
    <n v="42"/>
    <n v="2"/>
    <n v="7.61"/>
    <n v="2"/>
    <m/>
    <m/>
    <m/>
    <m/>
    <m/>
    <m/>
    <m/>
    <m/>
    <m/>
    <m/>
    <m/>
    <m/>
    <m/>
    <m/>
    <m/>
    <m/>
    <m/>
    <m/>
    <m/>
  </r>
  <r>
    <x v="63"/>
    <s v="Rossi"/>
    <s v="Assistenza"/>
    <n v="41"/>
    <n v="2"/>
    <n v="7.62"/>
    <n v="2"/>
    <m/>
    <m/>
    <m/>
    <m/>
    <m/>
    <m/>
    <m/>
    <m/>
    <m/>
    <m/>
    <m/>
    <m/>
    <m/>
    <m/>
    <m/>
    <m/>
    <m/>
    <m/>
    <m/>
  </r>
  <r>
    <x v="63"/>
    <s v="Verdi"/>
    <s v="Contratti"/>
    <n v="43"/>
    <n v="2"/>
    <n v="5.79"/>
    <n v="0"/>
    <m/>
    <m/>
    <m/>
    <m/>
    <m/>
    <m/>
    <m/>
    <m/>
    <m/>
    <m/>
    <m/>
    <m/>
    <m/>
    <m/>
    <m/>
    <m/>
    <m/>
    <m/>
    <m/>
  </r>
  <r>
    <x v="63"/>
    <s v="Bianchi"/>
    <s v="Assistenza"/>
    <n v="33"/>
    <n v="0"/>
    <n v="7.28"/>
    <n v="0"/>
    <m/>
    <m/>
    <m/>
    <m/>
    <m/>
    <m/>
    <m/>
    <m/>
    <m/>
    <m/>
    <m/>
    <m/>
    <m/>
    <m/>
    <m/>
    <m/>
    <m/>
    <m/>
    <m/>
  </r>
  <r>
    <x v="64"/>
    <s v="Rossi"/>
    <s v="Assistenza"/>
    <n v="58"/>
    <n v="0"/>
    <n v="6.61"/>
    <n v="0"/>
    <m/>
    <m/>
    <m/>
    <m/>
    <m/>
    <m/>
    <m/>
    <m/>
    <m/>
    <m/>
    <m/>
    <m/>
    <m/>
    <m/>
    <m/>
    <m/>
    <m/>
    <m/>
    <m/>
  </r>
  <r>
    <x v="64"/>
    <s v="Verdi"/>
    <s v="Assistenza"/>
    <n v="37"/>
    <n v="2"/>
    <n v="7.95"/>
    <n v="0"/>
    <m/>
    <m/>
    <m/>
    <m/>
    <m/>
    <m/>
    <m/>
    <m/>
    <m/>
    <m/>
    <m/>
    <m/>
    <m/>
    <m/>
    <m/>
    <m/>
    <m/>
    <m/>
    <m/>
  </r>
  <r>
    <x v="64"/>
    <s v="Bianchi"/>
    <s v="Assistenza"/>
    <n v="21"/>
    <n v="0"/>
    <n v="5.21"/>
    <n v="0"/>
    <m/>
    <m/>
    <m/>
    <m/>
    <m/>
    <m/>
    <m/>
    <m/>
    <m/>
    <m/>
    <m/>
    <m/>
    <m/>
    <m/>
    <m/>
    <m/>
    <m/>
    <m/>
    <m/>
  </r>
  <r>
    <x v="65"/>
    <s v="Rossi"/>
    <s v="Fatturazione"/>
    <n v="45"/>
    <n v="3"/>
    <n v="7.31"/>
    <n v="1"/>
    <m/>
    <m/>
    <m/>
    <m/>
    <m/>
    <m/>
    <m/>
    <m/>
    <m/>
    <m/>
    <m/>
    <m/>
    <m/>
    <m/>
    <m/>
    <m/>
    <m/>
    <m/>
    <m/>
  </r>
  <r>
    <x v="65"/>
    <s v="Verdi"/>
    <s v="Assistenza"/>
    <n v="49"/>
    <n v="0"/>
    <n v="6.01"/>
    <n v="0"/>
    <m/>
    <m/>
    <m/>
    <m/>
    <m/>
    <m/>
    <m/>
    <m/>
    <m/>
    <m/>
    <m/>
    <m/>
    <m/>
    <m/>
    <m/>
    <m/>
    <m/>
    <m/>
    <m/>
  </r>
  <r>
    <x v="65"/>
    <s v="Bianchi"/>
    <s v="Assistenza"/>
    <n v="29"/>
    <n v="2"/>
    <n v="6.36"/>
    <n v="0"/>
    <m/>
    <m/>
    <m/>
    <m/>
    <m/>
    <m/>
    <m/>
    <m/>
    <m/>
    <m/>
    <m/>
    <m/>
    <m/>
    <m/>
    <m/>
    <m/>
    <m/>
    <m/>
    <m/>
  </r>
  <r>
    <x v="66"/>
    <s v="Rossi"/>
    <s v="Assistenza"/>
    <n v="32"/>
    <n v="2"/>
    <n v="6.62"/>
    <n v="2"/>
    <m/>
    <m/>
    <m/>
    <m/>
    <m/>
    <m/>
    <m/>
    <m/>
    <m/>
    <m/>
    <m/>
    <m/>
    <m/>
    <m/>
    <m/>
    <m/>
    <m/>
    <m/>
    <m/>
  </r>
  <r>
    <x v="66"/>
    <s v="Verdi"/>
    <s v="Contratti"/>
    <n v="49"/>
    <n v="4"/>
    <n v="7.83"/>
    <n v="2"/>
    <m/>
    <m/>
    <m/>
    <m/>
    <m/>
    <m/>
    <m/>
    <m/>
    <m/>
    <m/>
    <m/>
    <m/>
    <m/>
    <m/>
    <m/>
    <m/>
    <m/>
    <m/>
    <m/>
  </r>
  <r>
    <x v="66"/>
    <s v="Bianchi"/>
    <s v="Fatturazione"/>
    <n v="40"/>
    <n v="0"/>
    <n v="5.8"/>
    <n v="0"/>
    <m/>
    <m/>
    <m/>
    <m/>
    <m/>
    <m/>
    <m/>
    <m/>
    <m/>
    <m/>
    <m/>
    <m/>
    <m/>
    <m/>
    <m/>
    <m/>
    <m/>
    <m/>
    <m/>
  </r>
  <r>
    <x v="67"/>
    <s v="Rossi"/>
    <s v="Contratti"/>
    <n v="27"/>
    <n v="0"/>
    <n v="5.05"/>
    <n v="0"/>
    <m/>
    <m/>
    <m/>
    <m/>
    <m/>
    <m/>
    <m/>
    <m/>
    <m/>
    <m/>
    <m/>
    <m/>
    <m/>
    <m/>
    <m/>
    <m/>
    <m/>
    <m/>
    <m/>
  </r>
  <r>
    <x v="67"/>
    <s v="Verdi"/>
    <s v="Fatturazione"/>
    <n v="52"/>
    <n v="4"/>
    <n v="5.54"/>
    <n v="3"/>
    <m/>
    <m/>
    <m/>
    <m/>
    <m/>
    <m/>
    <m/>
    <m/>
    <m/>
    <m/>
    <m/>
    <m/>
    <m/>
    <m/>
    <m/>
    <m/>
    <m/>
    <m/>
    <m/>
  </r>
  <r>
    <x v="67"/>
    <s v="Bianchi"/>
    <s v="Assistenza"/>
    <n v="29"/>
    <n v="2"/>
    <n v="5.71"/>
    <n v="1"/>
    <m/>
    <m/>
    <m/>
    <m/>
    <m/>
    <m/>
    <m/>
    <m/>
    <m/>
    <m/>
    <m/>
    <m/>
    <m/>
    <m/>
    <m/>
    <m/>
    <m/>
    <m/>
    <m/>
  </r>
  <r>
    <x v="68"/>
    <s v="Rossi"/>
    <s v="Contratti"/>
    <n v="26"/>
    <n v="1"/>
    <n v="5.5"/>
    <n v="0"/>
    <m/>
    <m/>
    <m/>
    <m/>
    <m/>
    <m/>
    <m/>
    <m/>
    <m/>
    <m/>
    <m/>
    <m/>
    <m/>
    <m/>
    <m/>
    <m/>
    <m/>
    <m/>
    <m/>
  </r>
  <r>
    <x v="68"/>
    <s v="Verdi"/>
    <s v="Fatturazione"/>
    <n v="60"/>
    <n v="0"/>
    <n v="7.2"/>
    <n v="0"/>
    <m/>
    <m/>
    <m/>
    <m/>
    <m/>
    <m/>
    <m/>
    <m/>
    <m/>
    <m/>
    <m/>
    <m/>
    <m/>
    <m/>
    <m/>
    <m/>
    <m/>
    <m/>
    <m/>
  </r>
  <r>
    <x v="68"/>
    <s v="Bianchi"/>
    <s v="Assistenza"/>
    <n v="25"/>
    <n v="2"/>
    <n v="6.21"/>
    <n v="0"/>
    <m/>
    <m/>
    <m/>
    <m/>
    <m/>
    <m/>
    <m/>
    <m/>
    <m/>
    <m/>
    <m/>
    <m/>
    <m/>
    <m/>
    <m/>
    <m/>
    <m/>
    <m/>
    <m/>
  </r>
  <r>
    <x v="69"/>
    <s v="Rossi"/>
    <s v="Assistenza"/>
    <n v="35"/>
    <n v="1"/>
    <n v="6.23"/>
    <n v="1"/>
    <m/>
    <m/>
    <m/>
    <m/>
    <m/>
    <m/>
    <m/>
    <m/>
    <m/>
    <m/>
    <m/>
    <m/>
    <m/>
    <m/>
    <m/>
    <m/>
    <m/>
    <m/>
    <m/>
  </r>
  <r>
    <x v="69"/>
    <s v="Verdi"/>
    <s v="Assistenza"/>
    <n v="36"/>
    <n v="3"/>
    <n v="6.12"/>
    <n v="1"/>
    <m/>
    <m/>
    <m/>
    <m/>
    <m/>
    <m/>
    <m/>
    <m/>
    <m/>
    <m/>
    <m/>
    <m/>
    <m/>
    <m/>
    <m/>
    <m/>
    <m/>
    <m/>
    <m/>
  </r>
  <r>
    <x v="69"/>
    <s v="Bianchi"/>
    <s v="Contratti"/>
    <n v="20"/>
    <n v="1"/>
    <n v="8.25"/>
    <n v="1"/>
    <m/>
    <m/>
    <m/>
    <m/>
    <m/>
    <m/>
    <m/>
    <m/>
    <m/>
    <m/>
    <m/>
    <m/>
    <m/>
    <m/>
    <m/>
    <m/>
    <m/>
    <m/>
    <m/>
  </r>
  <r>
    <x v="70"/>
    <s v="Rossi"/>
    <s v="Contratti"/>
    <n v="43"/>
    <n v="3"/>
    <n v="5.39"/>
    <n v="2"/>
    <m/>
    <m/>
    <m/>
    <m/>
    <m/>
    <m/>
    <m/>
    <m/>
    <m/>
    <m/>
    <m/>
    <m/>
    <m/>
    <m/>
    <m/>
    <m/>
    <m/>
    <m/>
    <m/>
  </r>
  <r>
    <x v="70"/>
    <s v="Verdi"/>
    <s v="Contratti"/>
    <n v="43"/>
    <n v="0"/>
    <n v="5.3"/>
    <n v="0"/>
    <m/>
    <m/>
    <m/>
    <m/>
    <m/>
    <m/>
    <m/>
    <m/>
    <m/>
    <m/>
    <m/>
    <m/>
    <m/>
    <m/>
    <m/>
    <m/>
    <m/>
    <m/>
    <m/>
  </r>
  <r>
    <x v="70"/>
    <s v="Bianchi"/>
    <s v="Contratti"/>
    <n v="22"/>
    <n v="0"/>
    <n v="8.32"/>
    <n v="0"/>
    <m/>
    <m/>
    <m/>
    <m/>
    <m/>
    <m/>
    <m/>
    <m/>
    <m/>
    <m/>
    <m/>
    <m/>
    <m/>
    <m/>
    <m/>
    <m/>
    <m/>
    <m/>
    <m/>
  </r>
  <r>
    <x v="71"/>
    <s v="Rossi"/>
    <s v="Assistenza"/>
    <n v="22"/>
    <n v="0"/>
    <n v="7.71"/>
    <n v="0"/>
    <m/>
    <m/>
    <m/>
    <m/>
    <m/>
    <m/>
    <m/>
    <m/>
    <m/>
    <m/>
    <m/>
    <m/>
    <m/>
    <m/>
    <m/>
    <m/>
    <m/>
    <m/>
    <m/>
  </r>
  <r>
    <x v="71"/>
    <s v="Verdi"/>
    <s v="Fatturazione"/>
    <n v="27"/>
    <n v="0"/>
    <n v="6.84"/>
    <n v="0"/>
    <m/>
    <m/>
    <m/>
    <m/>
    <m/>
    <m/>
    <m/>
    <m/>
    <m/>
    <m/>
    <m/>
    <m/>
    <m/>
    <m/>
    <m/>
    <m/>
    <m/>
    <m/>
    <m/>
  </r>
  <r>
    <x v="71"/>
    <s v="Bianchi"/>
    <s v="Contratti"/>
    <n v="48"/>
    <n v="0"/>
    <n v="6.81"/>
    <n v="0"/>
    <m/>
    <m/>
    <m/>
    <m/>
    <m/>
    <m/>
    <m/>
    <m/>
    <m/>
    <m/>
    <m/>
    <m/>
    <m/>
    <m/>
    <m/>
    <m/>
    <m/>
    <m/>
    <m/>
  </r>
  <r>
    <x v="72"/>
    <s v="Rossi"/>
    <s v="Contratti"/>
    <n v="28"/>
    <n v="1"/>
    <n v="8.9600000000000009"/>
    <n v="1"/>
    <m/>
    <m/>
    <m/>
    <m/>
    <m/>
    <m/>
    <m/>
    <m/>
    <m/>
    <m/>
    <m/>
    <m/>
    <m/>
    <m/>
    <m/>
    <m/>
    <m/>
    <m/>
    <m/>
  </r>
  <r>
    <x v="72"/>
    <s v="Verdi"/>
    <s v="Contratti"/>
    <n v="59"/>
    <n v="5"/>
    <n v="5.46"/>
    <n v="0"/>
    <m/>
    <m/>
    <m/>
    <m/>
    <m/>
    <m/>
    <m/>
    <m/>
    <m/>
    <m/>
    <m/>
    <m/>
    <m/>
    <m/>
    <m/>
    <m/>
    <m/>
    <m/>
    <m/>
  </r>
  <r>
    <x v="72"/>
    <s v="Bianchi"/>
    <s v="Assistenza"/>
    <n v="36"/>
    <n v="0"/>
    <n v="6.4"/>
    <n v="0"/>
    <m/>
    <m/>
    <m/>
    <m/>
    <m/>
    <m/>
    <m/>
    <m/>
    <m/>
    <m/>
    <m/>
    <m/>
    <m/>
    <m/>
    <m/>
    <m/>
    <m/>
    <m/>
    <m/>
  </r>
  <r>
    <x v="73"/>
    <s v="Rossi"/>
    <s v="Contratti"/>
    <n v="27"/>
    <n v="0"/>
    <n v="5.59"/>
    <n v="0"/>
    <m/>
    <m/>
    <m/>
    <m/>
    <m/>
    <m/>
    <m/>
    <m/>
    <m/>
    <m/>
    <m/>
    <m/>
    <m/>
    <m/>
    <m/>
    <m/>
    <m/>
    <m/>
    <m/>
  </r>
  <r>
    <x v="73"/>
    <s v="Verdi"/>
    <s v="Assistenza"/>
    <n v="30"/>
    <n v="3"/>
    <n v="8.5299999999999994"/>
    <n v="3"/>
    <m/>
    <m/>
    <m/>
    <m/>
    <m/>
    <m/>
    <m/>
    <m/>
    <m/>
    <m/>
    <m/>
    <m/>
    <m/>
    <m/>
    <m/>
    <m/>
    <m/>
    <m/>
    <m/>
  </r>
  <r>
    <x v="73"/>
    <s v="Bianchi"/>
    <s v="Contratti"/>
    <n v="50"/>
    <n v="0"/>
    <n v="5.34"/>
    <n v="0"/>
    <m/>
    <m/>
    <m/>
    <m/>
    <m/>
    <m/>
    <m/>
    <m/>
    <m/>
    <m/>
    <m/>
    <m/>
    <m/>
    <m/>
    <m/>
    <m/>
    <m/>
    <m/>
    <m/>
  </r>
  <r>
    <x v="74"/>
    <s v="Rossi"/>
    <s v="Assistenza"/>
    <n v="20"/>
    <n v="1"/>
    <n v="5.34"/>
    <n v="1"/>
    <m/>
    <m/>
    <m/>
    <m/>
    <m/>
    <m/>
    <m/>
    <m/>
    <m/>
    <m/>
    <m/>
    <m/>
    <m/>
    <m/>
    <m/>
    <m/>
    <m/>
    <m/>
    <m/>
  </r>
  <r>
    <x v="74"/>
    <s v="Verdi"/>
    <s v="Assistenza"/>
    <n v="21"/>
    <n v="1"/>
    <n v="8.3000000000000007"/>
    <n v="1"/>
    <m/>
    <m/>
    <m/>
    <m/>
    <m/>
    <m/>
    <m/>
    <m/>
    <m/>
    <m/>
    <m/>
    <m/>
    <m/>
    <m/>
    <m/>
    <m/>
    <m/>
    <m/>
    <m/>
  </r>
  <r>
    <x v="74"/>
    <s v="Bianchi"/>
    <s v="Fatturazione"/>
    <n v="56"/>
    <n v="2"/>
    <n v="7.05"/>
    <n v="2"/>
    <m/>
    <m/>
    <m/>
    <m/>
    <m/>
    <m/>
    <m/>
    <m/>
    <m/>
    <m/>
    <m/>
    <m/>
    <m/>
    <m/>
    <m/>
    <m/>
    <m/>
    <m/>
    <m/>
  </r>
  <r>
    <x v="75"/>
    <s v="Rossi"/>
    <s v="Assistenza"/>
    <n v="31"/>
    <n v="0"/>
    <n v="5.29"/>
    <n v="0"/>
    <m/>
    <m/>
    <m/>
    <m/>
    <m/>
    <m/>
    <m/>
    <m/>
    <m/>
    <m/>
    <m/>
    <m/>
    <m/>
    <m/>
    <m/>
    <m/>
    <m/>
    <m/>
    <m/>
  </r>
  <r>
    <x v="75"/>
    <s v="Verdi"/>
    <s v="Contratti"/>
    <n v="49"/>
    <n v="1"/>
    <n v="5.26"/>
    <n v="1"/>
    <m/>
    <m/>
    <m/>
    <m/>
    <m/>
    <m/>
    <m/>
    <m/>
    <m/>
    <m/>
    <m/>
    <m/>
    <m/>
    <m/>
    <m/>
    <m/>
    <m/>
    <m/>
    <m/>
  </r>
  <r>
    <x v="75"/>
    <s v="Bianchi"/>
    <s v="Contratti"/>
    <n v="28"/>
    <n v="0"/>
    <n v="6.98"/>
    <n v="0"/>
    <m/>
    <m/>
    <m/>
    <m/>
    <m/>
    <m/>
    <m/>
    <m/>
    <m/>
    <m/>
    <m/>
    <m/>
    <m/>
    <m/>
    <m/>
    <m/>
    <m/>
    <m/>
    <m/>
  </r>
  <r>
    <x v="76"/>
    <s v="Rossi"/>
    <s v="Fatturazione"/>
    <n v="28"/>
    <n v="0"/>
    <n v="7.82"/>
    <n v="0"/>
    <m/>
    <m/>
    <m/>
    <m/>
    <m/>
    <m/>
    <m/>
    <m/>
    <m/>
    <m/>
    <m/>
    <m/>
    <m/>
    <m/>
    <m/>
    <m/>
    <m/>
    <m/>
    <m/>
  </r>
  <r>
    <x v="76"/>
    <s v="Verdi"/>
    <s v="Fatturazione"/>
    <n v="30"/>
    <n v="0"/>
    <n v="8.89"/>
    <n v="0"/>
    <m/>
    <m/>
    <m/>
    <m/>
    <m/>
    <m/>
    <m/>
    <m/>
    <m/>
    <m/>
    <m/>
    <m/>
    <m/>
    <m/>
    <m/>
    <m/>
    <m/>
    <m/>
    <m/>
  </r>
  <r>
    <x v="76"/>
    <s v="Bianchi"/>
    <s v="Contratti"/>
    <n v="27"/>
    <n v="2"/>
    <n v="5.45"/>
    <n v="2"/>
    <m/>
    <m/>
    <m/>
    <m/>
    <m/>
    <m/>
    <m/>
    <m/>
    <m/>
    <m/>
    <m/>
    <m/>
    <m/>
    <m/>
    <m/>
    <m/>
    <m/>
    <m/>
    <m/>
  </r>
  <r>
    <x v="77"/>
    <s v="Rossi"/>
    <s v="Fatturazione"/>
    <n v="47"/>
    <n v="1"/>
    <n v="5.94"/>
    <n v="1"/>
    <m/>
    <m/>
    <m/>
    <m/>
    <m/>
    <m/>
    <m/>
    <m/>
    <m/>
    <m/>
    <m/>
    <m/>
    <m/>
    <m/>
    <m/>
    <m/>
    <m/>
    <m/>
    <m/>
  </r>
  <r>
    <x v="77"/>
    <s v="Verdi"/>
    <s v="Assistenza"/>
    <n v="25"/>
    <n v="0"/>
    <n v="6.8"/>
    <n v="0"/>
    <m/>
    <m/>
    <m/>
    <m/>
    <m/>
    <m/>
    <m/>
    <m/>
    <m/>
    <m/>
    <m/>
    <m/>
    <m/>
    <m/>
    <m/>
    <m/>
    <m/>
    <m/>
    <m/>
  </r>
  <r>
    <x v="77"/>
    <s v="Bianchi"/>
    <s v="Contratti"/>
    <n v="51"/>
    <n v="1"/>
    <n v="7.85"/>
    <n v="1"/>
    <m/>
    <m/>
    <m/>
    <m/>
    <m/>
    <m/>
    <m/>
    <m/>
    <m/>
    <m/>
    <m/>
    <m/>
    <m/>
    <m/>
    <m/>
    <m/>
    <m/>
    <m/>
    <m/>
  </r>
  <r>
    <x v="78"/>
    <s v="Rossi"/>
    <s v="Contratti"/>
    <n v="22"/>
    <n v="0"/>
    <n v="5.96"/>
    <n v="0"/>
    <m/>
    <m/>
    <m/>
    <m/>
    <m/>
    <m/>
    <m/>
    <m/>
    <m/>
    <m/>
    <m/>
    <m/>
    <m/>
    <m/>
    <m/>
    <m/>
    <m/>
    <m/>
    <m/>
  </r>
  <r>
    <x v="78"/>
    <s v="Verdi"/>
    <s v="Assistenza"/>
    <n v="29"/>
    <n v="2"/>
    <n v="5.87"/>
    <n v="2"/>
    <m/>
    <m/>
    <m/>
    <m/>
    <m/>
    <m/>
    <m/>
    <m/>
    <m/>
    <m/>
    <m/>
    <m/>
    <m/>
    <m/>
    <m/>
    <m/>
    <m/>
    <m/>
    <m/>
  </r>
  <r>
    <x v="78"/>
    <s v="Bianchi"/>
    <s v="Contratti"/>
    <n v="59"/>
    <n v="2"/>
    <n v="6.71"/>
    <n v="2"/>
    <m/>
    <m/>
    <m/>
    <m/>
    <m/>
    <m/>
    <m/>
    <m/>
    <m/>
    <m/>
    <m/>
    <m/>
    <m/>
    <m/>
    <m/>
    <m/>
    <m/>
    <m/>
    <m/>
  </r>
  <r>
    <x v="79"/>
    <s v="Rossi"/>
    <s v="Assistenza"/>
    <n v="30"/>
    <n v="1"/>
    <n v="6.2"/>
    <n v="1"/>
    <m/>
    <m/>
    <m/>
    <m/>
    <m/>
    <m/>
    <m/>
    <m/>
    <m/>
    <m/>
    <m/>
    <m/>
    <m/>
    <m/>
    <m/>
    <m/>
    <m/>
    <m/>
    <m/>
  </r>
  <r>
    <x v="79"/>
    <s v="Verdi"/>
    <s v="Assistenza"/>
    <n v="27"/>
    <n v="1"/>
    <n v="8.01"/>
    <n v="0"/>
    <m/>
    <m/>
    <m/>
    <m/>
    <m/>
    <m/>
    <m/>
    <m/>
    <m/>
    <m/>
    <m/>
    <m/>
    <m/>
    <m/>
    <m/>
    <m/>
    <m/>
    <m/>
    <m/>
  </r>
  <r>
    <x v="79"/>
    <s v="Bianchi"/>
    <s v="Fatturazione"/>
    <n v="35"/>
    <n v="1"/>
    <n v="8.9"/>
    <n v="0"/>
    <m/>
    <m/>
    <m/>
    <m/>
    <m/>
    <m/>
    <m/>
    <m/>
    <m/>
    <m/>
    <m/>
    <m/>
    <m/>
    <m/>
    <m/>
    <m/>
    <m/>
    <m/>
    <m/>
  </r>
  <r>
    <x v="80"/>
    <s v="Rossi"/>
    <s v="Fatturazione"/>
    <n v="54"/>
    <n v="3"/>
    <n v="5.68"/>
    <n v="1"/>
    <m/>
    <m/>
    <m/>
    <m/>
    <m/>
    <m/>
    <m/>
    <m/>
    <m/>
    <m/>
    <m/>
    <m/>
    <m/>
    <m/>
    <m/>
    <m/>
    <m/>
    <m/>
    <m/>
  </r>
  <r>
    <x v="80"/>
    <s v="Verdi"/>
    <s v="Assistenza"/>
    <n v="26"/>
    <n v="0"/>
    <n v="7.19"/>
    <n v="0"/>
    <m/>
    <m/>
    <m/>
    <m/>
    <m/>
    <m/>
    <m/>
    <m/>
    <m/>
    <m/>
    <m/>
    <m/>
    <m/>
    <m/>
    <m/>
    <m/>
    <m/>
    <m/>
    <m/>
  </r>
  <r>
    <x v="80"/>
    <s v="Bianchi"/>
    <s v="Contratti"/>
    <n v="38"/>
    <n v="1"/>
    <n v="6.24"/>
    <n v="0"/>
    <m/>
    <m/>
    <m/>
    <m/>
    <m/>
    <m/>
    <m/>
    <m/>
    <m/>
    <m/>
    <m/>
    <m/>
    <m/>
    <m/>
    <m/>
    <m/>
    <m/>
    <m/>
    <m/>
  </r>
  <r>
    <x v="81"/>
    <s v="Rossi"/>
    <s v="Fatturazione"/>
    <n v="52"/>
    <n v="1"/>
    <n v="6.52"/>
    <n v="1"/>
    <m/>
    <m/>
    <m/>
    <m/>
    <m/>
    <m/>
    <m/>
    <m/>
    <m/>
    <m/>
    <m/>
    <m/>
    <m/>
    <m/>
    <m/>
    <m/>
    <m/>
    <m/>
    <m/>
  </r>
  <r>
    <x v="81"/>
    <s v="Verdi"/>
    <s v="Contratti"/>
    <n v="32"/>
    <n v="2"/>
    <n v="8.73"/>
    <n v="2"/>
    <m/>
    <m/>
    <m/>
    <m/>
    <m/>
    <m/>
    <m/>
    <m/>
    <m/>
    <m/>
    <m/>
    <m/>
    <m/>
    <m/>
    <m/>
    <m/>
    <m/>
    <m/>
    <m/>
  </r>
  <r>
    <x v="81"/>
    <s v="Bianchi"/>
    <s v="Assistenza"/>
    <n v="43"/>
    <n v="2"/>
    <n v="5.47"/>
    <n v="2"/>
    <m/>
    <m/>
    <m/>
    <m/>
    <m/>
    <m/>
    <m/>
    <m/>
    <m/>
    <m/>
    <m/>
    <m/>
    <m/>
    <m/>
    <m/>
    <m/>
    <m/>
    <m/>
    <m/>
  </r>
  <r>
    <x v="82"/>
    <s v="Rossi"/>
    <s v="Contratti"/>
    <n v="54"/>
    <n v="0"/>
    <n v="6.61"/>
    <n v="0"/>
    <m/>
    <m/>
    <m/>
    <m/>
    <m/>
    <m/>
    <m/>
    <m/>
    <m/>
    <m/>
    <m/>
    <m/>
    <m/>
    <m/>
    <m/>
    <m/>
    <m/>
    <m/>
    <m/>
  </r>
  <r>
    <x v="82"/>
    <s v="Verdi"/>
    <s v="Assistenza"/>
    <n v="44"/>
    <n v="0"/>
    <n v="5.17"/>
    <n v="0"/>
    <m/>
    <m/>
    <m/>
    <m/>
    <m/>
    <m/>
    <m/>
    <m/>
    <m/>
    <m/>
    <m/>
    <m/>
    <m/>
    <m/>
    <m/>
    <m/>
    <m/>
    <m/>
    <m/>
  </r>
  <r>
    <x v="82"/>
    <s v="Bianchi"/>
    <s v="Contratti"/>
    <n v="34"/>
    <n v="1"/>
    <n v="8.23"/>
    <n v="1"/>
    <m/>
    <m/>
    <m/>
    <m/>
    <m/>
    <m/>
    <m/>
    <m/>
    <m/>
    <m/>
    <m/>
    <m/>
    <m/>
    <m/>
    <m/>
    <m/>
    <m/>
    <m/>
    <m/>
  </r>
  <r>
    <x v="83"/>
    <s v="Rossi"/>
    <s v="Assistenza"/>
    <n v="52"/>
    <n v="4"/>
    <n v="5.27"/>
    <n v="2"/>
    <m/>
    <m/>
    <m/>
    <m/>
    <m/>
    <m/>
    <m/>
    <m/>
    <m/>
    <m/>
    <m/>
    <m/>
    <m/>
    <m/>
    <m/>
    <m/>
    <m/>
    <m/>
    <m/>
  </r>
  <r>
    <x v="83"/>
    <s v="Verdi"/>
    <s v="Fatturazione"/>
    <n v="54"/>
    <n v="1"/>
    <n v="7.36"/>
    <n v="0"/>
    <m/>
    <m/>
    <m/>
    <m/>
    <m/>
    <m/>
    <m/>
    <m/>
    <m/>
    <m/>
    <m/>
    <m/>
    <m/>
    <m/>
    <m/>
    <m/>
    <m/>
    <m/>
    <m/>
  </r>
  <r>
    <x v="83"/>
    <s v="Bianchi"/>
    <s v="Assistenza"/>
    <n v="43"/>
    <n v="1"/>
    <n v="5.8"/>
    <n v="1"/>
    <m/>
    <m/>
    <m/>
    <m/>
    <m/>
    <m/>
    <m/>
    <m/>
    <m/>
    <m/>
    <m/>
    <m/>
    <m/>
    <m/>
    <m/>
    <m/>
    <m/>
    <m/>
    <m/>
  </r>
  <r>
    <x v="84"/>
    <s v="Rossi"/>
    <s v="Assistenza"/>
    <n v="53"/>
    <n v="0"/>
    <n v="5.08"/>
    <n v="0"/>
    <m/>
    <m/>
    <m/>
    <m/>
    <m/>
    <m/>
    <m/>
    <m/>
    <m/>
    <m/>
    <m/>
    <m/>
    <m/>
    <m/>
    <m/>
    <m/>
    <m/>
    <m/>
    <m/>
  </r>
  <r>
    <x v="84"/>
    <s v="Verdi"/>
    <s v="Contratti"/>
    <n v="28"/>
    <n v="0"/>
    <n v="8.2200000000000006"/>
    <n v="0"/>
    <m/>
    <m/>
    <m/>
    <m/>
    <m/>
    <m/>
    <m/>
    <m/>
    <m/>
    <m/>
    <m/>
    <m/>
    <m/>
    <m/>
    <m/>
    <m/>
    <m/>
    <m/>
    <m/>
  </r>
  <r>
    <x v="84"/>
    <s v="Bianchi"/>
    <s v="Assistenza"/>
    <n v="52"/>
    <n v="0"/>
    <n v="6.62"/>
    <n v="0"/>
    <m/>
    <m/>
    <m/>
    <m/>
    <m/>
    <m/>
    <m/>
    <m/>
    <m/>
    <m/>
    <m/>
    <m/>
    <m/>
    <m/>
    <m/>
    <m/>
    <m/>
    <m/>
    <m/>
  </r>
  <r>
    <x v="85"/>
    <s v="Rossi"/>
    <s v="Contratti"/>
    <n v="30"/>
    <n v="0"/>
    <n v="5.86"/>
    <n v="0"/>
    <m/>
    <m/>
    <m/>
    <m/>
    <m/>
    <m/>
    <m/>
    <m/>
    <m/>
    <m/>
    <m/>
    <m/>
    <m/>
    <m/>
    <m/>
    <m/>
    <m/>
    <m/>
    <m/>
  </r>
  <r>
    <x v="85"/>
    <s v="Verdi"/>
    <s v="Fatturazione"/>
    <n v="55"/>
    <n v="2"/>
    <n v="8.2799999999999994"/>
    <n v="2"/>
    <m/>
    <m/>
    <m/>
    <m/>
    <m/>
    <m/>
    <m/>
    <m/>
    <m/>
    <m/>
    <m/>
    <m/>
    <m/>
    <m/>
    <m/>
    <m/>
    <m/>
    <m/>
    <m/>
  </r>
  <r>
    <x v="85"/>
    <s v="Bianchi"/>
    <s v="Assistenza"/>
    <n v="33"/>
    <n v="1"/>
    <n v="8.67"/>
    <n v="1"/>
    <m/>
    <m/>
    <m/>
    <m/>
    <m/>
    <m/>
    <m/>
    <m/>
    <m/>
    <m/>
    <m/>
    <m/>
    <m/>
    <m/>
    <m/>
    <m/>
    <m/>
    <m/>
    <m/>
  </r>
  <r>
    <x v="86"/>
    <s v="Rossi"/>
    <s v="Assistenza"/>
    <n v="25"/>
    <n v="1"/>
    <n v="6.89"/>
    <n v="1"/>
    <m/>
    <m/>
    <m/>
    <m/>
    <m/>
    <m/>
    <m/>
    <m/>
    <m/>
    <m/>
    <m/>
    <m/>
    <m/>
    <m/>
    <m/>
    <m/>
    <m/>
    <m/>
    <m/>
  </r>
  <r>
    <x v="86"/>
    <s v="Verdi"/>
    <s v="Contratti"/>
    <n v="60"/>
    <n v="3"/>
    <n v="6.79"/>
    <n v="3"/>
    <m/>
    <m/>
    <m/>
    <m/>
    <m/>
    <m/>
    <m/>
    <m/>
    <m/>
    <m/>
    <m/>
    <m/>
    <m/>
    <m/>
    <m/>
    <m/>
    <m/>
    <m/>
    <m/>
  </r>
  <r>
    <x v="86"/>
    <s v="Bianchi"/>
    <s v="Assistenza"/>
    <n v="32"/>
    <n v="1"/>
    <n v="8.35"/>
    <n v="0"/>
    <m/>
    <m/>
    <m/>
    <m/>
    <m/>
    <m/>
    <m/>
    <m/>
    <m/>
    <m/>
    <m/>
    <m/>
    <m/>
    <m/>
    <m/>
    <m/>
    <m/>
    <m/>
    <m/>
  </r>
  <r>
    <x v="87"/>
    <s v="Rossi"/>
    <s v="Contratti"/>
    <n v="23"/>
    <n v="1"/>
    <n v="8.23"/>
    <n v="1"/>
    <m/>
    <m/>
    <m/>
    <m/>
    <m/>
    <m/>
    <m/>
    <m/>
    <m/>
    <m/>
    <m/>
    <m/>
    <m/>
    <m/>
    <m/>
    <m/>
    <m/>
    <m/>
    <m/>
  </r>
  <r>
    <x v="87"/>
    <s v="Verdi"/>
    <s v="Fatturazione"/>
    <n v="54"/>
    <n v="3"/>
    <n v="8.83"/>
    <n v="0"/>
    <m/>
    <m/>
    <m/>
    <m/>
    <m/>
    <m/>
    <m/>
    <m/>
    <m/>
    <m/>
    <m/>
    <m/>
    <m/>
    <m/>
    <m/>
    <m/>
    <m/>
    <m/>
    <m/>
  </r>
  <r>
    <x v="87"/>
    <s v="Bianchi"/>
    <s v="Assistenza"/>
    <n v="39"/>
    <n v="3"/>
    <n v="7.1"/>
    <n v="0"/>
    <m/>
    <m/>
    <m/>
    <m/>
    <m/>
    <m/>
    <m/>
    <m/>
    <m/>
    <m/>
    <m/>
    <m/>
    <m/>
    <m/>
    <m/>
    <m/>
    <m/>
    <m/>
    <m/>
  </r>
  <r>
    <x v="88"/>
    <s v="Rossi"/>
    <s v="Fatturazione"/>
    <n v="26"/>
    <n v="0"/>
    <n v="8.08"/>
    <n v="0"/>
    <m/>
    <m/>
    <m/>
    <m/>
    <m/>
    <m/>
    <m/>
    <m/>
    <m/>
    <m/>
    <m/>
    <m/>
    <m/>
    <m/>
    <m/>
    <m/>
    <m/>
    <m/>
    <m/>
  </r>
  <r>
    <x v="88"/>
    <s v="Verdi"/>
    <s v="Fatturazione"/>
    <n v="48"/>
    <n v="0"/>
    <n v="7.34"/>
    <n v="0"/>
    <m/>
    <m/>
    <m/>
    <m/>
    <m/>
    <m/>
    <m/>
    <m/>
    <m/>
    <m/>
    <m/>
    <m/>
    <m/>
    <m/>
    <m/>
    <m/>
    <m/>
    <m/>
    <m/>
  </r>
  <r>
    <x v="88"/>
    <s v="Bianchi"/>
    <s v="Fatturazione"/>
    <n v="26"/>
    <n v="0"/>
    <n v="5.67"/>
    <n v="0"/>
    <m/>
    <m/>
    <m/>
    <m/>
    <m/>
    <m/>
    <m/>
    <m/>
    <m/>
    <m/>
    <m/>
    <m/>
    <m/>
    <m/>
    <m/>
    <m/>
    <m/>
    <m/>
    <m/>
  </r>
  <r>
    <x v="89"/>
    <s v="Rossi"/>
    <s v="Assistenza"/>
    <n v="45"/>
    <n v="2"/>
    <n v="5.07"/>
    <n v="2"/>
    <m/>
    <m/>
    <m/>
    <m/>
    <m/>
    <m/>
    <m/>
    <m/>
    <m/>
    <m/>
    <m/>
    <m/>
    <m/>
    <m/>
    <m/>
    <m/>
    <m/>
    <m/>
    <m/>
  </r>
  <r>
    <x v="89"/>
    <s v="Verdi"/>
    <s v="Assistenza"/>
    <n v="32"/>
    <n v="0"/>
    <n v="7.72"/>
    <n v="0"/>
    <m/>
    <m/>
    <m/>
    <m/>
    <m/>
    <m/>
    <m/>
    <m/>
    <m/>
    <m/>
    <m/>
    <m/>
    <m/>
    <m/>
    <m/>
    <m/>
    <m/>
    <m/>
    <m/>
  </r>
  <r>
    <x v="89"/>
    <s v="Bianchi"/>
    <s v="Assistenza"/>
    <n v="50"/>
    <n v="5"/>
    <n v="7.59"/>
    <n v="0"/>
    <m/>
    <m/>
    <m/>
    <m/>
    <m/>
    <m/>
    <m/>
    <m/>
    <m/>
    <m/>
    <m/>
    <m/>
    <m/>
    <m/>
    <m/>
    <m/>
    <m/>
    <m/>
    <m/>
  </r>
  <r>
    <x v="90"/>
    <s v="Rossi"/>
    <s v="Assistenza"/>
    <n v="46"/>
    <n v="0"/>
    <n v="8.25"/>
    <n v="0"/>
    <m/>
    <m/>
    <m/>
    <m/>
    <m/>
    <m/>
    <m/>
    <m/>
    <m/>
    <m/>
    <m/>
    <m/>
    <m/>
    <m/>
    <m/>
    <m/>
    <m/>
    <m/>
    <m/>
  </r>
  <r>
    <x v="90"/>
    <s v="Verdi"/>
    <s v="Fatturazione"/>
    <n v="27"/>
    <n v="0"/>
    <n v="8.15"/>
    <n v="0"/>
    <m/>
    <m/>
    <m/>
    <m/>
    <m/>
    <m/>
    <m/>
    <m/>
    <m/>
    <m/>
    <m/>
    <m/>
    <m/>
    <m/>
    <m/>
    <m/>
    <m/>
    <m/>
    <m/>
  </r>
  <r>
    <x v="90"/>
    <s v="Bianchi"/>
    <s v="Contratti"/>
    <n v="59"/>
    <n v="4"/>
    <n v="5.97"/>
    <n v="1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01368-4D3E-4CC0-A2BC-A47BC15D016D}" name="PivotTable1" cacheId="139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6">
  <location ref="A2:E7" firstHeaderRow="0" firstDataRow="1" firstDataCol="1"/>
  <pivotFields count="7"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ERRORI" fld="4" baseField="0" baseItem="0"/>
    <dataField name="Somma di TEMPO PER PRATICA IN MINUTI" fld="5" baseField="0" baseItem="0"/>
    <dataField name="Somma di RIELABORAZIONI" fld="6" baseField="0" baseItem="0"/>
    <dataField name="Somma di NUMERO PRATICHE " fld="3" baseField="0" baseItem="0"/>
  </dataFields>
  <chartFormats count="16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2B2C7-6F79-4B49-BE36-F0A9083DADC5}" name="PivotTable2" cacheId="139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2:E6" firstHeaderRow="0" firstDataRow="1" firstDataCol="1"/>
  <pivotFields count="26">
    <pivotField numFmtId="14"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NUMERO PRATICHE " fld="3" baseField="0" baseItem="0"/>
    <dataField name="Somma di ERRORI" fld="4" baseField="0" baseItem="0"/>
    <dataField name="Somma di TEMPO PER PRATICA IN MINUTI" fld="5" baseField="0" baseItem="0"/>
    <dataField name="Somma di RIELABORAZIONI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66E94-38C8-4353-9959-A7A94DB6C0CC}" name="PivotTable3" cacheId="139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4">
  <location ref="A2:B94" firstHeaderRow="1" firstDataRow="1" firstDataCol="1"/>
  <pivotFields count="26">
    <pivotField axis="axisRow" compact="0" numFmtId="14" outline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omma di ERRORI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4"/>
  <sheetViews>
    <sheetView workbookViewId="0">
      <selection sqref="A1:XFD1048576"/>
    </sheetView>
  </sheetViews>
  <sheetFormatPr defaultRowHeight="15"/>
  <cols>
    <col min="1" max="1" width="10.85546875" bestFit="1" customWidth="1"/>
    <col min="2" max="2" width="17.28515625" bestFit="1" customWidth="1"/>
    <col min="3" max="3" width="36.5703125" bestFit="1" customWidth="1"/>
    <col min="4" max="4" width="20.140625" bestFit="1" customWidth="1"/>
    <col min="6" max="6" width="28.140625" bestFit="1" customWidth="1"/>
    <col min="7" max="7" width="26.5703125" bestFit="1" customWidth="1"/>
    <col min="26" max="26" width="21.5703125" bestFit="1" customWidth="1"/>
  </cols>
  <sheetData>
    <row r="1" spans="1:2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Z1" t="s">
        <v>7</v>
      </c>
    </row>
    <row r="2" spans="1:26" ht="18.75" customHeight="1">
      <c r="A2" s="1">
        <v>45292</v>
      </c>
      <c r="B2" t="s">
        <v>8</v>
      </c>
      <c r="C2" s="4" t="str">
        <f ca="1">CHOOSE(RANDBETWEEN(1,3),"Fatturazione","Contratti","Assistenza")</f>
        <v>Assistenza</v>
      </c>
      <c r="D2">
        <f ca="1">RANDBETWEEN(20,60)</f>
        <v>22</v>
      </c>
      <c r="E2">
        <f ca="1">INT(D2*RANDBETWEEN(0,10)/100)</f>
        <v>1</v>
      </c>
      <c r="F2">
        <f ca="1">RANDBETWEEN(500,900)/100</f>
        <v>6.62</v>
      </c>
      <c r="G2">
        <f ca="1">MIN(E2,RANDBETWEEN(0,3))</f>
        <v>1</v>
      </c>
      <c r="Z2" t="s">
        <v>9</v>
      </c>
    </row>
    <row r="3" spans="1:26">
      <c r="A3" s="1">
        <v>45292</v>
      </c>
      <c r="B3" t="s">
        <v>10</v>
      </c>
      <c r="C3" s="4" t="str">
        <f t="shared" ref="C3:C66" ca="1" si="0">CHOOSE(RANDBETWEEN(1,3),"Fatturazione","Contratti","Assistenza")</f>
        <v>Assistenza</v>
      </c>
      <c r="D3">
        <f t="shared" ref="D3:D66" ca="1" si="1">RANDBETWEEN(20,60)</f>
        <v>27</v>
      </c>
      <c r="E3">
        <f t="shared" ref="E3:E66" ca="1" si="2">INT(D3*RANDBETWEEN(0,10)/100)</f>
        <v>2</v>
      </c>
      <c r="F3">
        <f t="shared" ref="F3:F66" ca="1" si="3">RANDBETWEEN(500,900)/100</f>
        <v>6.73</v>
      </c>
      <c r="G3">
        <f t="shared" ref="G3:G66" ca="1" si="4">MIN(E3,RANDBETWEEN(0,3))</f>
        <v>1</v>
      </c>
      <c r="Z3" t="s">
        <v>11</v>
      </c>
    </row>
    <row r="4" spans="1:26">
      <c r="A4" s="1">
        <v>45292</v>
      </c>
      <c r="B4" t="s">
        <v>12</v>
      </c>
      <c r="C4" s="4" t="str">
        <f t="shared" ca="1" si="0"/>
        <v>Contratti</v>
      </c>
      <c r="D4">
        <f t="shared" ca="1" si="1"/>
        <v>46</v>
      </c>
      <c r="E4">
        <f t="shared" ca="1" si="2"/>
        <v>0</v>
      </c>
      <c r="F4">
        <f t="shared" ca="1" si="3"/>
        <v>7.88</v>
      </c>
      <c r="G4">
        <f t="shared" ca="1" si="4"/>
        <v>0</v>
      </c>
    </row>
    <row r="5" spans="1:26">
      <c r="A5" s="1">
        <f>A2+1</f>
        <v>45293</v>
      </c>
      <c r="B5" t="s">
        <v>8</v>
      </c>
      <c r="C5" s="4" t="str">
        <f t="shared" ca="1" si="0"/>
        <v>Contratti</v>
      </c>
      <c r="D5">
        <f t="shared" ca="1" si="1"/>
        <v>45</v>
      </c>
      <c r="E5">
        <f t="shared" ca="1" si="2"/>
        <v>2</v>
      </c>
      <c r="F5">
        <f t="shared" ca="1" si="3"/>
        <v>5.29</v>
      </c>
      <c r="G5">
        <f t="shared" ca="1" si="4"/>
        <v>2</v>
      </c>
    </row>
    <row r="6" spans="1:26">
      <c r="A6" s="1">
        <f t="shared" ref="A6:A69" si="5">A3+1</f>
        <v>45293</v>
      </c>
      <c r="B6" t="s">
        <v>10</v>
      </c>
      <c r="C6" s="4" t="str">
        <f t="shared" ca="1" si="0"/>
        <v>Fatturazione</v>
      </c>
      <c r="D6">
        <f t="shared" ca="1" si="1"/>
        <v>52</v>
      </c>
      <c r="E6">
        <f t="shared" ca="1" si="2"/>
        <v>4</v>
      </c>
      <c r="F6">
        <f t="shared" ca="1" si="3"/>
        <v>7.87</v>
      </c>
      <c r="G6">
        <f t="shared" ca="1" si="4"/>
        <v>3</v>
      </c>
    </row>
    <row r="7" spans="1:26">
      <c r="A7" s="1">
        <f t="shared" si="5"/>
        <v>45293</v>
      </c>
      <c r="B7" t="s">
        <v>12</v>
      </c>
      <c r="C7" s="4" t="str">
        <f t="shared" ca="1" si="0"/>
        <v>Contratti</v>
      </c>
      <c r="D7">
        <f t="shared" ca="1" si="1"/>
        <v>23</v>
      </c>
      <c r="E7">
        <f t="shared" ca="1" si="2"/>
        <v>1</v>
      </c>
      <c r="F7">
        <f t="shared" ca="1" si="3"/>
        <v>6.91</v>
      </c>
      <c r="G7">
        <f t="shared" ca="1" si="4"/>
        <v>1</v>
      </c>
    </row>
    <row r="8" spans="1:26">
      <c r="A8" s="1">
        <f t="shared" si="5"/>
        <v>45294</v>
      </c>
      <c r="B8" t="s">
        <v>8</v>
      </c>
      <c r="C8" s="4" t="str">
        <f t="shared" ca="1" si="0"/>
        <v>Assistenza</v>
      </c>
      <c r="D8">
        <f t="shared" ca="1" si="1"/>
        <v>36</v>
      </c>
      <c r="E8">
        <f t="shared" ca="1" si="2"/>
        <v>0</v>
      </c>
      <c r="F8">
        <f t="shared" ca="1" si="3"/>
        <v>6.71</v>
      </c>
      <c r="G8">
        <f t="shared" ca="1" si="4"/>
        <v>0</v>
      </c>
    </row>
    <row r="9" spans="1:26">
      <c r="A9" s="1">
        <f t="shared" si="5"/>
        <v>45294</v>
      </c>
      <c r="B9" t="s">
        <v>10</v>
      </c>
      <c r="C9" s="4" t="str">
        <f t="shared" ca="1" si="0"/>
        <v>Contratti</v>
      </c>
      <c r="D9">
        <f t="shared" ca="1" si="1"/>
        <v>48</v>
      </c>
      <c r="E9">
        <f t="shared" ca="1" si="2"/>
        <v>3</v>
      </c>
      <c r="F9">
        <f t="shared" ca="1" si="3"/>
        <v>7.19</v>
      </c>
      <c r="G9">
        <f t="shared" ca="1" si="4"/>
        <v>2</v>
      </c>
    </row>
    <row r="10" spans="1:26">
      <c r="A10" s="1">
        <f t="shared" si="5"/>
        <v>45294</v>
      </c>
      <c r="B10" t="s">
        <v>12</v>
      </c>
      <c r="C10" s="4" t="str">
        <f t="shared" ca="1" si="0"/>
        <v>Contratti</v>
      </c>
      <c r="D10">
        <f t="shared" ca="1" si="1"/>
        <v>35</v>
      </c>
      <c r="E10">
        <f t="shared" ca="1" si="2"/>
        <v>1</v>
      </c>
      <c r="F10">
        <f t="shared" ca="1" si="3"/>
        <v>5.35</v>
      </c>
      <c r="G10">
        <f t="shared" ca="1" si="4"/>
        <v>1</v>
      </c>
    </row>
    <row r="11" spans="1:26">
      <c r="A11" s="1">
        <f t="shared" si="5"/>
        <v>45295</v>
      </c>
      <c r="B11" t="s">
        <v>8</v>
      </c>
      <c r="C11" s="4" t="str">
        <f t="shared" ca="1" si="0"/>
        <v>Fatturazione</v>
      </c>
      <c r="D11">
        <f t="shared" ca="1" si="1"/>
        <v>48</v>
      </c>
      <c r="E11">
        <f t="shared" ca="1" si="2"/>
        <v>2</v>
      </c>
      <c r="F11">
        <f t="shared" ca="1" si="3"/>
        <v>7.97</v>
      </c>
      <c r="G11">
        <f t="shared" ca="1" si="4"/>
        <v>0</v>
      </c>
    </row>
    <row r="12" spans="1:26">
      <c r="A12" s="1">
        <f t="shared" si="5"/>
        <v>45295</v>
      </c>
      <c r="B12" t="s">
        <v>10</v>
      </c>
      <c r="C12" s="4" t="str">
        <f t="shared" ca="1" si="0"/>
        <v>Assistenza</v>
      </c>
      <c r="D12">
        <f t="shared" ca="1" si="1"/>
        <v>33</v>
      </c>
      <c r="E12">
        <f t="shared" ca="1" si="2"/>
        <v>2</v>
      </c>
      <c r="F12">
        <f t="shared" ca="1" si="3"/>
        <v>8.56</v>
      </c>
      <c r="G12">
        <f t="shared" ca="1" si="4"/>
        <v>0</v>
      </c>
    </row>
    <row r="13" spans="1:26">
      <c r="A13" s="1">
        <f t="shared" si="5"/>
        <v>45295</v>
      </c>
      <c r="B13" t="s">
        <v>12</v>
      </c>
      <c r="C13" s="4" t="str">
        <f t="shared" ca="1" si="0"/>
        <v>Fatturazione</v>
      </c>
      <c r="D13">
        <f t="shared" ca="1" si="1"/>
        <v>35</v>
      </c>
      <c r="E13">
        <f t="shared" ca="1" si="2"/>
        <v>0</v>
      </c>
      <c r="F13">
        <f t="shared" ca="1" si="3"/>
        <v>7.59</v>
      </c>
      <c r="G13">
        <f t="shared" ca="1" si="4"/>
        <v>0</v>
      </c>
    </row>
    <row r="14" spans="1:26">
      <c r="A14" s="1">
        <f t="shared" si="5"/>
        <v>45296</v>
      </c>
      <c r="B14" t="s">
        <v>8</v>
      </c>
      <c r="C14" s="4" t="str">
        <f t="shared" ca="1" si="0"/>
        <v>Fatturazione</v>
      </c>
      <c r="D14">
        <f t="shared" ca="1" si="1"/>
        <v>48</v>
      </c>
      <c r="E14">
        <f t="shared" ca="1" si="2"/>
        <v>0</v>
      </c>
      <c r="F14">
        <f t="shared" ca="1" si="3"/>
        <v>6.23</v>
      </c>
      <c r="G14">
        <f t="shared" ca="1" si="4"/>
        <v>0</v>
      </c>
    </row>
    <row r="15" spans="1:26">
      <c r="A15" s="1">
        <f t="shared" si="5"/>
        <v>45296</v>
      </c>
      <c r="B15" t="s">
        <v>10</v>
      </c>
      <c r="C15" s="4" t="str">
        <f t="shared" ca="1" si="0"/>
        <v>Fatturazione</v>
      </c>
      <c r="D15">
        <f t="shared" ca="1" si="1"/>
        <v>59</v>
      </c>
      <c r="E15">
        <f t="shared" ca="1" si="2"/>
        <v>0</v>
      </c>
      <c r="F15">
        <f t="shared" ca="1" si="3"/>
        <v>8.5299999999999994</v>
      </c>
      <c r="G15">
        <f t="shared" ca="1" si="4"/>
        <v>0</v>
      </c>
    </row>
    <row r="16" spans="1:26">
      <c r="A16" s="1">
        <f t="shared" si="5"/>
        <v>45296</v>
      </c>
      <c r="B16" t="s">
        <v>12</v>
      </c>
      <c r="C16" s="4" t="str">
        <f t="shared" ca="1" si="0"/>
        <v>Assistenza</v>
      </c>
      <c r="D16">
        <f t="shared" ca="1" si="1"/>
        <v>34</v>
      </c>
      <c r="E16">
        <f t="shared" ca="1" si="2"/>
        <v>0</v>
      </c>
      <c r="F16">
        <f t="shared" ca="1" si="3"/>
        <v>5.7</v>
      </c>
      <c r="G16">
        <f t="shared" ca="1" si="4"/>
        <v>0</v>
      </c>
    </row>
    <row r="17" spans="1:7">
      <c r="A17" s="1">
        <f t="shared" si="5"/>
        <v>45297</v>
      </c>
      <c r="B17" t="s">
        <v>8</v>
      </c>
      <c r="C17" s="4" t="str">
        <f t="shared" ca="1" si="0"/>
        <v>Contratti</v>
      </c>
      <c r="D17">
        <f t="shared" ca="1" si="1"/>
        <v>40</v>
      </c>
      <c r="E17">
        <f t="shared" ca="1" si="2"/>
        <v>0</v>
      </c>
      <c r="F17">
        <f t="shared" ca="1" si="3"/>
        <v>6.65</v>
      </c>
      <c r="G17">
        <f t="shared" ca="1" si="4"/>
        <v>0</v>
      </c>
    </row>
    <row r="18" spans="1:7">
      <c r="A18" s="1">
        <f t="shared" si="5"/>
        <v>45297</v>
      </c>
      <c r="B18" t="s">
        <v>10</v>
      </c>
      <c r="C18" s="4" t="str">
        <f t="shared" ca="1" si="0"/>
        <v>Fatturazione</v>
      </c>
      <c r="D18">
        <f t="shared" ca="1" si="1"/>
        <v>28</v>
      </c>
      <c r="E18">
        <f t="shared" ca="1" si="2"/>
        <v>0</v>
      </c>
      <c r="F18">
        <f t="shared" ca="1" si="3"/>
        <v>5.7</v>
      </c>
      <c r="G18">
        <f t="shared" ca="1" si="4"/>
        <v>0</v>
      </c>
    </row>
    <row r="19" spans="1:7">
      <c r="A19" s="1">
        <f t="shared" si="5"/>
        <v>45297</v>
      </c>
      <c r="B19" t="s">
        <v>12</v>
      </c>
      <c r="C19" s="4" t="str">
        <f t="shared" ca="1" si="0"/>
        <v>Contratti</v>
      </c>
      <c r="D19">
        <f t="shared" ca="1" si="1"/>
        <v>49</v>
      </c>
      <c r="E19">
        <f t="shared" ca="1" si="2"/>
        <v>4</v>
      </c>
      <c r="F19">
        <f t="shared" ca="1" si="3"/>
        <v>7.7</v>
      </c>
      <c r="G19">
        <f t="shared" ca="1" si="4"/>
        <v>2</v>
      </c>
    </row>
    <row r="20" spans="1:7">
      <c r="A20" s="1">
        <f t="shared" si="5"/>
        <v>45298</v>
      </c>
      <c r="B20" t="s">
        <v>8</v>
      </c>
      <c r="C20" s="4" t="str">
        <f t="shared" ca="1" si="0"/>
        <v>Contratti</v>
      </c>
      <c r="D20">
        <f t="shared" ca="1" si="1"/>
        <v>43</v>
      </c>
      <c r="E20">
        <f t="shared" ca="1" si="2"/>
        <v>3</v>
      </c>
      <c r="F20">
        <f t="shared" ca="1" si="3"/>
        <v>5.07</v>
      </c>
      <c r="G20">
        <f t="shared" ca="1" si="4"/>
        <v>0</v>
      </c>
    </row>
    <row r="21" spans="1:7">
      <c r="A21" s="1">
        <f t="shared" si="5"/>
        <v>45298</v>
      </c>
      <c r="B21" t="s">
        <v>10</v>
      </c>
      <c r="C21" s="4" t="str">
        <f t="shared" ca="1" si="0"/>
        <v>Fatturazione</v>
      </c>
      <c r="D21">
        <f t="shared" ca="1" si="1"/>
        <v>31</v>
      </c>
      <c r="E21">
        <f t="shared" ca="1" si="2"/>
        <v>2</v>
      </c>
      <c r="F21">
        <f t="shared" ca="1" si="3"/>
        <v>7.11</v>
      </c>
      <c r="G21">
        <f t="shared" ca="1" si="4"/>
        <v>2</v>
      </c>
    </row>
    <row r="22" spans="1:7">
      <c r="A22" s="1">
        <f t="shared" si="5"/>
        <v>45298</v>
      </c>
      <c r="B22" t="s">
        <v>12</v>
      </c>
      <c r="C22" s="4" t="str">
        <f t="shared" ca="1" si="0"/>
        <v>Fatturazione</v>
      </c>
      <c r="D22">
        <f t="shared" ca="1" si="1"/>
        <v>47</v>
      </c>
      <c r="E22">
        <f t="shared" ca="1" si="2"/>
        <v>2</v>
      </c>
      <c r="F22">
        <f t="shared" ca="1" si="3"/>
        <v>5.31</v>
      </c>
      <c r="G22">
        <f t="shared" ca="1" si="4"/>
        <v>0</v>
      </c>
    </row>
    <row r="23" spans="1:7">
      <c r="A23" s="1">
        <f t="shared" si="5"/>
        <v>45299</v>
      </c>
      <c r="B23" t="s">
        <v>8</v>
      </c>
      <c r="C23" s="4" t="str">
        <f t="shared" ca="1" si="0"/>
        <v>Contratti</v>
      </c>
      <c r="D23">
        <f t="shared" ca="1" si="1"/>
        <v>53</v>
      </c>
      <c r="E23">
        <f t="shared" ca="1" si="2"/>
        <v>1</v>
      </c>
      <c r="F23">
        <f t="shared" ca="1" si="3"/>
        <v>7.29</v>
      </c>
      <c r="G23">
        <f t="shared" ca="1" si="4"/>
        <v>0</v>
      </c>
    </row>
    <row r="24" spans="1:7">
      <c r="A24" s="1">
        <f t="shared" si="5"/>
        <v>45299</v>
      </c>
      <c r="B24" t="s">
        <v>10</v>
      </c>
      <c r="C24" s="4" t="str">
        <f t="shared" ca="1" si="0"/>
        <v>Contratti</v>
      </c>
      <c r="D24">
        <f t="shared" ca="1" si="1"/>
        <v>25</v>
      </c>
      <c r="E24">
        <f t="shared" ca="1" si="2"/>
        <v>1</v>
      </c>
      <c r="F24">
        <f t="shared" ca="1" si="3"/>
        <v>8.42</v>
      </c>
      <c r="G24">
        <f t="shared" ca="1" si="4"/>
        <v>1</v>
      </c>
    </row>
    <row r="25" spans="1:7">
      <c r="A25" s="1">
        <f t="shared" si="5"/>
        <v>45299</v>
      </c>
      <c r="B25" t="s">
        <v>12</v>
      </c>
      <c r="C25" s="4" t="str">
        <f t="shared" ca="1" si="0"/>
        <v>Fatturazione</v>
      </c>
      <c r="D25">
        <f t="shared" ca="1" si="1"/>
        <v>30</v>
      </c>
      <c r="E25">
        <f t="shared" ca="1" si="2"/>
        <v>0</v>
      </c>
      <c r="F25">
        <f t="shared" ca="1" si="3"/>
        <v>7.91</v>
      </c>
      <c r="G25">
        <f t="shared" ca="1" si="4"/>
        <v>0</v>
      </c>
    </row>
    <row r="26" spans="1:7">
      <c r="A26" s="1">
        <f t="shared" si="5"/>
        <v>45300</v>
      </c>
      <c r="B26" t="s">
        <v>8</v>
      </c>
      <c r="C26" s="4" t="str">
        <f t="shared" ca="1" si="0"/>
        <v>Assistenza</v>
      </c>
      <c r="D26">
        <f t="shared" ca="1" si="1"/>
        <v>20</v>
      </c>
      <c r="E26">
        <f t="shared" ca="1" si="2"/>
        <v>0</v>
      </c>
      <c r="F26">
        <f t="shared" ca="1" si="3"/>
        <v>7.14</v>
      </c>
      <c r="G26">
        <f t="shared" ca="1" si="4"/>
        <v>0</v>
      </c>
    </row>
    <row r="27" spans="1:7">
      <c r="A27" s="1">
        <f t="shared" si="5"/>
        <v>45300</v>
      </c>
      <c r="B27" t="s">
        <v>10</v>
      </c>
      <c r="C27" s="4" t="str">
        <f t="shared" ca="1" si="0"/>
        <v>Assistenza</v>
      </c>
      <c r="D27">
        <f t="shared" ca="1" si="1"/>
        <v>38</v>
      </c>
      <c r="E27">
        <f t="shared" ca="1" si="2"/>
        <v>3</v>
      </c>
      <c r="F27">
        <f t="shared" ca="1" si="3"/>
        <v>6.95</v>
      </c>
      <c r="G27">
        <f t="shared" ca="1" si="4"/>
        <v>2</v>
      </c>
    </row>
    <row r="28" spans="1:7">
      <c r="A28" s="1">
        <f t="shared" si="5"/>
        <v>45300</v>
      </c>
      <c r="B28" t="s">
        <v>12</v>
      </c>
      <c r="C28" s="4" t="str">
        <f t="shared" ca="1" si="0"/>
        <v>Assistenza</v>
      </c>
      <c r="D28">
        <f t="shared" ca="1" si="1"/>
        <v>27</v>
      </c>
      <c r="E28">
        <f t="shared" ca="1" si="2"/>
        <v>2</v>
      </c>
      <c r="F28">
        <f t="shared" ca="1" si="3"/>
        <v>6.23</v>
      </c>
      <c r="G28">
        <f t="shared" ca="1" si="4"/>
        <v>2</v>
      </c>
    </row>
    <row r="29" spans="1:7">
      <c r="A29" s="1">
        <f t="shared" si="5"/>
        <v>45301</v>
      </c>
      <c r="B29" t="s">
        <v>8</v>
      </c>
      <c r="C29" s="4" t="str">
        <f t="shared" ca="1" si="0"/>
        <v>Fatturazione</v>
      </c>
      <c r="D29">
        <f t="shared" ca="1" si="1"/>
        <v>42</v>
      </c>
      <c r="E29">
        <f t="shared" ca="1" si="2"/>
        <v>1</v>
      </c>
      <c r="F29">
        <f t="shared" ca="1" si="3"/>
        <v>6.38</v>
      </c>
      <c r="G29">
        <f t="shared" ca="1" si="4"/>
        <v>0</v>
      </c>
    </row>
    <row r="30" spans="1:7">
      <c r="A30" s="1">
        <f t="shared" si="5"/>
        <v>45301</v>
      </c>
      <c r="B30" t="s">
        <v>10</v>
      </c>
      <c r="C30" s="4" t="str">
        <f t="shared" ca="1" si="0"/>
        <v>Assistenza</v>
      </c>
      <c r="D30">
        <f t="shared" ca="1" si="1"/>
        <v>47</v>
      </c>
      <c r="E30">
        <f t="shared" ca="1" si="2"/>
        <v>0</v>
      </c>
      <c r="F30">
        <f t="shared" ca="1" si="3"/>
        <v>8.39</v>
      </c>
      <c r="G30">
        <f t="shared" ca="1" si="4"/>
        <v>0</v>
      </c>
    </row>
    <row r="31" spans="1:7">
      <c r="A31" s="1">
        <f t="shared" si="5"/>
        <v>45301</v>
      </c>
      <c r="B31" t="s">
        <v>12</v>
      </c>
      <c r="C31" s="4" t="str">
        <f t="shared" ca="1" si="0"/>
        <v>Fatturazione</v>
      </c>
      <c r="D31">
        <f t="shared" ca="1" si="1"/>
        <v>22</v>
      </c>
      <c r="E31">
        <f t="shared" ca="1" si="2"/>
        <v>0</v>
      </c>
      <c r="F31">
        <f t="shared" ca="1" si="3"/>
        <v>6.71</v>
      </c>
      <c r="G31">
        <f t="shared" ca="1" si="4"/>
        <v>0</v>
      </c>
    </row>
    <row r="32" spans="1:7">
      <c r="A32" s="1">
        <f t="shared" si="5"/>
        <v>45302</v>
      </c>
      <c r="B32" t="s">
        <v>8</v>
      </c>
      <c r="C32" s="4" t="str">
        <f t="shared" ca="1" si="0"/>
        <v>Contratti</v>
      </c>
      <c r="D32">
        <f t="shared" ca="1" si="1"/>
        <v>40</v>
      </c>
      <c r="E32">
        <f t="shared" ca="1" si="2"/>
        <v>1</v>
      </c>
      <c r="F32">
        <f t="shared" ca="1" si="3"/>
        <v>6.61</v>
      </c>
      <c r="G32">
        <f t="shared" ca="1" si="4"/>
        <v>1</v>
      </c>
    </row>
    <row r="33" spans="1:7">
      <c r="A33" s="1">
        <f t="shared" si="5"/>
        <v>45302</v>
      </c>
      <c r="B33" t="s">
        <v>10</v>
      </c>
      <c r="C33" s="4" t="str">
        <f t="shared" ca="1" si="0"/>
        <v>Fatturazione</v>
      </c>
      <c r="D33">
        <f t="shared" ca="1" si="1"/>
        <v>33</v>
      </c>
      <c r="E33">
        <f t="shared" ca="1" si="2"/>
        <v>0</v>
      </c>
      <c r="F33">
        <f t="shared" ca="1" si="3"/>
        <v>6.32</v>
      </c>
      <c r="G33">
        <f t="shared" ca="1" si="4"/>
        <v>0</v>
      </c>
    </row>
    <row r="34" spans="1:7">
      <c r="A34" s="1">
        <f t="shared" si="5"/>
        <v>45302</v>
      </c>
      <c r="B34" t="s">
        <v>12</v>
      </c>
      <c r="C34" s="4" t="str">
        <f t="shared" ca="1" si="0"/>
        <v>Contratti</v>
      </c>
      <c r="D34">
        <f t="shared" ca="1" si="1"/>
        <v>50</v>
      </c>
      <c r="E34">
        <f t="shared" ca="1" si="2"/>
        <v>0</v>
      </c>
      <c r="F34">
        <f t="shared" ca="1" si="3"/>
        <v>8.58</v>
      </c>
      <c r="G34">
        <f t="shared" ca="1" si="4"/>
        <v>0</v>
      </c>
    </row>
    <row r="35" spans="1:7">
      <c r="A35" s="1">
        <f t="shared" si="5"/>
        <v>45303</v>
      </c>
      <c r="B35" t="s">
        <v>8</v>
      </c>
      <c r="C35" s="4" t="str">
        <f t="shared" ca="1" si="0"/>
        <v>Fatturazione</v>
      </c>
      <c r="D35">
        <f t="shared" ca="1" si="1"/>
        <v>45</v>
      </c>
      <c r="E35">
        <f t="shared" ca="1" si="2"/>
        <v>2</v>
      </c>
      <c r="F35">
        <f t="shared" ca="1" si="3"/>
        <v>6.13</v>
      </c>
      <c r="G35">
        <f t="shared" ca="1" si="4"/>
        <v>1</v>
      </c>
    </row>
    <row r="36" spans="1:7">
      <c r="A36" s="1">
        <f t="shared" si="5"/>
        <v>45303</v>
      </c>
      <c r="B36" t="s">
        <v>10</v>
      </c>
      <c r="C36" s="4" t="str">
        <f t="shared" ca="1" si="0"/>
        <v>Fatturazione</v>
      </c>
      <c r="D36">
        <f t="shared" ca="1" si="1"/>
        <v>35</v>
      </c>
      <c r="E36">
        <f t="shared" ca="1" si="2"/>
        <v>3</v>
      </c>
      <c r="F36">
        <f t="shared" ca="1" si="3"/>
        <v>6.28</v>
      </c>
      <c r="G36">
        <f t="shared" ca="1" si="4"/>
        <v>2</v>
      </c>
    </row>
    <row r="37" spans="1:7">
      <c r="A37" s="1">
        <f t="shared" si="5"/>
        <v>45303</v>
      </c>
      <c r="B37" t="s">
        <v>12</v>
      </c>
      <c r="C37" s="4" t="str">
        <f t="shared" ca="1" si="0"/>
        <v>Assistenza</v>
      </c>
      <c r="D37">
        <f t="shared" ca="1" si="1"/>
        <v>25</v>
      </c>
      <c r="E37">
        <f t="shared" ca="1" si="2"/>
        <v>0</v>
      </c>
      <c r="F37">
        <f t="shared" ca="1" si="3"/>
        <v>8.3699999999999992</v>
      </c>
      <c r="G37">
        <f t="shared" ca="1" si="4"/>
        <v>0</v>
      </c>
    </row>
    <row r="38" spans="1:7">
      <c r="A38" s="1">
        <f t="shared" si="5"/>
        <v>45304</v>
      </c>
      <c r="B38" t="s">
        <v>8</v>
      </c>
      <c r="C38" s="4" t="str">
        <f t="shared" ca="1" si="0"/>
        <v>Assistenza</v>
      </c>
      <c r="D38">
        <f t="shared" ca="1" si="1"/>
        <v>41</v>
      </c>
      <c r="E38">
        <f t="shared" ca="1" si="2"/>
        <v>1</v>
      </c>
      <c r="F38">
        <f t="shared" ca="1" si="3"/>
        <v>5.0999999999999996</v>
      </c>
      <c r="G38">
        <f t="shared" ca="1" si="4"/>
        <v>1</v>
      </c>
    </row>
    <row r="39" spans="1:7">
      <c r="A39" s="1">
        <f t="shared" si="5"/>
        <v>45304</v>
      </c>
      <c r="B39" t="s">
        <v>10</v>
      </c>
      <c r="C39" s="4" t="str">
        <f t="shared" ca="1" si="0"/>
        <v>Assistenza</v>
      </c>
      <c r="D39">
        <f t="shared" ca="1" si="1"/>
        <v>28</v>
      </c>
      <c r="E39">
        <f t="shared" ca="1" si="2"/>
        <v>2</v>
      </c>
      <c r="F39">
        <f t="shared" ca="1" si="3"/>
        <v>8.16</v>
      </c>
      <c r="G39">
        <f t="shared" ca="1" si="4"/>
        <v>2</v>
      </c>
    </row>
    <row r="40" spans="1:7">
      <c r="A40" s="1">
        <f t="shared" si="5"/>
        <v>45304</v>
      </c>
      <c r="B40" t="s">
        <v>12</v>
      </c>
      <c r="C40" s="4" t="str">
        <f t="shared" ca="1" si="0"/>
        <v>Fatturazione</v>
      </c>
      <c r="D40">
        <f t="shared" ca="1" si="1"/>
        <v>47</v>
      </c>
      <c r="E40">
        <f t="shared" ca="1" si="2"/>
        <v>0</v>
      </c>
      <c r="F40">
        <f t="shared" ca="1" si="3"/>
        <v>7.79</v>
      </c>
      <c r="G40">
        <f t="shared" ca="1" si="4"/>
        <v>0</v>
      </c>
    </row>
    <row r="41" spans="1:7">
      <c r="A41" s="1">
        <f t="shared" si="5"/>
        <v>45305</v>
      </c>
      <c r="B41" t="s">
        <v>8</v>
      </c>
      <c r="C41" s="4" t="str">
        <f t="shared" ca="1" si="0"/>
        <v>Assistenza</v>
      </c>
      <c r="D41">
        <f t="shared" ca="1" si="1"/>
        <v>21</v>
      </c>
      <c r="E41">
        <f t="shared" ca="1" si="2"/>
        <v>1</v>
      </c>
      <c r="F41">
        <f t="shared" ca="1" si="3"/>
        <v>7.83</v>
      </c>
      <c r="G41">
        <f t="shared" ca="1" si="4"/>
        <v>0</v>
      </c>
    </row>
    <row r="42" spans="1:7">
      <c r="A42" s="1">
        <f t="shared" si="5"/>
        <v>45305</v>
      </c>
      <c r="B42" t="s">
        <v>10</v>
      </c>
      <c r="C42" s="4" t="str">
        <f t="shared" ca="1" si="0"/>
        <v>Contratti</v>
      </c>
      <c r="D42">
        <f t="shared" ca="1" si="1"/>
        <v>23</v>
      </c>
      <c r="E42">
        <f t="shared" ca="1" si="2"/>
        <v>0</v>
      </c>
      <c r="F42">
        <f t="shared" ca="1" si="3"/>
        <v>8.56</v>
      </c>
      <c r="G42">
        <f t="shared" ca="1" si="4"/>
        <v>0</v>
      </c>
    </row>
    <row r="43" spans="1:7">
      <c r="A43" s="1">
        <f t="shared" si="5"/>
        <v>45305</v>
      </c>
      <c r="B43" t="s">
        <v>12</v>
      </c>
      <c r="C43" s="4" t="str">
        <f t="shared" ca="1" si="0"/>
        <v>Assistenza</v>
      </c>
      <c r="D43">
        <f t="shared" ca="1" si="1"/>
        <v>26</v>
      </c>
      <c r="E43">
        <f t="shared" ca="1" si="2"/>
        <v>0</v>
      </c>
      <c r="F43">
        <f t="shared" ca="1" si="3"/>
        <v>6.84</v>
      </c>
      <c r="G43">
        <f t="shared" ca="1" si="4"/>
        <v>0</v>
      </c>
    </row>
    <row r="44" spans="1:7">
      <c r="A44" s="1">
        <f t="shared" si="5"/>
        <v>45306</v>
      </c>
      <c r="B44" t="s">
        <v>8</v>
      </c>
      <c r="C44" s="4" t="str">
        <f t="shared" ca="1" si="0"/>
        <v>Contratti</v>
      </c>
      <c r="D44">
        <f t="shared" ca="1" si="1"/>
        <v>20</v>
      </c>
      <c r="E44">
        <f t="shared" ca="1" si="2"/>
        <v>0</v>
      </c>
      <c r="F44">
        <f t="shared" ca="1" si="3"/>
        <v>5.74</v>
      </c>
      <c r="G44">
        <f t="shared" ca="1" si="4"/>
        <v>0</v>
      </c>
    </row>
    <row r="45" spans="1:7">
      <c r="A45" s="1">
        <f t="shared" si="5"/>
        <v>45306</v>
      </c>
      <c r="B45" t="s">
        <v>10</v>
      </c>
      <c r="C45" s="4" t="str">
        <f t="shared" ca="1" si="0"/>
        <v>Contratti</v>
      </c>
      <c r="D45">
        <f t="shared" ca="1" si="1"/>
        <v>50</v>
      </c>
      <c r="E45">
        <f t="shared" ca="1" si="2"/>
        <v>0</v>
      </c>
      <c r="F45">
        <f t="shared" ca="1" si="3"/>
        <v>5.16</v>
      </c>
      <c r="G45">
        <f t="shared" ca="1" si="4"/>
        <v>0</v>
      </c>
    </row>
    <row r="46" spans="1:7">
      <c r="A46" s="1">
        <f t="shared" si="5"/>
        <v>45306</v>
      </c>
      <c r="B46" t="s">
        <v>12</v>
      </c>
      <c r="C46" s="4" t="str">
        <f t="shared" ca="1" si="0"/>
        <v>Fatturazione</v>
      </c>
      <c r="D46">
        <f t="shared" ca="1" si="1"/>
        <v>38</v>
      </c>
      <c r="E46">
        <f t="shared" ca="1" si="2"/>
        <v>1</v>
      </c>
      <c r="F46">
        <f t="shared" ca="1" si="3"/>
        <v>8.2899999999999991</v>
      </c>
      <c r="G46">
        <f t="shared" ca="1" si="4"/>
        <v>1</v>
      </c>
    </row>
    <row r="47" spans="1:7">
      <c r="A47" s="1">
        <f t="shared" si="5"/>
        <v>45307</v>
      </c>
      <c r="B47" t="s">
        <v>8</v>
      </c>
      <c r="C47" s="4" t="str">
        <f t="shared" ca="1" si="0"/>
        <v>Assistenza</v>
      </c>
      <c r="D47">
        <f t="shared" ca="1" si="1"/>
        <v>26</v>
      </c>
      <c r="E47">
        <f t="shared" ca="1" si="2"/>
        <v>0</v>
      </c>
      <c r="F47">
        <f t="shared" ca="1" si="3"/>
        <v>7.32</v>
      </c>
      <c r="G47">
        <f t="shared" ca="1" si="4"/>
        <v>0</v>
      </c>
    </row>
    <row r="48" spans="1:7">
      <c r="A48" s="1">
        <f t="shared" si="5"/>
        <v>45307</v>
      </c>
      <c r="B48" t="s">
        <v>10</v>
      </c>
      <c r="C48" s="4" t="str">
        <f t="shared" ca="1" si="0"/>
        <v>Assistenza</v>
      </c>
      <c r="D48">
        <f t="shared" ca="1" si="1"/>
        <v>21</v>
      </c>
      <c r="E48">
        <f t="shared" ca="1" si="2"/>
        <v>1</v>
      </c>
      <c r="F48">
        <f t="shared" ca="1" si="3"/>
        <v>6.69</v>
      </c>
      <c r="G48">
        <f t="shared" ca="1" si="4"/>
        <v>1</v>
      </c>
    </row>
    <row r="49" spans="1:7">
      <c r="A49" s="1">
        <f t="shared" si="5"/>
        <v>45307</v>
      </c>
      <c r="B49" t="s">
        <v>12</v>
      </c>
      <c r="C49" s="4" t="str">
        <f t="shared" ca="1" si="0"/>
        <v>Assistenza</v>
      </c>
      <c r="D49">
        <f t="shared" ca="1" si="1"/>
        <v>40</v>
      </c>
      <c r="E49">
        <f t="shared" ca="1" si="2"/>
        <v>1</v>
      </c>
      <c r="F49">
        <f t="shared" ca="1" si="3"/>
        <v>8.68</v>
      </c>
      <c r="G49">
        <f t="shared" ca="1" si="4"/>
        <v>1</v>
      </c>
    </row>
    <row r="50" spans="1:7">
      <c r="A50" s="1">
        <f t="shared" si="5"/>
        <v>45308</v>
      </c>
      <c r="B50" t="s">
        <v>8</v>
      </c>
      <c r="C50" s="4" t="str">
        <f t="shared" ca="1" si="0"/>
        <v>Fatturazione</v>
      </c>
      <c r="D50">
        <f t="shared" ca="1" si="1"/>
        <v>43</v>
      </c>
      <c r="E50">
        <f t="shared" ca="1" si="2"/>
        <v>0</v>
      </c>
      <c r="F50">
        <f t="shared" ca="1" si="3"/>
        <v>7.27</v>
      </c>
      <c r="G50">
        <f t="shared" ca="1" si="4"/>
        <v>0</v>
      </c>
    </row>
    <row r="51" spans="1:7">
      <c r="A51" s="1">
        <f t="shared" si="5"/>
        <v>45308</v>
      </c>
      <c r="B51" t="s">
        <v>10</v>
      </c>
      <c r="C51" s="4" t="str">
        <f t="shared" ca="1" si="0"/>
        <v>Fatturazione</v>
      </c>
      <c r="D51">
        <f t="shared" ca="1" si="1"/>
        <v>29</v>
      </c>
      <c r="E51">
        <f t="shared" ca="1" si="2"/>
        <v>0</v>
      </c>
      <c r="F51">
        <f t="shared" ca="1" si="3"/>
        <v>8.1</v>
      </c>
      <c r="G51">
        <f t="shared" ca="1" si="4"/>
        <v>0</v>
      </c>
    </row>
    <row r="52" spans="1:7">
      <c r="A52" s="1">
        <f t="shared" si="5"/>
        <v>45308</v>
      </c>
      <c r="B52" t="s">
        <v>12</v>
      </c>
      <c r="C52" s="4" t="str">
        <f t="shared" ca="1" si="0"/>
        <v>Assistenza</v>
      </c>
      <c r="D52">
        <f t="shared" ca="1" si="1"/>
        <v>27</v>
      </c>
      <c r="E52">
        <f t="shared" ca="1" si="2"/>
        <v>0</v>
      </c>
      <c r="F52">
        <f t="shared" ca="1" si="3"/>
        <v>8.7100000000000009</v>
      </c>
      <c r="G52">
        <f t="shared" ca="1" si="4"/>
        <v>0</v>
      </c>
    </row>
    <row r="53" spans="1:7">
      <c r="A53" s="1">
        <f t="shared" si="5"/>
        <v>45309</v>
      </c>
      <c r="B53" t="s">
        <v>8</v>
      </c>
      <c r="C53" s="4" t="str">
        <f t="shared" ca="1" si="0"/>
        <v>Contratti</v>
      </c>
      <c r="D53">
        <f t="shared" ca="1" si="1"/>
        <v>24</v>
      </c>
      <c r="E53">
        <f t="shared" ca="1" si="2"/>
        <v>0</v>
      </c>
      <c r="F53">
        <f t="shared" ca="1" si="3"/>
        <v>7.43</v>
      </c>
      <c r="G53">
        <f t="shared" ca="1" si="4"/>
        <v>0</v>
      </c>
    </row>
    <row r="54" spans="1:7">
      <c r="A54" s="1">
        <f t="shared" si="5"/>
        <v>45309</v>
      </c>
      <c r="B54" t="s">
        <v>10</v>
      </c>
      <c r="C54" s="4" t="str">
        <f t="shared" ca="1" si="0"/>
        <v>Fatturazione</v>
      </c>
      <c r="D54">
        <f t="shared" ca="1" si="1"/>
        <v>56</v>
      </c>
      <c r="E54">
        <f t="shared" ca="1" si="2"/>
        <v>5</v>
      </c>
      <c r="F54">
        <f t="shared" ca="1" si="3"/>
        <v>7.31</v>
      </c>
      <c r="G54">
        <f t="shared" ca="1" si="4"/>
        <v>2</v>
      </c>
    </row>
    <row r="55" spans="1:7">
      <c r="A55" s="1">
        <f t="shared" si="5"/>
        <v>45309</v>
      </c>
      <c r="B55" t="s">
        <v>12</v>
      </c>
      <c r="C55" s="4" t="str">
        <f t="shared" ca="1" si="0"/>
        <v>Assistenza</v>
      </c>
      <c r="D55">
        <f t="shared" ca="1" si="1"/>
        <v>57</v>
      </c>
      <c r="E55">
        <f t="shared" ca="1" si="2"/>
        <v>5</v>
      </c>
      <c r="F55">
        <f t="shared" ca="1" si="3"/>
        <v>8.17</v>
      </c>
      <c r="G55">
        <f t="shared" ca="1" si="4"/>
        <v>1</v>
      </c>
    </row>
    <row r="56" spans="1:7">
      <c r="A56" s="1">
        <f t="shared" si="5"/>
        <v>45310</v>
      </c>
      <c r="B56" t="s">
        <v>8</v>
      </c>
      <c r="C56" s="4" t="str">
        <f t="shared" ca="1" si="0"/>
        <v>Fatturazione</v>
      </c>
      <c r="D56">
        <f t="shared" ca="1" si="1"/>
        <v>45</v>
      </c>
      <c r="E56">
        <f t="shared" ca="1" si="2"/>
        <v>3</v>
      </c>
      <c r="F56">
        <f t="shared" ca="1" si="3"/>
        <v>5.24</v>
      </c>
      <c r="G56">
        <f t="shared" ca="1" si="4"/>
        <v>3</v>
      </c>
    </row>
    <row r="57" spans="1:7">
      <c r="A57" s="1">
        <f t="shared" si="5"/>
        <v>45310</v>
      </c>
      <c r="B57" t="s">
        <v>10</v>
      </c>
      <c r="C57" s="4" t="str">
        <f t="shared" ca="1" si="0"/>
        <v>Assistenza</v>
      </c>
      <c r="D57">
        <f t="shared" ca="1" si="1"/>
        <v>57</v>
      </c>
      <c r="E57">
        <f t="shared" ca="1" si="2"/>
        <v>0</v>
      </c>
      <c r="F57">
        <f t="shared" ca="1" si="3"/>
        <v>7</v>
      </c>
      <c r="G57">
        <f t="shared" ca="1" si="4"/>
        <v>0</v>
      </c>
    </row>
    <row r="58" spans="1:7">
      <c r="A58" s="1">
        <f t="shared" si="5"/>
        <v>45310</v>
      </c>
      <c r="B58" t="s">
        <v>12</v>
      </c>
      <c r="C58" s="4" t="str">
        <f t="shared" ca="1" si="0"/>
        <v>Fatturazione</v>
      </c>
      <c r="D58">
        <f t="shared" ca="1" si="1"/>
        <v>57</v>
      </c>
      <c r="E58">
        <f t="shared" ca="1" si="2"/>
        <v>3</v>
      </c>
      <c r="F58">
        <f t="shared" ca="1" si="3"/>
        <v>7.46</v>
      </c>
      <c r="G58">
        <f t="shared" ca="1" si="4"/>
        <v>0</v>
      </c>
    </row>
    <row r="59" spans="1:7">
      <c r="A59" s="1">
        <f t="shared" si="5"/>
        <v>45311</v>
      </c>
      <c r="B59" t="s">
        <v>8</v>
      </c>
      <c r="C59" s="4" t="str">
        <f t="shared" ca="1" si="0"/>
        <v>Fatturazione</v>
      </c>
      <c r="D59">
        <f t="shared" ca="1" si="1"/>
        <v>21</v>
      </c>
      <c r="E59">
        <f t="shared" ca="1" si="2"/>
        <v>1</v>
      </c>
      <c r="F59">
        <f t="shared" ca="1" si="3"/>
        <v>8.9</v>
      </c>
      <c r="G59">
        <f t="shared" ca="1" si="4"/>
        <v>0</v>
      </c>
    </row>
    <row r="60" spans="1:7">
      <c r="A60" s="1">
        <f t="shared" si="5"/>
        <v>45311</v>
      </c>
      <c r="B60" t="s">
        <v>10</v>
      </c>
      <c r="C60" s="4" t="str">
        <f t="shared" ca="1" si="0"/>
        <v>Assistenza</v>
      </c>
      <c r="D60">
        <f t="shared" ca="1" si="1"/>
        <v>30</v>
      </c>
      <c r="E60">
        <f t="shared" ca="1" si="2"/>
        <v>0</v>
      </c>
      <c r="F60">
        <f t="shared" ca="1" si="3"/>
        <v>5.39</v>
      </c>
      <c r="G60">
        <f t="shared" ca="1" si="4"/>
        <v>0</v>
      </c>
    </row>
    <row r="61" spans="1:7">
      <c r="A61" s="1">
        <f t="shared" si="5"/>
        <v>45311</v>
      </c>
      <c r="B61" t="s">
        <v>12</v>
      </c>
      <c r="C61" s="4" t="str">
        <f t="shared" ca="1" si="0"/>
        <v>Contratti</v>
      </c>
      <c r="D61">
        <f t="shared" ca="1" si="1"/>
        <v>58</v>
      </c>
      <c r="E61">
        <f t="shared" ca="1" si="2"/>
        <v>4</v>
      </c>
      <c r="F61">
        <f t="shared" ca="1" si="3"/>
        <v>6.51</v>
      </c>
      <c r="G61">
        <f t="shared" ca="1" si="4"/>
        <v>1</v>
      </c>
    </row>
    <row r="62" spans="1:7">
      <c r="A62" s="1">
        <f t="shared" si="5"/>
        <v>45312</v>
      </c>
      <c r="B62" t="s">
        <v>8</v>
      </c>
      <c r="C62" s="4" t="str">
        <f t="shared" ca="1" si="0"/>
        <v>Assistenza</v>
      </c>
      <c r="D62">
        <f t="shared" ca="1" si="1"/>
        <v>54</v>
      </c>
      <c r="E62">
        <f t="shared" ca="1" si="2"/>
        <v>1</v>
      </c>
      <c r="F62">
        <f t="shared" ca="1" si="3"/>
        <v>6.66</v>
      </c>
      <c r="G62">
        <f t="shared" ca="1" si="4"/>
        <v>1</v>
      </c>
    </row>
    <row r="63" spans="1:7">
      <c r="A63" s="1">
        <f t="shared" si="5"/>
        <v>45312</v>
      </c>
      <c r="B63" t="s">
        <v>10</v>
      </c>
      <c r="C63" s="4" t="str">
        <f t="shared" ca="1" si="0"/>
        <v>Fatturazione</v>
      </c>
      <c r="D63">
        <f t="shared" ca="1" si="1"/>
        <v>32</v>
      </c>
      <c r="E63">
        <f t="shared" ca="1" si="2"/>
        <v>0</v>
      </c>
      <c r="F63">
        <f t="shared" ca="1" si="3"/>
        <v>7.52</v>
      </c>
      <c r="G63">
        <f t="shared" ca="1" si="4"/>
        <v>0</v>
      </c>
    </row>
    <row r="64" spans="1:7">
      <c r="A64" s="1">
        <f t="shared" si="5"/>
        <v>45312</v>
      </c>
      <c r="B64" t="s">
        <v>12</v>
      </c>
      <c r="C64" s="4" t="str">
        <f t="shared" ca="1" si="0"/>
        <v>Fatturazione</v>
      </c>
      <c r="D64">
        <f t="shared" ca="1" si="1"/>
        <v>27</v>
      </c>
      <c r="E64">
        <f t="shared" ca="1" si="2"/>
        <v>2</v>
      </c>
      <c r="F64">
        <f t="shared" ca="1" si="3"/>
        <v>7.83</v>
      </c>
      <c r="G64">
        <f t="shared" ca="1" si="4"/>
        <v>2</v>
      </c>
    </row>
    <row r="65" spans="1:7">
      <c r="A65" s="1">
        <f t="shared" si="5"/>
        <v>45313</v>
      </c>
      <c r="B65" t="s">
        <v>8</v>
      </c>
      <c r="C65" s="4" t="str">
        <f t="shared" ca="1" si="0"/>
        <v>Assistenza</v>
      </c>
      <c r="D65">
        <f t="shared" ca="1" si="1"/>
        <v>56</v>
      </c>
      <c r="E65">
        <f t="shared" ca="1" si="2"/>
        <v>5</v>
      </c>
      <c r="F65">
        <f t="shared" ca="1" si="3"/>
        <v>6.85</v>
      </c>
      <c r="G65">
        <f t="shared" ca="1" si="4"/>
        <v>0</v>
      </c>
    </row>
    <row r="66" spans="1:7">
      <c r="A66" s="1">
        <f t="shared" si="5"/>
        <v>45313</v>
      </c>
      <c r="B66" t="s">
        <v>10</v>
      </c>
      <c r="C66" s="4" t="str">
        <f t="shared" ca="1" si="0"/>
        <v>Fatturazione</v>
      </c>
      <c r="D66">
        <f t="shared" ca="1" si="1"/>
        <v>39</v>
      </c>
      <c r="E66">
        <f t="shared" ca="1" si="2"/>
        <v>2</v>
      </c>
      <c r="F66">
        <f t="shared" ca="1" si="3"/>
        <v>5.75</v>
      </c>
      <c r="G66">
        <f t="shared" ca="1" si="4"/>
        <v>2</v>
      </c>
    </row>
    <row r="67" spans="1:7">
      <c r="A67" s="1">
        <f t="shared" si="5"/>
        <v>45313</v>
      </c>
      <c r="B67" t="s">
        <v>12</v>
      </c>
      <c r="C67" s="4" t="str">
        <f t="shared" ref="C67:C130" ca="1" si="6">CHOOSE(RANDBETWEEN(1,3),"Fatturazione","Contratti","Assistenza")</f>
        <v>Fatturazione</v>
      </c>
      <c r="D67">
        <f t="shared" ref="D67:D130" ca="1" si="7">RANDBETWEEN(20,60)</f>
        <v>35</v>
      </c>
      <c r="E67">
        <f t="shared" ref="E67:E130" ca="1" si="8">INT(D67*RANDBETWEEN(0,10)/100)</f>
        <v>2</v>
      </c>
      <c r="F67">
        <f t="shared" ref="F67:F130" ca="1" si="9">RANDBETWEEN(500,900)/100</f>
        <v>5.88</v>
      </c>
      <c r="G67">
        <f t="shared" ref="G67:G130" ca="1" si="10">MIN(E67,RANDBETWEEN(0,3))</f>
        <v>0</v>
      </c>
    </row>
    <row r="68" spans="1:7">
      <c r="A68" s="1">
        <f t="shared" si="5"/>
        <v>45314</v>
      </c>
      <c r="B68" t="s">
        <v>8</v>
      </c>
      <c r="C68" s="4" t="str">
        <f t="shared" ca="1" si="6"/>
        <v>Assistenza</v>
      </c>
      <c r="D68">
        <f t="shared" ca="1" si="7"/>
        <v>26</v>
      </c>
      <c r="E68">
        <f t="shared" ca="1" si="8"/>
        <v>2</v>
      </c>
      <c r="F68">
        <f t="shared" ca="1" si="9"/>
        <v>8.8800000000000008</v>
      </c>
      <c r="G68">
        <f t="shared" ca="1" si="10"/>
        <v>0</v>
      </c>
    </row>
    <row r="69" spans="1:7">
      <c r="A69" s="1">
        <f t="shared" si="5"/>
        <v>45314</v>
      </c>
      <c r="B69" t="s">
        <v>10</v>
      </c>
      <c r="C69" s="4" t="str">
        <f t="shared" ca="1" si="6"/>
        <v>Fatturazione</v>
      </c>
      <c r="D69">
        <f t="shared" ca="1" si="7"/>
        <v>36</v>
      </c>
      <c r="E69">
        <f t="shared" ca="1" si="8"/>
        <v>1</v>
      </c>
      <c r="F69">
        <f t="shared" ca="1" si="9"/>
        <v>8.5</v>
      </c>
      <c r="G69">
        <f t="shared" ca="1" si="10"/>
        <v>1</v>
      </c>
    </row>
    <row r="70" spans="1:7">
      <c r="A70" s="1">
        <f t="shared" ref="A70:A133" si="11">A67+1</f>
        <v>45314</v>
      </c>
      <c r="B70" t="s">
        <v>12</v>
      </c>
      <c r="C70" s="4" t="str">
        <f t="shared" ca="1" si="6"/>
        <v>Fatturazione</v>
      </c>
      <c r="D70">
        <f t="shared" ca="1" si="7"/>
        <v>27</v>
      </c>
      <c r="E70">
        <f t="shared" ca="1" si="8"/>
        <v>0</v>
      </c>
      <c r="F70">
        <f t="shared" ca="1" si="9"/>
        <v>7.3</v>
      </c>
      <c r="G70">
        <f t="shared" ca="1" si="10"/>
        <v>0</v>
      </c>
    </row>
    <row r="71" spans="1:7">
      <c r="A71" s="1">
        <f t="shared" si="11"/>
        <v>45315</v>
      </c>
      <c r="B71" t="s">
        <v>8</v>
      </c>
      <c r="C71" s="4" t="str">
        <f t="shared" ca="1" si="6"/>
        <v>Fatturazione</v>
      </c>
      <c r="D71">
        <f t="shared" ca="1" si="7"/>
        <v>21</v>
      </c>
      <c r="E71">
        <f t="shared" ca="1" si="8"/>
        <v>0</v>
      </c>
      <c r="F71">
        <f t="shared" ca="1" si="9"/>
        <v>6.68</v>
      </c>
      <c r="G71">
        <f t="shared" ca="1" si="10"/>
        <v>0</v>
      </c>
    </row>
    <row r="72" spans="1:7">
      <c r="A72" s="1">
        <f t="shared" si="11"/>
        <v>45315</v>
      </c>
      <c r="B72" t="s">
        <v>10</v>
      </c>
      <c r="C72" s="4" t="str">
        <f t="shared" ca="1" si="6"/>
        <v>Assistenza</v>
      </c>
      <c r="D72">
        <f t="shared" ca="1" si="7"/>
        <v>60</v>
      </c>
      <c r="E72">
        <f t="shared" ca="1" si="8"/>
        <v>6</v>
      </c>
      <c r="F72">
        <f t="shared" ca="1" si="9"/>
        <v>6.17</v>
      </c>
      <c r="G72">
        <f t="shared" ca="1" si="10"/>
        <v>2</v>
      </c>
    </row>
    <row r="73" spans="1:7">
      <c r="A73" s="1">
        <f t="shared" si="11"/>
        <v>45315</v>
      </c>
      <c r="B73" t="s">
        <v>12</v>
      </c>
      <c r="C73" s="4" t="str">
        <f t="shared" ca="1" si="6"/>
        <v>Contratti</v>
      </c>
      <c r="D73">
        <f t="shared" ca="1" si="7"/>
        <v>31</v>
      </c>
      <c r="E73">
        <f t="shared" ca="1" si="8"/>
        <v>2</v>
      </c>
      <c r="F73">
        <f t="shared" ca="1" si="9"/>
        <v>7.83</v>
      </c>
      <c r="G73">
        <f t="shared" ca="1" si="10"/>
        <v>1</v>
      </c>
    </row>
    <row r="74" spans="1:7">
      <c r="A74" s="1">
        <f t="shared" si="11"/>
        <v>45316</v>
      </c>
      <c r="B74" t="s">
        <v>8</v>
      </c>
      <c r="C74" s="4" t="str">
        <f t="shared" ca="1" si="6"/>
        <v>Fatturazione</v>
      </c>
      <c r="D74">
        <f t="shared" ca="1" si="7"/>
        <v>23</v>
      </c>
      <c r="E74">
        <f t="shared" ca="1" si="8"/>
        <v>0</v>
      </c>
      <c r="F74">
        <f t="shared" ca="1" si="9"/>
        <v>7.72</v>
      </c>
      <c r="G74">
        <f t="shared" ca="1" si="10"/>
        <v>0</v>
      </c>
    </row>
    <row r="75" spans="1:7">
      <c r="A75" s="1">
        <f t="shared" si="11"/>
        <v>45316</v>
      </c>
      <c r="B75" t="s">
        <v>10</v>
      </c>
      <c r="C75" s="4" t="str">
        <f t="shared" ca="1" si="6"/>
        <v>Fatturazione</v>
      </c>
      <c r="D75">
        <f t="shared" ca="1" si="7"/>
        <v>53</v>
      </c>
      <c r="E75">
        <f t="shared" ca="1" si="8"/>
        <v>2</v>
      </c>
      <c r="F75">
        <f t="shared" ca="1" si="9"/>
        <v>8.86</v>
      </c>
      <c r="G75">
        <f t="shared" ca="1" si="10"/>
        <v>2</v>
      </c>
    </row>
    <row r="76" spans="1:7">
      <c r="A76" s="1">
        <f t="shared" si="11"/>
        <v>45316</v>
      </c>
      <c r="B76" t="s">
        <v>12</v>
      </c>
      <c r="C76" s="4" t="str">
        <f t="shared" ca="1" si="6"/>
        <v>Fatturazione</v>
      </c>
      <c r="D76">
        <f t="shared" ca="1" si="7"/>
        <v>21</v>
      </c>
      <c r="E76">
        <f t="shared" ca="1" si="8"/>
        <v>1</v>
      </c>
      <c r="F76">
        <f t="shared" ca="1" si="9"/>
        <v>7.88</v>
      </c>
      <c r="G76">
        <f t="shared" ca="1" si="10"/>
        <v>0</v>
      </c>
    </row>
    <row r="77" spans="1:7">
      <c r="A77" s="1">
        <f t="shared" si="11"/>
        <v>45317</v>
      </c>
      <c r="B77" t="s">
        <v>8</v>
      </c>
      <c r="C77" s="4" t="str">
        <f t="shared" ca="1" si="6"/>
        <v>Fatturazione</v>
      </c>
      <c r="D77">
        <f t="shared" ca="1" si="7"/>
        <v>50</v>
      </c>
      <c r="E77">
        <f t="shared" ca="1" si="8"/>
        <v>1</v>
      </c>
      <c r="F77">
        <f t="shared" ca="1" si="9"/>
        <v>5.66</v>
      </c>
      <c r="G77">
        <f t="shared" ca="1" si="10"/>
        <v>1</v>
      </c>
    </row>
    <row r="78" spans="1:7">
      <c r="A78" s="1">
        <f t="shared" si="11"/>
        <v>45317</v>
      </c>
      <c r="B78" t="s">
        <v>10</v>
      </c>
      <c r="C78" s="4" t="str">
        <f t="shared" ca="1" si="6"/>
        <v>Contratti</v>
      </c>
      <c r="D78">
        <f t="shared" ca="1" si="7"/>
        <v>42</v>
      </c>
      <c r="E78">
        <f t="shared" ca="1" si="8"/>
        <v>4</v>
      </c>
      <c r="F78">
        <f t="shared" ca="1" si="9"/>
        <v>6.03</v>
      </c>
      <c r="G78">
        <f t="shared" ca="1" si="10"/>
        <v>2</v>
      </c>
    </row>
    <row r="79" spans="1:7">
      <c r="A79" s="1">
        <f t="shared" si="11"/>
        <v>45317</v>
      </c>
      <c r="B79" t="s">
        <v>12</v>
      </c>
      <c r="C79" s="4" t="str">
        <f t="shared" ca="1" si="6"/>
        <v>Fatturazione</v>
      </c>
      <c r="D79">
        <f t="shared" ca="1" si="7"/>
        <v>39</v>
      </c>
      <c r="E79">
        <f t="shared" ca="1" si="8"/>
        <v>1</v>
      </c>
      <c r="F79">
        <f t="shared" ca="1" si="9"/>
        <v>5.58</v>
      </c>
      <c r="G79">
        <f t="shared" ca="1" si="10"/>
        <v>0</v>
      </c>
    </row>
    <row r="80" spans="1:7">
      <c r="A80" s="1">
        <f t="shared" si="11"/>
        <v>45318</v>
      </c>
      <c r="B80" t="s">
        <v>8</v>
      </c>
      <c r="C80" s="4" t="str">
        <f t="shared" ca="1" si="6"/>
        <v>Fatturazione</v>
      </c>
      <c r="D80">
        <f t="shared" ca="1" si="7"/>
        <v>57</v>
      </c>
      <c r="E80">
        <f t="shared" ca="1" si="8"/>
        <v>5</v>
      </c>
      <c r="F80">
        <f t="shared" ca="1" si="9"/>
        <v>5.51</v>
      </c>
      <c r="G80">
        <f t="shared" ca="1" si="10"/>
        <v>1</v>
      </c>
    </row>
    <row r="81" spans="1:7">
      <c r="A81" s="1">
        <f t="shared" si="11"/>
        <v>45318</v>
      </c>
      <c r="B81" t="s">
        <v>10</v>
      </c>
      <c r="C81" s="4" t="str">
        <f t="shared" ca="1" si="6"/>
        <v>Assistenza</v>
      </c>
      <c r="D81">
        <f t="shared" ca="1" si="7"/>
        <v>27</v>
      </c>
      <c r="E81">
        <f t="shared" ca="1" si="8"/>
        <v>2</v>
      </c>
      <c r="F81">
        <f t="shared" ca="1" si="9"/>
        <v>8.8699999999999992</v>
      </c>
      <c r="G81">
        <f t="shared" ca="1" si="10"/>
        <v>0</v>
      </c>
    </row>
    <row r="82" spans="1:7">
      <c r="A82" s="1">
        <f t="shared" si="11"/>
        <v>45318</v>
      </c>
      <c r="B82" t="s">
        <v>12</v>
      </c>
      <c r="C82" s="4" t="str">
        <f t="shared" ca="1" si="6"/>
        <v>Fatturazione</v>
      </c>
      <c r="D82">
        <f t="shared" ca="1" si="7"/>
        <v>26</v>
      </c>
      <c r="E82">
        <f t="shared" ca="1" si="8"/>
        <v>2</v>
      </c>
      <c r="F82">
        <f t="shared" ca="1" si="9"/>
        <v>5.24</v>
      </c>
      <c r="G82">
        <f t="shared" ca="1" si="10"/>
        <v>2</v>
      </c>
    </row>
    <row r="83" spans="1:7">
      <c r="A83" s="1">
        <f t="shared" si="11"/>
        <v>45319</v>
      </c>
      <c r="B83" t="s">
        <v>8</v>
      </c>
      <c r="C83" s="4" t="str">
        <f t="shared" ca="1" si="6"/>
        <v>Assistenza</v>
      </c>
      <c r="D83">
        <f t="shared" ca="1" si="7"/>
        <v>24</v>
      </c>
      <c r="E83">
        <f t="shared" ca="1" si="8"/>
        <v>0</v>
      </c>
      <c r="F83">
        <f t="shared" ca="1" si="9"/>
        <v>6.06</v>
      </c>
      <c r="G83">
        <f t="shared" ca="1" si="10"/>
        <v>0</v>
      </c>
    </row>
    <row r="84" spans="1:7">
      <c r="A84" s="1">
        <f t="shared" si="11"/>
        <v>45319</v>
      </c>
      <c r="B84" t="s">
        <v>10</v>
      </c>
      <c r="C84" s="4" t="str">
        <f t="shared" ca="1" si="6"/>
        <v>Assistenza</v>
      </c>
      <c r="D84">
        <f t="shared" ca="1" si="7"/>
        <v>28</v>
      </c>
      <c r="E84">
        <f t="shared" ca="1" si="8"/>
        <v>0</v>
      </c>
      <c r="F84">
        <f t="shared" ca="1" si="9"/>
        <v>6.49</v>
      </c>
      <c r="G84">
        <f t="shared" ca="1" si="10"/>
        <v>0</v>
      </c>
    </row>
    <row r="85" spans="1:7">
      <c r="A85" s="1">
        <f t="shared" si="11"/>
        <v>45319</v>
      </c>
      <c r="B85" t="s">
        <v>12</v>
      </c>
      <c r="C85" s="4" t="str">
        <f t="shared" ca="1" si="6"/>
        <v>Contratti</v>
      </c>
      <c r="D85">
        <f t="shared" ca="1" si="7"/>
        <v>60</v>
      </c>
      <c r="E85">
        <f t="shared" ca="1" si="8"/>
        <v>6</v>
      </c>
      <c r="F85">
        <f t="shared" ca="1" si="9"/>
        <v>5.55</v>
      </c>
      <c r="G85">
        <f t="shared" ca="1" si="10"/>
        <v>2</v>
      </c>
    </row>
    <row r="86" spans="1:7">
      <c r="A86" s="1">
        <f t="shared" si="11"/>
        <v>45320</v>
      </c>
      <c r="B86" t="s">
        <v>8</v>
      </c>
      <c r="C86" s="4" t="str">
        <f t="shared" ca="1" si="6"/>
        <v>Contratti</v>
      </c>
      <c r="D86">
        <f t="shared" ca="1" si="7"/>
        <v>36</v>
      </c>
      <c r="E86">
        <f t="shared" ca="1" si="8"/>
        <v>0</v>
      </c>
      <c r="F86">
        <f t="shared" ca="1" si="9"/>
        <v>5.31</v>
      </c>
      <c r="G86">
        <f t="shared" ca="1" si="10"/>
        <v>0</v>
      </c>
    </row>
    <row r="87" spans="1:7">
      <c r="A87" s="1">
        <f t="shared" si="11"/>
        <v>45320</v>
      </c>
      <c r="B87" t="s">
        <v>10</v>
      </c>
      <c r="C87" s="4" t="str">
        <f t="shared" ca="1" si="6"/>
        <v>Assistenza</v>
      </c>
      <c r="D87">
        <f t="shared" ca="1" si="7"/>
        <v>56</v>
      </c>
      <c r="E87">
        <f t="shared" ca="1" si="8"/>
        <v>5</v>
      </c>
      <c r="F87">
        <f t="shared" ca="1" si="9"/>
        <v>6.76</v>
      </c>
      <c r="G87">
        <f t="shared" ca="1" si="10"/>
        <v>3</v>
      </c>
    </row>
    <row r="88" spans="1:7">
      <c r="A88" s="1">
        <f t="shared" si="11"/>
        <v>45320</v>
      </c>
      <c r="B88" t="s">
        <v>12</v>
      </c>
      <c r="C88" s="4" t="str">
        <f t="shared" ca="1" si="6"/>
        <v>Assistenza</v>
      </c>
      <c r="D88">
        <f t="shared" ca="1" si="7"/>
        <v>60</v>
      </c>
      <c r="E88">
        <f t="shared" ca="1" si="8"/>
        <v>0</v>
      </c>
      <c r="F88">
        <f t="shared" ca="1" si="9"/>
        <v>7.99</v>
      </c>
      <c r="G88">
        <f t="shared" ca="1" si="10"/>
        <v>0</v>
      </c>
    </row>
    <row r="89" spans="1:7">
      <c r="A89" s="1">
        <f t="shared" si="11"/>
        <v>45321</v>
      </c>
      <c r="B89" t="s">
        <v>8</v>
      </c>
      <c r="C89" s="4" t="str">
        <f t="shared" ca="1" si="6"/>
        <v>Assistenza</v>
      </c>
      <c r="D89">
        <f t="shared" ca="1" si="7"/>
        <v>59</v>
      </c>
      <c r="E89">
        <f t="shared" ca="1" si="8"/>
        <v>2</v>
      </c>
      <c r="F89">
        <f t="shared" ca="1" si="9"/>
        <v>7.63</v>
      </c>
      <c r="G89">
        <f t="shared" ca="1" si="10"/>
        <v>2</v>
      </c>
    </row>
    <row r="90" spans="1:7">
      <c r="A90" s="1">
        <f t="shared" si="11"/>
        <v>45321</v>
      </c>
      <c r="B90" t="s">
        <v>10</v>
      </c>
      <c r="C90" s="4" t="str">
        <f t="shared" ca="1" si="6"/>
        <v>Fatturazione</v>
      </c>
      <c r="D90">
        <f t="shared" ca="1" si="7"/>
        <v>24</v>
      </c>
      <c r="E90">
        <f t="shared" ca="1" si="8"/>
        <v>0</v>
      </c>
      <c r="F90">
        <f t="shared" ca="1" si="9"/>
        <v>7.66</v>
      </c>
      <c r="G90">
        <f t="shared" ca="1" si="10"/>
        <v>0</v>
      </c>
    </row>
    <row r="91" spans="1:7">
      <c r="A91" s="1">
        <f t="shared" si="11"/>
        <v>45321</v>
      </c>
      <c r="B91" t="s">
        <v>12</v>
      </c>
      <c r="C91" s="4" t="str">
        <f t="shared" ca="1" si="6"/>
        <v>Contratti</v>
      </c>
      <c r="D91">
        <f t="shared" ca="1" si="7"/>
        <v>27</v>
      </c>
      <c r="E91">
        <f t="shared" ca="1" si="8"/>
        <v>0</v>
      </c>
      <c r="F91">
        <f t="shared" ca="1" si="9"/>
        <v>5.86</v>
      </c>
      <c r="G91">
        <f t="shared" ca="1" si="10"/>
        <v>0</v>
      </c>
    </row>
    <row r="92" spans="1:7">
      <c r="A92" s="1">
        <f t="shared" si="11"/>
        <v>45322</v>
      </c>
      <c r="B92" t="s">
        <v>8</v>
      </c>
      <c r="C92" s="4" t="str">
        <f t="shared" ca="1" si="6"/>
        <v>Fatturazione</v>
      </c>
      <c r="D92">
        <f t="shared" ca="1" si="7"/>
        <v>57</v>
      </c>
      <c r="E92">
        <f t="shared" ca="1" si="8"/>
        <v>1</v>
      </c>
      <c r="F92">
        <f t="shared" ca="1" si="9"/>
        <v>6.67</v>
      </c>
      <c r="G92">
        <f t="shared" ca="1" si="10"/>
        <v>1</v>
      </c>
    </row>
    <row r="93" spans="1:7">
      <c r="A93" s="1">
        <f t="shared" si="11"/>
        <v>45322</v>
      </c>
      <c r="B93" t="s">
        <v>10</v>
      </c>
      <c r="C93" s="4" t="str">
        <f t="shared" ca="1" si="6"/>
        <v>Contratti</v>
      </c>
      <c r="D93">
        <f t="shared" ca="1" si="7"/>
        <v>38</v>
      </c>
      <c r="E93">
        <f t="shared" ca="1" si="8"/>
        <v>2</v>
      </c>
      <c r="F93">
        <f t="shared" ca="1" si="9"/>
        <v>8.57</v>
      </c>
      <c r="G93">
        <f t="shared" ca="1" si="10"/>
        <v>2</v>
      </c>
    </row>
    <row r="94" spans="1:7">
      <c r="A94" s="1">
        <f t="shared" si="11"/>
        <v>45322</v>
      </c>
      <c r="B94" t="s">
        <v>12</v>
      </c>
      <c r="C94" s="4" t="str">
        <f t="shared" ca="1" si="6"/>
        <v>Fatturazione</v>
      </c>
      <c r="D94">
        <f t="shared" ca="1" si="7"/>
        <v>33</v>
      </c>
      <c r="E94">
        <f t="shared" ca="1" si="8"/>
        <v>2</v>
      </c>
      <c r="F94">
        <f t="shared" ca="1" si="9"/>
        <v>8.19</v>
      </c>
      <c r="G94">
        <f t="shared" ca="1" si="10"/>
        <v>2</v>
      </c>
    </row>
    <row r="95" spans="1:7">
      <c r="A95" s="1">
        <f t="shared" si="11"/>
        <v>45323</v>
      </c>
      <c r="B95" t="s">
        <v>8</v>
      </c>
      <c r="C95" s="4" t="str">
        <f t="shared" ca="1" si="6"/>
        <v>Contratti</v>
      </c>
      <c r="D95">
        <f t="shared" ca="1" si="7"/>
        <v>43</v>
      </c>
      <c r="E95">
        <f t="shared" ca="1" si="8"/>
        <v>1</v>
      </c>
      <c r="F95">
        <f t="shared" ca="1" si="9"/>
        <v>5.55</v>
      </c>
      <c r="G95">
        <f t="shared" ca="1" si="10"/>
        <v>0</v>
      </c>
    </row>
    <row r="96" spans="1:7">
      <c r="A96" s="1">
        <f t="shared" si="11"/>
        <v>45323</v>
      </c>
      <c r="B96" t="s">
        <v>10</v>
      </c>
      <c r="C96" s="4" t="str">
        <f t="shared" ca="1" si="6"/>
        <v>Fatturazione</v>
      </c>
      <c r="D96">
        <f t="shared" ca="1" si="7"/>
        <v>51</v>
      </c>
      <c r="E96">
        <f t="shared" ca="1" si="8"/>
        <v>1</v>
      </c>
      <c r="F96">
        <f t="shared" ca="1" si="9"/>
        <v>6.33</v>
      </c>
      <c r="G96">
        <f t="shared" ca="1" si="10"/>
        <v>1</v>
      </c>
    </row>
    <row r="97" spans="1:7">
      <c r="A97" s="1">
        <f t="shared" si="11"/>
        <v>45323</v>
      </c>
      <c r="B97" t="s">
        <v>12</v>
      </c>
      <c r="C97" s="4" t="str">
        <f t="shared" ca="1" si="6"/>
        <v>Contratti</v>
      </c>
      <c r="D97">
        <f t="shared" ca="1" si="7"/>
        <v>54</v>
      </c>
      <c r="E97">
        <f t="shared" ca="1" si="8"/>
        <v>3</v>
      </c>
      <c r="F97">
        <f t="shared" ca="1" si="9"/>
        <v>6.16</v>
      </c>
      <c r="G97">
        <f t="shared" ca="1" si="10"/>
        <v>1</v>
      </c>
    </row>
    <row r="98" spans="1:7">
      <c r="A98" s="1">
        <f t="shared" si="11"/>
        <v>45324</v>
      </c>
      <c r="B98" t="s">
        <v>8</v>
      </c>
      <c r="C98" s="4" t="str">
        <f t="shared" ca="1" si="6"/>
        <v>Assistenza</v>
      </c>
      <c r="D98">
        <f t="shared" ca="1" si="7"/>
        <v>53</v>
      </c>
      <c r="E98">
        <f t="shared" ca="1" si="8"/>
        <v>2</v>
      </c>
      <c r="F98">
        <f t="shared" ca="1" si="9"/>
        <v>6.16</v>
      </c>
      <c r="G98">
        <f t="shared" ca="1" si="10"/>
        <v>0</v>
      </c>
    </row>
    <row r="99" spans="1:7">
      <c r="A99" s="1">
        <f t="shared" si="11"/>
        <v>45324</v>
      </c>
      <c r="B99" t="s">
        <v>10</v>
      </c>
      <c r="C99" s="4" t="str">
        <f t="shared" ca="1" si="6"/>
        <v>Fatturazione</v>
      </c>
      <c r="D99">
        <f t="shared" ca="1" si="7"/>
        <v>33</v>
      </c>
      <c r="E99">
        <f t="shared" ca="1" si="8"/>
        <v>0</v>
      </c>
      <c r="F99">
        <f t="shared" ca="1" si="9"/>
        <v>6.71</v>
      </c>
      <c r="G99">
        <f t="shared" ca="1" si="10"/>
        <v>0</v>
      </c>
    </row>
    <row r="100" spans="1:7">
      <c r="A100" s="1">
        <f t="shared" si="11"/>
        <v>45324</v>
      </c>
      <c r="B100" t="s">
        <v>12</v>
      </c>
      <c r="C100" s="4" t="str">
        <f t="shared" ca="1" si="6"/>
        <v>Contratti</v>
      </c>
      <c r="D100">
        <f t="shared" ca="1" si="7"/>
        <v>59</v>
      </c>
      <c r="E100">
        <f t="shared" ca="1" si="8"/>
        <v>4</v>
      </c>
      <c r="F100">
        <f t="shared" ca="1" si="9"/>
        <v>8.93</v>
      </c>
      <c r="G100">
        <f t="shared" ca="1" si="10"/>
        <v>2</v>
      </c>
    </row>
    <row r="101" spans="1:7">
      <c r="A101" s="1">
        <f t="shared" si="11"/>
        <v>45325</v>
      </c>
      <c r="B101" t="s">
        <v>8</v>
      </c>
      <c r="C101" s="4" t="str">
        <f t="shared" ca="1" si="6"/>
        <v>Assistenza</v>
      </c>
      <c r="D101">
        <f t="shared" ca="1" si="7"/>
        <v>31</v>
      </c>
      <c r="E101">
        <f t="shared" ca="1" si="8"/>
        <v>0</v>
      </c>
      <c r="F101">
        <f t="shared" ca="1" si="9"/>
        <v>5.43</v>
      </c>
      <c r="G101">
        <f t="shared" ca="1" si="10"/>
        <v>0</v>
      </c>
    </row>
    <row r="102" spans="1:7">
      <c r="A102" s="1">
        <f t="shared" si="11"/>
        <v>45325</v>
      </c>
      <c r="B102" t="s">
        <v>10</v>
      </c>
      <c r="C102" s="4" t="str">
        <f t="shared" ca="1" si="6"/>
        <v>Fatturazione</v>
      </c>
      <c r="D102">
        <f t="shared" ca="1" si="7"/>
        <v>21</v>
      </c>
      <c r="E102">
        <f t="shared" ca="1" si="8"/>
        <v>0</v>
      </c>
      <c r="F102">
        <f t="shared" ca="1" si="9"/>
        <v>7.41</v>
      </c>
      <c r="G102">
        <f t="shared" ca="1" si="10"/>
        <v>0</v>
      </c>
    </row>
    <row r="103" spans="1:7">
      <c r="A103" s="1">
        <f t="shared" si="11"/>
        <v>45325</v>
      </c>
      <c r="B103" t="s">
        <v>12</v>
      </c>
      <c r="C103" s="4" t="str">
        <f t="shared" ca="1" si="6"/>
        <v>Fatturazione</v>
      </c>
      <c r="D103">
        <f t="shared" ca="1" si="7"/>
        <v>56</v>
      </c>
      <c r="E103">
        <f t="shared" ca="1" si="8"/>
        <v>5</v>
      </c>
      <c r="F103">
        <f t="shared" ca="1" si="9"/>
        <v>5.52</v>
      </c>
      <c r="G103">
        <f t="shared" ca="1" si="10"/>
        <v>2</v>
      </c>
    </row>
    <row r="104" spans="1:7">
      <c r="A104" s="1">
        <f t="shared" si="11"/>
        <v>45326</v>
      </c>
      <c r="B104" t="s">
        <v>8</v>
      </c>
      <c r="C104" s="4" t="str">
        <f t="shared" ca="1" si="6"/>
        <v>Fatturazione</v>
      </c>
      <c r="D104">
        <f t="shared" ca="1" si="7"/>
        <v>59</v>
      </c>
      <c r="E104">
        <f t="shared" ca="1" si="8"/>
        <v>5</v>
      </c>
      <c r="F104">
        <f t="shared" ca="1" si="9"/>
        <v>6.23</v>
      </c>
      <c r="G104">
        <f t="shared" ca="1" si="10"/>
        <v>1</v>
      </c>
    </row>
    <row r="105" spans="1:7">
      <c r="A105" s="1">
        <f t="shared" si="11"/>
        <v>45326</v>
      </c>
      <c r="B105" t="s">
        <v>10</v>
      </c>
      <c r="C105" s="4" t="str">
        <f t="shared" ca="1" si="6"/>
        <v>Assistenza</v>
      </c>
      <c r="D105">
        <f t="shared" ca="1" si="7"/>
        <v>57</v>
      </c>
      <c r="E105">
        <f t="shared" ca="1" si="8"/>
        <v>3</v>
      </c>
      <c r="F105">
        <f t="shared" ca="1" si="9"/>
        <v>6.2</v>
      </c>
      <c r="G105">
        <f t="shared" ca="1" si="10"/>
        <v>2</v>
      </c>
    </row>
    <row r="106" spans="1:7">
      <c r="A106" s="1">
        <f t="shared" si="11"/>
        <v>45326</v>
      </c>
      <c r="B106" t="s">
        <v>12</v>
      </c>
      <c r="C106" s="4" t="str">
        <f t="shared" ca="1" si="6"/>
        <v>Assistenza</v>
      </c>
      <c r="D106">
        <f t="shared" ca="1" si="7"/>
        <v>26</v>
      </c>
      <c r="E106">
        <f t="shared" ca="1" si="8"/>
        <v>1</v>
      </c>
      <c r="F106">
        <f t="shared" ca="1" si="9"/>
        <v>7.58</v>
      </c>
      <c r="G106">
        <f t="shared" ca="1" si="10"/>
        <v>1</v>
      </c>
    </row>
    <row r="107" spans="1:7">
      <c r="A107" s="1">
        <f t="shared" si="11"/>
        <v>45327</v>
      </c>
      <c r="B107" t="s">
        <v>8</v>
      </c>
      <c r="C107" s="4" t="str">
        <f t="shared" ca="1" si="6"/>
        <v>Fatturazione</v>
      </c>
      <c r="D107">
        <f t="shared" ca="1" si="7"/>
        <v>60</v>
      </c>
      <c r="E107">
        <f t="shared" ca="1" si="8"/>
        <v>2</v>
      </c>
      <c r="F107">
        <f t="shared" ca="1" si="9"/>
        <v>7.88</v>
      </c>
      <c r="G107">
        <f t="shared" ca="1" si="10"/>
        <v>1</v>
      </c>
    </row>
    <row r="108" spans="1:7">
      <c r="A108" s="1">
        <f t="shared" si="11"/>
        <v>45327</v>
      </c>
      <c r="B108" t="s">
        <v>10</v>
      </c>
      <c r="C108" s="4" t="str">
        <f t="shared" ca="1" si="6"/>
        <v>Assistenza</v>
      </c>
      <c r="D108">
        <f t="shared" ca="1" si="7"/>
        <v>37</v>
      </c>
      <c r="E108">
        <f t="shared" ca="1" si="8"/>
        <v>2</v>
      </c>
      <c r="F108">
        <f t="shared" ca="1" si="9"/>
        <v>6.93</v>
      </c>
      <c r="G108">
        <f t="shared" ca="1" si="10"/>
        <v>1</v>
      </c>
    </row>
    <row r="109" spans="1:7">
      <c r="A109" s="1">
        <f t="shared" si="11"/>
        <v>45327</v>
      </c>
      <c r="B109" t="s">
        <v>12</v>
      </c>
      <c r="C109" s="4" t="str">
        <f t="shared" ca="1" si="6"/>
        <v>Assistenza</v>
      </c>
      <c r="D109">
        <f t="shared" ca="1" si="7"/>
        <v>50</v>
      </c>
      <c r="E109">
        <f t="shared" ca="1" si="8"/>
        <v>3</v>
      </c>
      <c r="F109">
        <f t="shared" ca="1" si="9"/>
        <v>7.13</v>
      </c>
      <c r="G109">
        <f t="shared" ca="1" si="10"/>
        <v>2</v>
      </c>
    </row>
    <row r="110" spans="1:7">
      <c r="A110" s="1">
        <f t="shared" si="11"/>
        <v>45328</v>
      </c>
      <c r="B110" t="s">
        <v>8</v>
      </c>
      <c r="C110" s="4" t="str">
        <f t="shared" ca="1" si="6"/>
        <v>Fatturazione</v>
      </c>
      <c r="D110">
        <f t="shared" ca="1" si="7"/>
        <v>26</v>
      </c>
      <c r="E110">
        <f t="shared" ca="1" si="8"/>
        <v>0</v>
      </c>
      <c r="F110">
        <f t="shared" ca="1" si="9"/>
        <v>6.68</v>
      </c>
      <c r="G110">
        <f t="shared" ca="1" si="10"/>
        <v>0</v>
      </c>
    </row>
    <row r="111" spans="1:7">
      <c r="A111" s="1">
        <f t="shared" si="11"/>
        <v>45328</v>
      </c>
      <c r="B111" t="s">
        <v>10</v>
      </c>
      <c r="C111" s="4" t="str">
        <f t="shared" ca="1" si="6"/>
        <v>Assistenza</v>
      </c>
      <c r="D111">
        <f t="shared" ca="1" si="7"/>
        <v>32</v>
      </c>
      <c r="E111">
        <f t="shared" ca="1" si="8"/>
        <v>0</v>
      </c>
      <c r="F111">
        <f t="shared" ca="1" si="9"/>
        <v>7.65</v>
      </c>
      <c r="G111">
        <f t="shared" ca="1" si="10"/>
        <v>0</v>
      </c>
    </row>
    <row r="112" spans="1:7">
      <c r="A112" s="1">
        <f t="shared" si="11"/>
        <v>45328</v>
      </c>
      <c r="B112" t="s">
        <v>12</v>
      </c>
      <c r="C112" s="4" t="str">
        <f t="shared" ca="1" si="6"/>
        <v>Fatturazione</v>
      </c>
      <c r="D112">
        <f t="shared" ca="1" si="7"/>
        <v>59</v>
      </c>
      <c r="E112">
        <f t="shared" ca="1" si="8"/>
        <v>4</v>
      </c>
      <c r="F112">
        <f t="shared" ca="1" si="9"/>
        <v>6.54</v>
      </c>
      <c r="G112">
        <f t="shared" ca="1" si="10"/>
        <v>2</v>
      </c>
    </row>
    <row r="113" spans="1:7">
      <c r="A113" s="1">
        <f t="shared" si="11"/>
        <v>45329</v>
      </c>
      <c r="B113" t="s">
        <v>8</v>
      </c>
      <c r="C113" s="4" t="str">
        <f t="shared" ca="1" si="6"/>
        <v>Assistenza</v>
      </c>
      <c r="D113">
        <f t="shared" ca="1" si="7"/>
        <v>37</v>
      </c>
      <c r="E113">
        <f t="shared" ca="1" si="8"/>
        <v>1</v>
      </c>
      <c r="F113">
        <f t="shared" ca="1" si="9"/>
        <v>7.83</v>
      </c>
      <c r="G113">
        <f t="shared" ca="1" si="10"/>
        <v>1</v>
      </c>
    </row>
    <row r="114" spans="1:7">
      <c r="A114" s="1">
        <f t="shared" si="11"/>
        <v>45329</v>
      </c>
      <c r="B114" t="s">
        <v>10</v>
      </c>
      <c r="C114" s="4" t="str">
        <f t="shared" ca="1" si="6"/>
        <v>Fatturazione</v>
      </c>
      <c r="D114">
        <f t="shared" ca="1" si="7"/>
        <v>33</v>
      </c>
      <c r="E114">
        <f t="shared" ca="1" si="8"/>
        <v>0</v>
      </c>
      <c r="F114">
        <f t="shared" ca="1" si="9"/>
        <v>8.31</v>
      </c>
      <c r="G114">
        <f t="shared" ca="1" si="10"/>
        <v>0</v>
      </c>
    </row>
    <row r="115" spans="1:7">
      <c r="A115" s="1">
        <f t="shared" si="11"/>
        <v>45329</v>
      </c>
      <c r="B115" t="s">
        <v>12</v>
      </c>
      <c r="C115" s="4" t="str">
        <f t="shared" ca="1" si="6"/>
        <v>Contratti</v>
      </c>
      <c r="D115">
        <f t="shared" ca="1" si="7"/>
        <v>40</v>
      </c>
      <c r="E115">
        <f t="shared" ca="1" si="8"/>
        <v>2</v>
      </c>
      <c r="F115">
        <f t="shared" ca="1" si="9"/>
        <v>7.72</v>
      </c>
      <c r="G115">
        <f t="shared" ca="1" si="10"/>
        <v>2</v>
      </c>
    </row>
    <row r="116" spans="1:7">
      <c r="A116" s="1">
        <f t="shared" si="11"/>
        <v>45330</v>
      </c>
      <c r="B116" t="s">
        <v>8</v>
      </c>
      <c r="C116" s="4" t="str">
        <f t="shared" ca="1" si="6"/>
        <v>Fatturazione</v>
      </c>
      <c r="D116">
        <f t="shared" ca="1" si="7"/>
        <v>50</v>
      </c>
      <c r="E116">
        <f t="shared" ca="1" si="8"/>
        <v>2</v>
      </c>
      <c r="F116">
        <f t="shared" ca="1" si="9"/>
        <v>6.6</v>
      </c>
      <c r="G116">
        <f t="shared" ca="1" si="10"/>
        <v>2</v>
      </c>
    </row>
    <row r="117" spans="1:7">
      <c r="A117" s="1">
        <f t="shared" si="11"/>
        <v>45330</v>
      </c>
      <c r="B117" t="s">
        <v>10</v>
      </c>
      <c r="C117" s="4" t="str">
        <f t="shared" ca="1" si="6"/>
        <v>Fatturazione</v>
      </c>
      <c r="D117">
        <f t="shared" ca="1" si="7"/>
        <v>32</v>
      </c>
      <c r="E117">
        <f t="shared" ca="1" si="8"/>
        <v>0</v>
      </c>
      <c r="F117">
        <f t="shared" ca="1" si="9"/>
        <v>7.04</v>
      </c>
      <c r="G117">
        <f t="shared" ca="1" si="10"/>
        <v>0</v>
      </c>
    </row>
    <row r="118" spans="1:7">
      <c r="A118" s="1">
        <f t="shared" si="11"/>
        <v>45330</v>
      </c>
      <c r="B118" t="s">
        <v>12</v>
      </c>
      <c r="C118" s="4" t="str">
        <f t="shared" ca="1" si="6"/>
        <v>Contratti</v>
      </c>
      <c r="D118">
        <f t="shared" ca="1" si="7"/>
        <v>39</v>
      </c>
      <c r="E118">
        <f t="shared" ca="1" si="8"/>
        <v>3</v>
      </c>
      <c r="F118">
        <f t="shared" ca="1" si="9"/>
        <v>8.5299999999999994</v>
      </c>
      <c r="G118">
        <f t="shared" ca="1" si="10"/>
        <v>3</v>
      </c>
    </row>
    <row r="119" spans="1:7">
      <c r="A119" s="1">
        <f t="shared" si="11"/>
        <v>45331</v>
      </c>
      <c r="B119" t="s">
        <v>8</v>
      </c>
      <c r="C119" s="4" t="str">
        <f t="shared" ca="1" si="6"/>
        <v>Fatturazione</v>
      </c>
      <c r="D119">
        <f t="shared" ca="1" si="7"/>
        <v>49</v>
      </c>
      <c r="E119">
        <f t="shared" ca="1" si="8"/>
        <v>2</v>
      </c>
      <c r="F119">
        <f t="shared" ca="1" si="9"/>
        <v>8.27</v>
      </c>
      <c r="G119">
        <f t="shared" ca="1" si="10"/>
        <v>0</v>
      </c>
    </row>
    <row r="120" spans="1:7">
      <c r="A120" s="1">
        <f t="shared" si="11"/>
        <v>45331</v>
      </c>
      <c r="B120" t="s">
        <v>10</v>
      </c>
      <c r="C120" s="4" t="str">
        <f t="shared" ca="1" si="6"/>
        <v>Fatturazione</v>
      </c>
      <c r="D120">
        <f t="shared" ca="1" si="7"/>
        <v>31</v>
      </c>
      <c r="E120">
        <f t="shared" ca="1" si="8"/>
        <v>1</v>
      </c>
      <c r="F120">
        <f t="shared" ca="1" si="9"/>
        <v>6.6</v>
      </c>
      <c r="G120">
        <f t="shared" ca="1" si="10"/>
        <v>1</v>
      </c>
    </row>
    <row r="121" spans="1:7">
      <c r="A121" s="1">
        <f t="shared" si="11"/>
        <v>45331</v>
      </c>
      <c r="B121" t="s">
        <v>12</v>
      </c>
      <c r="C121" s="4" t="str">
        <f t="shared" ca="1" si="6"/>
        <v>Assistenza</v>
      </c>
      <c r="D121">
        <f t="shared" ca="1" si="7"/>
        <v>26</v>
      </c>
      <c r="E121">
        <f t="shared" ca="1" si="8"/>
        <v>1</v>
      </c>
      <c r="F121">
        <f t="shared" ca="1" si="9"/>
        <v>5.52</v>
      </c>
      <c r="G121">
        <f t="shared" ca="1" si="10"/>
        <v>1</v>
      </c>
    </row>
    <row r="122" spans="1:7">
      <c r="A122" s="1">
        <f t="shared" si="11"/>
        <v>45332</v>
      </c>
      <c r="B122" t="s">
        <v>8</v>
      </c>
      <c r="C122" s="4" t="str">
        <f t="shared" ca="1" si="6"/>
        <v>Assistenza</v>
      </c>
      <c r="D122">
        <f t="shared" ca="1" si="7"/>
        <v>46</v>
      </c>
      <c r="E122">
        <f t="shared" ca="1" si="8"/>
        <v>3</v>
      </c>
      <c r="F122">
        <f t="shared" ca="1" si="9"/>
        <v>7.21</v>
      </c>
      <c r="G122">
        <f t="shared" ca="1" si="10"/>
        <v>0</v>
      </c>
    </row>
    <row r="123" spans="1:7">
      <c r="A123" s="1">
        <f t="shared" si="11"/>
        <v>45332</v>
      </c>
      <c r="B123" t="s">
        <v>10</v>
      </c>
      <c r="C123" s="4" t="str">
        <f t="shared" ca="1" si="6"/>
        <v>Fatturazione</v>
      </c>
      <c r="D123">
        <f t="shared" ca="1" si="7"/>
        <v>57</v>
      </c>
      <c r="E123">
        <f t="shared" ca="1" si="8"/>
        <v>0</v>
      </c>
      <c r="F123">
        <f t="shared" ca="1" si="9"/>
        <v>8.41</v>
      </c>
      <c r="G123">
        <f t="shared" ca="1" si="10"/>
        <v>0</v>
      </c>
    </row>
    <row r="124" spans="1:7">
      <c r="A124" s="1">
        <f t="shared" si="11"/>
        <v>45332</v>
      </c>
      <c r="B124" t="s">
        <v>12</v>
      </c>
      <c r="C124" s="4" t="str">
        <f t="shared" ca="1" si="6"/>
        <v>Assistenza</v>
      </c>
      <c r="D124">
        <f t="shared" ca="1" si="7"/>
        <v>20</v>
      </c>
      <c r="E124">
        <f t="shared" ca="1" si="8"/>
        <v>0</v>
      </c>
      <c r="F124">
        <f t="shared" ca="1" si="9"/>
        <v>5.81</v>
      </c>
      <c r="G124">
        <f t="shared" ca="1" si="10"/>
        <v>0</v>
      </c>
    </row>
    <row r="125" spans="1:7">
      <c r="A125" s="1">
        <f t="shared" si="11"/>
        <v>45333</v>
      </c>
      <c r="B125" t="s">
        <v>8</v>
      </c>
      <c r="C125" s="4" t="str">
        <f t="shared" ca="1" si="6"/>
        <v>Assistenza</v>
      </c>
      <c r="D125">
        <f t="shared" ca="1" si="7"/>
        <v>21</v>
      </c>
      <c r="E125">
        <f t="shared" ca="1" si="8"/>
        <v>1</v>
      </c>
      <c r="F125">
        <f t="shared" ca="1" si="9"/>
        <v>6.95</v>
      </c>
      <c r="G125">
        <f t="shared" ca="1" si="10"/>
        <v>0</v>
      </c>
    </row>
    <row r="126" spans="1:7">
      <c r="A126" s="1">
        <f t="shared" si="11"/>
        <v>45333</v>
      </c>
      <c r="B126" t="s">
        <v>10</v>
      </c>
      <c r="C126" s="4" t="str">
        <f t="shared" ca="1" si="6"/>
        <v>Contratti</v>
      </c>
      <c r="D126">
        <f t="shared" ca="1" si="7"/>
        <v>33</v>
      </c>
      <c r="E126">
        <f t="shared" ca="1" si="8"/>
        <v>2</v>
      </c>
      <c r="F126">
        <f t="shared" ca="1" si="9"/>
        <v>8.49</v>
      </c>
      <c r="G126">
        <f t="shared" ca="1" si="10"/>
        <v>1</v>
      </c>
    </row>
    <row r="127" spans="1:7">
      <c r="A127" s="1">
        <f t="shared" si="11"/>
        <v>45333</v>
      </c>
      <c r="B127" t="s">
        <v>12</v>
      </c>
      <c r="C127" s="4" t="str">
        <f t="shared" ca="1" si="6"/>
        <v>Contratti</v>
      </c>
      <c r="D127">
        <f t="shared" ca="1" si="7"/>
        <v>57</v>
      </c>
      <c r="E127">
        <f t="shared" ca="1" si="8"/>
        <v>4</v>
      </c>
      <c r="F127">
        <f t="shared" ca="1" si="9"/>
        <v>6.11</v>
      </c>
      <c r="G127">
        <f t="shared" ca="1" si="10"/>
        <v>2</v>
      </c>
    </row>
    <row r="128" spans="1:7">
      <c r="A128" s="1">
        <f t="shared" si="11"/>
        <v>45334</v>
      </c>
      <c r="B128" t="s">
        <v>8</v>
      </c>
      <c r="C128" s="4" t="str">
        <f t="shared" ca="1" si="6"/>
        <v>Fatturazione</v>
      </c>
      <c r="D128">
        <f t="shared" ca="1" si="7"/>
        <v>23</v>
      </c>
      <c r="E128">
        <f t="shared" ca="1" si="8"/>
        <v>1</v>
      </c>
      <c r="F128">
        <f t="shared" ca="1" si="9"/>
        <v>7.24</v>
      </c>
      <c r="G128">
        <f t="shared" ca="1" si="10"/>
        <v>1</v>
      </c>
    </row>
    <row r="129" spans="1:7">
      <c r="A129" s="1">
        <f t="shared" si="11"/>
        <v>45334</v>
      </c>
      <c r="B129" t="s">
        <v>10</v>
      </c>
      <c r="C129" s="4" t="str">
        <f t="shared" ca="1" si="6"/>
        <v>Contratti</v>
      </c>
      <c r="D129">
        <f t="shared" ca="1" si="7"/>
        <v>28</v>
      </c>
      <c r="E129">
        <f t="shared" ca="1" si="8"/>
        <v>1</v>
      </c>
      <c r="F129">
        <f t="shared" ca="1" si="9"/>
        <v>5.76</v>
      </c>
      <c r="G129">
        <f t="shared" ca="1" si="10"/>
        <v>1</v>
      </c>
    </row>
    <row r="130" spans="1:7">
      <c r="A130" s="1">
        <f t="shared" si="11"/>
        <v>45334</v>
      </c>
      <c r="B130" t="s">
        <v>12</v>
      </c>
      <c r="C130" s="4" t="str">
        <f t="shared" ca="1" si="6"/>
        <v>Contratti</v>
      </c>
      <c r="D130">
        <f t="shared" ca="1" si="7"/>
        <v>27</v>
      </c>
      <c r="E130">
        <f t="shared" ca="1" si="8"/>
        <v>1</v>
      </c>
      <c r="F130">
        <f t="shared" ca="1" si="9"/>
        <v>7.42</v>
      </c>
      <c r="G130">
        <f t="shared" ca="1" si="10"/>
        <v>1</v>
      </c>
    </row>
    <row r="131" spans="1:7">
      <c r="A131" s="1">
        <f t="shared" si="11"/>
        <v>45335</v>
      </c>
      <c r="B131" t="s">
        <v>8</v>
      </c>
      <c r="C131" s="4" t="str">
        <f t="shared" ref="C131:C194" ca="1" si="12">CHOOSE(RANDBETWEEN(1,3),"Fatturazione","Contratti","Assistenza")</f>
        <v>Contratti</v>
      </c>
      <c r="D131">
        <f t="shared" ref="D131:D194" ca="1" si="13">RANDBETWEEN(20,60)</f>
        <v>48</v>
      </c>
      <c r="E131">
        <f t="shared" ref="E131:E194" ca="1" si="14">INT(D131*RANDBETWEEN(0,10)/100)</f>
        <v>2</v>
      </c>
      <c r="F131">
        <f t="shared" ref="F131:F194" ca="1" si="15">RANDBETWEEN(500,900)/100</f>
        <v>5.46</v>
      </c>
      <c r="G131">
        <f t="shared" ref="G131:G194" ca="1" si="16">MIN(E131,RANDBETWEEN(0,3))</f>
        <v>2</v>
      </c>
    </row>
    <row r="132" spans="1:7">
      <c r="A132" s="1">
        <f t="shared" si="11"/>
        <v>45335</v>
      </c>
      <c r="B132" t="s">
        <v>10</v>
      </c>
      <c r="C132" s="4" t="str">
        <f t="shared" ca="1" si="12"/>
        <v>Assistenza</v>
      </c>
      <c r="D132">
        <f t="shared" ca="1" si="13"/>
        <v>28</v>
      </c>
      <c r="E132">
        <f t="shared" ca="1" si="14"/>
        <v>0</v>
      </c>
      <c r="F132">
        <f t="shared" ca="1" si="15"/>
        <v>7.2</v>
      </c>
      <c r="G132">
        <f t="shared" ca="1" si="16"/>
        <v>0</v>
      </c>
    </row>
    <row r="133" spans="1:7">
      <c r="A133" s="1">
        <f t="shared" si="11"/>
        <v>45335</v>
      </c>
      <c r="B133" t="s">
        <v>12</v>
      </c>
      <c r="C133" s="4" t="str">
        <f t="shared" ca="1" si="12"/>
        <v>Assistenza</v>
      </c>
      <c r="D133">
        <f t="shared" ca="1" si="13"/>
        <v>41</v>
      </c>
      <c r="E133">
        <f t="shared" ca="1" si="14"/>
        <v>4</v>
      </c>
      <c r="F133">
        <f t="shared" ca="1" si="15"/>
        <v>7.96</v>
      </c>
      <c r="G133">
        <f t="shared" ca="1" si="16"/>
        <v>3</v>
      </c>
    </row>
    <row r="134" spans="1:7">
      <c r="A134" s="1">
        <f t="shared" ref="A134:A197" si="17">A131+1</f>
        <v>45336</v>
      </c>
      <c r="B134" t="s">
        <v>8</v>
      </c>
      <c r="C134" s="4" t="str">
        <f t="shared" ca="1" si="12"/>
        <v>Fatturazione</v>
      </c>
      <c r="D134">
        <f t="shared" ca="1" si="13"/>
        <v>36</v>
      </c>
      <c r="E134">
        <f t="shared" ca="1" si="14"/>
        <v>3</v>
      </c>
      <c r="F134">
        <f t="shared" ca="1" si="15"/>
        <v>6.36</v>
      </c>
      <c r="G134">
        <f t="shared" ca="1" si="16"/>
        <v>1</v>
      </c>
    </row>
    <row r="135" spans="1:7">
      <c r="A135" s="1">
        <f t="shared" si="17"/>
        <v>45336</v>
      </c>
      <c r="B135" t="s">
        <v>10</v>
      </c>
      <c r="C135" s="4" t="str">
        <f t="shared" ca="1" si="12"/>
        <v>Assistenza</v>
      </c>
      <c r="D135">
        <f t="shared" ca="1" si="13"/>
        <v>33</v>
      </c>
      <c r="E135">
        <f t="shared" ca="1" si="14"/>
        <v>2</v>
      </c>
      <c r="F135">
        <f t="shared" ca="1" si="15"/>
        <v>5.0199999999999996</v>
      </c>
      <c r="G135">
        <f t="shared" ca="1" si="16"/>
        <v>1</v>
      </c>
    </row>
    <row r="136" spans="1:7">
      <c r="A136" s="1">
        <f t="shared" si="17"/>
        <v>45336</v>
      </c>
      <c r="B136" t="s">
        <v>12</v>
      </c>
      <c r="C136" s="4" t="str">
        <f t="shared" ca="1" si="12"/>
        <v>Fatturazione</v>
      </c>
      <c r="D136">
        <f t="shared" ca="1" si="13"/>
        <v>38</v>
      </c>
      <c r="E136">
        <f t="shared" ca="1" si="14"/>
        <v>3</v>
      </c>
      <c r="F136">
        <f t="shared" ca="1" si="15"/>
        <v>8.42</v>
      </c>
      <c r="G136">
        <f t="shared" ca="1" si="16"/>
        <v>1</v>
      </c>
    </row>
    <row r="137" spans="1:7">
      <c r="A137" s="1">
        <f t="shared" si="17"/>
        <v>45337</v>
      </c>
      <c r="B137" t="s">
        <v>8</v>
      </c>
      <c r="C137" s="4" t="str">
        <f t="shared" ca="1" si="12"/>
        <v>Assistenza</v>
      </c>
      <c r="D137">
        <f t="shared" ca="1" si="13"/>
        <v>53</v>
      </c>
      <c r="E137">
        <f t="shared" ca="1" si="14"/>
        <v>2</v>
      </c>
      <c r="F137">
        <f t="shared" ca="1" si="15"/>
        <v>7.55</v>
      </c>
      <c r="G137">
        <f t="shared" ca="1" si="16"/>
        <v>2</v>
      </c>
    </row>
    <row r="138" spans="1:7">
      <c r="A138" s="1">
        <f t="shared" si="17"/>
        <v>45337</v>
      </c>
      <c r="B138" t="s">
        <v>10</v>
      </c>
      <c r="C138" s="4" t="str">
        <f t="shared" ca="1" si="12"/>
        <v>Fatturazione</v>
      </c>
      <c r="D138">
        <f t="shared" ca="1" si="13"/>
        <v>35</v>
      </c>
      <c r="E138">
        <f t="shared" ca="1" si="14"/>
        <v>1</v>
      </c>
      <c r="F138">
        <f t="shared" ca="1" si="15"/>
        <v>5.36</v>
      </c>
      <c r="G138">
        <f t="shared" ca="1" si="16"/>
        <v>1</v>
      </c>
    </row>
    <row r="139" spans="1:7">
      <c r="A139" s="1">
        <f t="shared" si="17"/>
        <v>45337</v>
      </c>
      <c r="B139" t="s">
        <v>12</v>
      </c>
      <c r="C139" s="4" t="str">
        <f t="shared" ca="1" si="12"/>
        <v>Contratti</v>
      </c>
      <c r="D139">
        <f t="shared" ca="1" si="13"/>
        <v>31</v>
      </c>
      <c r="E139">
        <f t="shared" ca="1" si="14"/>
        <v>2</v>
      </c>
      <c r="F139">
        <f t="shared" ca="1" si="15"/>
        <v>5.86</v>
      </c>
      <c r="G139">
        <f t="shared" ca="1" si="16"/>
        <v>0</v>
      </c>
    </row>
    <row r="140" spans="1:7">
      <c r="A140" s="1">
        <f t="shared" si="17"/>
        <v>45338</v>
      </c>
      <c r="B140" t="s">
        <v>8</v>
      </c>
      <c r="C140" s="4" t="str">
        <f t="shared" ca="1" si="12"/>
        <v>Fatturazione</v>
      </c>
      <c r="D140">
        <f t="shared" ca="1" si="13"/>
        <v>55</v>
      </c>
      <c r="E140">
        <f t="shared" ca="1" si="14"/>
        <v>1</v>
      </c>
      <c r="F140">
        <f t="shared" ca="1" si="15"/>
        <v>8.6999999999999993</v>
      </c>
      <c r="G140">
        <f t="shared" ca="1" si="16"/>
        <v>1</v>
      </c>
    </row>
    <row r="141" spans="1:7">
      <c r="A141" s="1">
        <f t="shared" si="17"/>
        <v>45338</v>
      </c>
      <c r="B141" t="s">
        <v>10</v>
      </c>
      <c r="C141" s="4" t="str">
        <f t="shared" ca="1" si="12"/>
        <v>Fatturazione</v>
      </c>
      <c r="D141">
        <f t="shared" ca="1" si="13"/>
        <v>30</v>
      </c>
      <c r="E141">
        <f t="shared" ca="1" si="14"/>
        <v>0</v>
      </c>
      <c r="F141">
        <f t="shared" ca="1" si="15"/>
        <v>7.93</v>
      </c>
      <c r="G141">
        <f t="shared" ca="1" si="16"/>
        <v>0</v>
      </c>
    </row>
    <row r="142" spans="1:7">
      <c r="A142" s="1">
        <f t="shared" si="17"/>
        <v>45338</v>
      </c>
      <c r="B142" t="s">
        <v>12</v>
      </c>
      <c r="C142" s="4" t="str">
        <f t="shared" ca="1" si="12"/>
        <v>Assistenza</v>
      </c>
      <c r="D142">
        <f t="shared" ca="1" si="13"/>
        <v>56</v>
      </c>
      <c r="E142">
        <f t="shared" ca="1" si="14"/>
        <v>1</v>
      </c>
      <c r="F142">
        <f t="shared" ca="1" si="15"/>
        <v>7.8</v>
      </c>
      <c r="G142">
        <f t="shared" ca="1" si="16"/>
        <v>1</v>
      </c>
    </row>
    <row r="143" spans="1:7">
      <c r="A143" s="1">
        <f t="shared" si="17"/>
        <v>45339</v>
      </c>
      <c r="B143" t="s">
        <v>8</v>
      </c>
      <c r="C143" s="4" t="str">
        <f t="shared" ca="1" si="12"/>
        <v>Contratti</v>
      </c>
      <c r="D143">
        <f t="shared" ca="1" si="13"/>
        <v>49</v>
      </c>
      <c r="E143">
        <f t="shared" ca="1" si="14"/>
        <v>0</v>
      </c>
      <c r="F143">
        <f t="shared" ca="1" si="15"/>
        <v>6.83</v>
      </c>
      <c r="G143">
        <f t="shared" ca="1" si="16"/>
        <v>0</v>
      </c>
    </row>
    <row r="144" spans="1:7">
      <c r="A144" s="1">
        <f t="shared" si="17"/>
        <v>45339</v>
      </c>
      <c r="B144" t="s">
        <v>10</v>
      </c>
      <c r="C144" s="4" t="str">
        <f t="shared" ca="1" si="12"/>
        <v>Assistenza</v>
      </c>
      <c r="D144">
        <f t="shared" ca="1" si="13"/>
        <v>45</v>
      </c>
      <c r="E144">
        <f t="shared" ca="1" si="14"/>
        <v>2</v>
      </c>
      <c r="F144">
        <f t="shared" ca="1" si="15"/>
        <v>6.97</v>
      </c>
      <c r="G144">
        <f t="shared" ca="1" si="16"/>
        <v>2</v>
      </c>
    </row>
    <row r="145" spans="1:7">
      <c r="A145" s="1">
        <f t="shared" si="17"/>
        <v>45339</v>
      </c>
      <c r="B145" t="s">
        <v>12</v>
      </c>
      <c r="C145" s="4" t="str">
        <f t="shared" ca="1" si="12"/>
        <v>Assistenza</v>
      </c>
      <c r="D145">
        <f t="shared" ca="1" si="13"/>
        <v>41</v>
      </c>
      <c r="E145">
        <f t="shared" ca="1" si="14"/>
        <v>0</v>
      </c>
      <c r="F145">
        <f t="shared" ca="1" si="15"/>
        <v>8.7899999999999991</v>
      </c>
      <c r="G145">
        <f t="shared" ca="1" si="16"/>
        <v>0</v>
      </c>
    </row>
    <row r="146" spans="1:7">
      <c r="A146" s="1">
        <f t="shared" si="17"/>
        <v>45340</v>
      </c>
      <c r="B146" t="s">
        <v>8</v>
      </c>
      <c r="C146" s="4" t="str">
        <f t="shared" ca="1" si="12"/>
        <v>Assistenza</v>
      </c>
      <c r="D146">
        <f t="shared" ca="1" si="13"/>
        <v>44</v>
      </c>
      <c r="E146">
        <f t="shared" ca="1" si="14"/>
        <v>4</v>
      </c>
      <c r="F146">
        <f t="shared" ca="1" si="15"/>
        <v>5.1100000000000003</v>
      </c>
      <c r="G146">
        <f t="shared" ca="1" si="16"/>
        <v>1</v>
      </c>
    </row>
    <row r="147" spans="1:7">
      <c r="A147" s="1">
        <f t="shared" si="17"/>
        <v>45340</v>
      </c>
      <c r="B147" t="s">
        <v>10</v>
      </c>
      <c r="C147" s="4" t="str">
        <f t="shared" ca="1" si="12"/>
        <v>Fatturazione</v>
      </c>
      <c r="D147">
        <f t="shared" ca="1" si="13"/>
        <v>38</v>
      </c>
      <c r="E147">
        <f t="shared" ca="1" si="14"/>
        <v>0</v>
      </c>
      <c r="F147">
        <f t="shared" ca="1" si="15"/>
        <v>7.09</v>
      </c>
      <c r="G147">
        <f t="shared" ca="1" si="16"/>
        <v>0</v>
      </c>
    </row>
    <row r="148" spans="1:7">
      <c r="A148" s="1">
        <f t="shared" si="17"/>
        <v>45340</v>
      </c>
      <c r="B148" t="s">
        <v>12</v>
      </c>
      <c r="C148" s="4" t="str">
        <f t="shared" ca="1" si="12"/>
        <v>Assistenza</v>
      </c>
      <c r="D148">
        <f t="shared" ca="1" si="13"/>
        <v>42</v>
      </c>
      <c r="E148">
        <f t="shared" ca="1" si="14"/>
        <v>2</v>
      </c>
      <c r="F148">
        <f t="shared" ca="1" si="15"/>
        <v>6.45</v>
      </c>
      <c r="G148">
        <f t="shared" ca="1" si="16"/>
        <v>2</v>
      </c>
    </row>
    <row r="149" spans="1:7">
      <c r="A149" s="1">
        <f t="shared" si="17"/>
        <v>45341</v>
      </c>
      <c r="B149" t="s">
        <v>8</v>
      </c>
      <c r="C149" s="4" t="str">
        <f t="shared" ca="1" si="12"/>
        <v>Assistenza</v>
      </c>
      <c r="D149">
        <f t="shared" ca="1" si="13"/>
        <v>32</v>
      </c>
      <c r="E149">
        <f t="shared" ca="1" si="14"/>
        <v>1</v>
      </c>
      <c r="F149">
        <f t="shared" ca="1" si="15"/>
        <v>5.18</v>
      </c>
      <c r="G149">
        <f t="shared" ca="1" si="16"/>
        <v>0</v>
      </c>
    </row>
    <row r="150" spans="1:7">
      <c r="A150" s="1">
        <f t="shared" si="17"/>
        <v>45341</v>
      </c>
      <c r="B150" t="s">
        <v>10</v>
      </c>
      <c r="C150" s="4" t="str">
        <f t="shared" ca="1" si="12"/>
        <v>Assistenza</v>
      </c>
      <c r="D150">
        <f t="shared" ca="1" si="13"/>
        <v>43</v>
      </c>
      <c r="E150">
        <f t="shared" ca="1" si="14"/>
        <v>1</v>
      </c>
      <c r="F150">
        <f t="shared" ca="1" si="15"/>
        <v>5.14</v>
      </c>
      <c r="G150">
        <f t="shared" ca="1" si="16"/>
        <v>0</v>
      </c>
    </row>
    <row r="151" spans="1:7">
      <c r="A151" s="1">
        <f t="shared" si="17"/>
        <v>45341</v>
      </c>
      <c r="B151" t="s">
        <v>12</v>
      </c>
      <c r="C151" s="4" t="str">
        <f t="shared" ca="1" si="12"/>
        <v>Assistenza</v>
      </c>
      <c r="D151">
        <f t="shared" ca="1" si="13"/>
        <v>48</v>
      </c>
      <c r="E151">
        <f t="shared" ca="1" si="14"/>
        <v>4</v>
      </c>
      <c r="F151">
        <f t="shared" ca="1" si="15"/>
        <v>8.3800000000000008</v>
      </c>
      <c r="G151">
        <f t="shared" ca="1" si="16"/>
        <v>1</v>
      </c>
    </row>
    <row r="152" spans="1:7">
      <c r="A152" s="1">
        <f t="shared" si="17"/>
        <v>45342</v>
      </c>
      <c r="B152" t="s">
        <v>8</v>
      </c>
      <c r="C152" s="4" t="str">
        <f t="shared" ca="1" si="12"/>
        <v>Contratti</v>
      </c>
      <c r="D152">
        <f t="shared" ca="1" si="13"/>
        <v>60</v>
      </c>
      <c r="E152">
        <f t="shared" ca="1" si="14"/>
        <v>2</v>
      </c>
      <c r="F152">
        <f t="shared" ca="1" si="15"/>
        <v>6.27</v>
      </c>
      <c r="G152">
        <f t="shared" ca="1" si="16"/>
        <v>2</v>
      </c>
    </row>
    <row r="153" spans="1:7">
      <c r="A153" s="1">
        <f t="shared" si="17"/>
        <v>45342</v>
      </c>
      <c r="B153" t="s">
        <v>10</v>
      </c>
      <c r="C153" s="4" t="str">
        <f t="shared" ca="1" si="12"/>
        <v>Contratti</v>
      </c>
      <c r="D153">
        <f t="shared" ca="1" si="13"/>
        <v>22</v>
      </c>
      <c r="E153">
        <f t="shared" ca="1" si="14"/>
        <v>1</v>
      </c>
      <c r="F153">
        <f t="shared" ca="1" si="15"/>
        <v>5.0599999999999996</v>
      </c>
      <c r="G153">
        <f t="shared" ca="1" si="16"/>
        <v>1</v>
      </c>
    </row>
    <row r="154" spans="1:7">
      <c r="A154" s="1">
        <f t="shared" si="17"/>
        <v>45342</v>
      </c>
      <c r="B154" t="s">
        <v>12</v>
      </c>
      <c r="C154" s="4" t="str">
        <f t="shared" ca="1" si="12"/>
        <v>Assistenza</v>
      </c>
      <c r="D154">
        <f t="shared" ca="1" si="13"/>
        <v>54</v>
      </c>
      <c r="E154">
        <f t="shared" ca="1" si="14"/>
        <v>0</v>
      </c>
      <c r="F154">
        <f t="shared" ca="1" si="15"/>
        <v>6.23</v>
      </c>
      <c r="G154">
        <f t="shared" ca="1" si="16"/>
        <v>0</v>
      </c>
    </row>
    <row r="155" spans="1:7">
      <c r="A155" s="1">
        <f t="shared" si="17"/>
        <v>45343</v>
      </c>
      <c r="B155" t="s">
        <v>8</v>
      </c>
      <c r="C155" s="4" t="str">
        <f t="shared" ca="1" si="12"/>
        <v>Contratti</v>
      </c>
      <c r="D155">
        <f t="shared" ca="1" si="13"/>
        <v>36</v>
      </c>
      <c r="E155">
        <f t="shared" ca="1" si="14"/>
        <v>3</v>
      </c>
      <c r="F155">
        <f t="shared" ca="1" si="15"/>
        <v>7.83</v>
      </c>
      <c r="G155">
        <f t="shared" ca="1" si="16"/>
        <v>2</v>
      </c>
    </row>
    <row r="156" spans="1:7">
      <c r="A156" s="1">
        <f t="shared" si="17"/>
        <v>45343</v>
      </c>
      <c r="B156" t="s">
        <v>10</v>
      </c>
      <c r="C156" s="4" t="str">
        <f t="shared" ca="1" si="12"/>
        <v>Fatturazione</v>
      </c>
      <c r="D156">
        <f t="shared" ca="1" si="13"/>
        <v>59</v>
      </c>
      <c r="E156">
        <f t="shared" ca="1" si="14"/>
        <v>4</v>
      </c>
      <c r="F156">
        <f t="shared" ca="1" si="15"/>
        <v>5.74</v>
      </c>
      <c r="G156">
        <f t="shared" ca="1" si="16"/>
        <v>0</v>
      </c>
    </row>
    <row r="157" spans="1:7">
      <c r="A157" s="1">
        <f t="shared" si="17"/>
        <v>45343</v>
      </c>
      <c r="B157" t="s">
        <v>12</v>
      </c>
      <c r="C157" s="4" t="str">
        <f t="shared" ca="1" si="12"/>
        <v>Assistenza</v>
      </c>
      <c r="D157">
        <f t="shared" ca="1" si="13"/>
        <v>47</v>
      </c>
      <c r="E157">
        <f t="shared" ca="1" si="14"/>
        <v>3</v>
      </c>
      <c r="F157">
        <f t="shared" ca="1" si="15"/>
        <v>7.44</v>
      </c>
      <c r="G157">
        <f t="shared" ca="1" si="16"/>
        <v>1</v>
      </c>
    </row>
    <row r="158" spans="1:7">
      <c r="A158" s="1">
        <f t="shared" si="17"/>
        <v>45344</v>
      </c>
      <c r="B158" t="s">
        <v>8</v>
      </c>
      <c r="C158" s="4" t="str">
        <f t="shared" ca="1" si="12"/>
        <v>Assistenza</v>
      </c>
      <c r="D158">
        <f t="shared" ca="1" si="13"/>
        <v>60</v>
      </c>
      <c r="E158">
        <f t="shared" ca="1" si="14"/>
        <v>0</v>
      </c>
      <c r="F158">
        <f t="shared" ca="1" si="15"/>
        <v>7.18</v>
      </c>
      <c r="G158">
        <f t="shared" ca="1" si="16"/>
        <v>0</v>
      </c>
    </row>
    <row r="159" spans="1:7">
      <c r="A159" s="1">
        <f t="shared" si="17"/>
        <v>45344</v>
      </c>
      <c r="B159" t="s">
        <v>10</v>
      </c>
      <c r="C159" s="4" t="str">
        <f t="shared" ca="1" si="12"/>
        <v>Fatturazione</v>
      </c>
      <c r="D159">
        <f t="shared" ca="1" si="13"/>
        <v>60</v>
      </c>
      <c r="E159">
        <f t="shared" ca="1" si="14"/>
        <v>5</v>
      </c>
      <c r="F159">
        <f t="shared" ca="1" si="15"/>
        <v>7.2</v>
      </c>
      <c r="G159">
        <f t="shared" ca="1" si="16"/>
        <v>3</v>
      </c>
    </row>
    <row r="160" spans="1:7">
      <c r="A160" s="1">
        <f t="shared" si="17"/>
        <v>45344</v>
      </c>
      <c r="B160" t="s">
        <v>12</v>
      </c>
      <c r="C160" s="4" t="str">
        <f t="shared" ca="1" si="12"/>
        <v>Fatturazione</v>
      </c>
      <c r="D160">
        <f t="shared" ca="1" si="13"/>
        <v>42</v>
      </c>
      <c r="E160">
        <f t="shared" ca="1" si="14"/>
        <v>0</v>
      </c>
      <c r="F160">
        <f t="shared" ca="1" si="15"/>
        <v>8.23</v>
      </c>
      <c r="G160">
        <f t="shared" ca="1" si="16"/>
        <v>0</v>
      </c>
    </row>
    <row r="161" spans="1:7">
      <c r="A161" s="1">
        <f t="shared" si="17"/>
        <v>45345</v>
      </c>
      <c r="B161" t="s">
        <v>8</v>
      </c>
      <c r="C161" s="4" t="str">
        <f t="shared" ca="1" si="12"/>
        <v>Assistenza</v>
      </c>
      <c r="D161">
        <f t="shared" ca="1" si="13"/>
        <v>36</v>
      </c>
      <c r="E161">
        <f t="shared" ca="1" si="14"/>
        <v>2</v>
      </c>
      <c r="F161">
        <f t="shared" ca="1" si="15"/>
        <v>5.63</v>
      </c>
      <c r="G161">
        <f t="shared" ca="1" si="16"/>
        <v>2</v>
      </c>
    </row>
    <row r="162" spans="1:7">
      <c r="A162" s="1">
        <f t="shared" si="17"/>
        <v>45345</v>
      </c>
      <c r="B162" t="s">
        <v>10</v>
      </c>
      <c r="C162" s="4" t="str">
        <f t="shared" ca="1" si="12"/>
        <v>Contratti</v>
      </c>
      <c r="D162">
        <f t="shared" ca="1" si="13"/>
        <v>21</v>
      </c>
      <c r="E162">
        <f t="shared" ca="1" si="14"/>
        <v>1</v>
      </c>
      <c r="F162">
        <f t="shared" ca="1" si="15"/>
        <v>5.96</v>
      </c>
      <c r="G162">
        <f t="shared" ca="1" si="16"/>
        <v>0</v>
      </c>
    </row>
    <row r="163" spans="1:7">
      <c r="A163" s="1">
        <f t="shared" si="17"/>
        <v>45345</v>
      </c>
      <c r="B163" t="s">
        <v>12</v>
      </c>
      <c r="C163" s="4" t="str">
        <f t="shared" ca="1" si="12"/>
        <v>Contratti</v>
      </c>
      <c r="D163">
        <f t="shared" ca="1" si="13"/>
        <v>30</v>
      </c>
      <c r="E163">
        <f t="shared" ca="1" si="14"/>
        <v>2</v>
      </c>
      <c r="F163">
        <f t="shared" ca="1" si="15"/>
        <v>7.63</v>
      </c>
      <c r="G163">
        <f t="shared" ca="1" si="16"/>
        <v>2</v>
      </c>
    </row>
    <row r="164" spans="1:7">
      <c r="A164" s="1">
        <f t="shared" si="17"/>
        <v>45346</v>
      </c>
      <c r="B164" t="s">
        <v>8</v>
      </c>
      <c r="C164" s="4" t="str">
        <f t="shared" ca="1" si="12"/>
        <v>Fatturazione</v>
      </c>
      <c r="D164">
        <f t="shared" ca="1" si="13"/>
        <v>60</v>
      </c>
      <c r="E164">
        <f t="shared" ca="1" si="14"/>
        <v>6</v>
      </c>
      <c r="F164">
        <f t="shared" ca="1" si="15"/>
        <v>6.34</v>
      </c>
      <c r="G164">
        <f t="shared" ca="1" si="16"/>
        <v>0</v>
      </c>
    </row>
    <row r="165" spans="1:7">
      <c r="A165" s="1">
        <f t="shared" si="17"/>
        <v>45346</v>
      </c>
      <c r="B165" t="s">
        <v>10</v>
      </c>
      <c r="C165" s="4" t="str">
        <f t="shared" ca="1" si="12"/>
        <v>Fatturazione</v>
      </c>
      <c r="D165">
        <f t="shared" ca="1" si="13"/>
        <v>47</v>
      </c>
      <c r="E165">
        <f t="shared" ca="1" si="14"/>
        <v>0</v>
      </c>
      <c r="F165">
        <f t="shared" ca="1" si="15"/>
        <v>5.04</v>
      </c>
      <c r="G165">
        <f t="shared" ca="1" si="16"/>
        <v>0</v>
      </c>
    </row>
    <row r="166" spans="1:7">
      <c r="A166" s="1">
        <f t="shared" si="17"/>
        <v>45346</v>
      </c>
      <c r="B166" t="s">
        <v>12</v>
      </c>
      <c r="C166" s="4" t="str">
        <f t="shared" ca="1" si="12"/>
        <v>Assistenza</v>
      </c>
      <c r="D166">
        <f t="shared" ca="1" si="13"/>
        <v>29</v>
      </c>
      <c r="E166">
        <f t="shared" ca="1" si="14"/>
        <v>1</v>
      </c>
      <c r="F166">
        <f t="shared" ca="1" si="15"/>
        <v>6.24</v>
      </c>
      <c r="G166">
        <f t="shared" ca="1" si="16"/>
        <v>1</v>
      </c>
    </row>
    <row r="167" spans="1:7">
      <c r="A167" s="1">
        <f t="shared" si="17"/>
        <v>45347</v>
      </c>
      <c r="B167" t="s">
        <v>8</v>
      </c>
      <c r="C167" s="4" t="str">
        <f t="shared" ca="1" si="12"/>
        <v>Assistenza</v>
      </c>
      <c r="D167">
        <f t="shared" ca="1" si="13"/>
        <v>22</v>
      </c>
      <c r="E167">
        <f t="shared" ca="1" si="14"/>
        <v>0</v>
      </c>
      <c r="F167">
        <f t="shared" ca="1" si="15"/>
        <v>6.27</v>
      </c>
      <c r="G167">
        <f t="shared" ca="1" si="16"/>
        <v>0</v>
      </c>
    </row>
    <row r="168" spans="1:7">
      <c r="A168" s="1">
        <f t="shared" si="17"/>
        <v>45347</v>
      </c>
      <c r="B168" t="s">
        <v>10</v>
      </c>
      <c r="C168" s="4" t="str">
        <f t="shared" ca="1" si="12"/>
        <v>Assistenza</v>
      </c>
      <c r="D168">
        <f t="shared" ca="1" si="13"/>
        <v>43</v>
      </c>
      <c r="E168">
        <f t="shared" ca="1" si="14"/>
        <v>2</v>
      </c>
      <c r="F168">
        <f t="shared" ca="1" si="15"/>
        <v>8.0399999999999991</v>
      </c>
      <c r="G168">
        <f t="shared" ca="1" si="16"/>
        <v>2</v>
      </c>
    </row>
    <row r="169" spans="1:7">
      <c r="A169" s="1">
        <f t="shared" si="17"/>
        <v>45347</v>
      </c>
      <c r="B169" t="s">
        <v>12</v>
      </c>
      <c r="C169" s="4" t="str">
        <f t="shared" ca="1" si="12"/>
        <v>Assistenza</v>
      </c>
      <c r="D169">
        <f t="shared" ca="1" si="13"/>
        <v>35</v>
      </c>
      <c r="E169">
        <f t="shared" ca="1" si="14"/>
        <v>0</v>
      </c>
      <c r="F169">
        <f t="shared" ca="1" si="15"/>
        <v>7.95</v>
      </c>
      <c r="G169">
        <f t="shared" ca="1" si="16"/>
        <v>0</v>
      </c>
    </row>
    <row r="170" spans="1:7">
      <c r="A170" s="1">
        <f t="shared" si="17"/>
        <v>45348</v>
      </c>
      <c r="B170" t="s">
        <v>8</v>
      </c>
      <c r="C170" s="4" t="str">
        <f t="shared" ca="1" si="12"/>
        <v>Contratti</v>
      </c>
      <c r="D170">
        <f t="shared" ca="1" si="13"/>
        <v>29</v>
      </c>
      <c r="E170">
        <f t="shared" ca="1" si="14"/>
        <v>0</v>
      </c>
      <c r="F170">
        <f t="shared" ca="1" si="15"/>
        <v>8.36</v>
      </c>
      <c r="G170">
        <f t="shared" ca="1" si="16"/>
        <v>0</v>
      </c>
    </row>
    <row r="171" spans="1:7">
      <c r="A171" s="1">
        <f t="shared" si="17"/>
        <v>45348</v>
      </c>
      <c r="B171" t="s">
        <v>10</v>
      </c>
      <c r="C171" s="4" t="str">
        <f t="shared" ca="1" si="12"/>
        <v>Contratti</v>
      </c>
      <c r="D171">
        <f t="shared" ca="1" si="13"/>
        <v>26</v>
      </c>
      <c r="E171">
        <f t="shared" ca="1" si="14"/>
        <v>1</v>
      </c>
      <c r="F171">
        <f t="shared" ca="1" si="15"/>
        <v>7.41</v>
      </c>
      <c r="G171">
        <f t="shared" ca="1" si="16"/>
        <v>1</v>
      </c>
    </row>
    <row r="172" spans="1:7">
      <c r="A172" s="1">
        <f t="shared" si="17"/>
        <v>45348</v>
      </c>
      <c r="B172" t="s">
        <v>12</v>
      </c>
      <c r="C172" s="4" t="str">
        <f t="shared" ca="1" si="12"/>
        <v>Fatturazione</v>
      </c>
      <c r="D172">
        <f t="shared" ca="1" si="13"/>
        <v>22</v>
      </c>
      <c r="E172">
        <f t="shared" ca="1" si="14"/>
        <v>0</v>
      </c>
      <c r="F172">
        <f t="shared" ca="1" si="15"/>
        <v>8.2899999999999991</v>
      </c>
      <c r="G172">
        <f t="shared" ca="1" si="16"/>
        <v>0</v>
      </c>
    </row>
    <row r="173" spans="1:7">
      <c r="A173" s="1">
        <f t="shared" si="17"/>
        <v>45349</v>
      </c>
      <c r="B173" t="s">
        <v>8</v>
      </c>
      <c r="C173" s="4" t="str">
        <f t="shared" ca="1" si="12"/>
        <v>Contratti</v>
      </c>
      <c r="D173">
        <f t="shared" ca="1" si="13"/>
        <v>58</v>
      </c>
      <c r="E173">
        <f t="shared" ca="1" si="14"/>
        <v>0</v>
      </c>
      <c r="F173">
        <f t="shared" ca="1" si="15"/>
        <v>8.39</v>
      </c>
      <c r="G173">
        <f t="shared" ca="1" si="16"/>
        <v>0</v>
      </c>
    </row>
    <row r="174" spans="1:7">
      <c r="A174" s="1">
        <f t="shared" si="17"/>
        <v>45349</v>
      </c>
      <c r="B174" t="s">
        <v>10</v>
      </c>
      <c r="C174" s="4" t="str">
        <f t="shared" ca="1" si="12"/>
        <v>Contratti</v>
      </c>
      <c r="D174">
        <f t="shared" ca="1" si="13"/>
        <v>40</v>
      </c>
      <c r="E174">
        <f t="shared" ca="1" si="14"/>
        <v>0</v>
      </c>
      <c r="F174">
        <f t="shared" ca="1" si="15"/>
        <v>8.16</v>
      </c>
      <c r="G174">
        <f t="shared" ca="1" si="16"/>
        <v>0</v>
      </c>
    </row>
    <row r="175" spans="1:7">
      <c r="A175" s="1">
        <f t="shared" si="17"/>
        <v>45349</v>
      </c>
      <c r="B175" t="s">
        <v>12</v>
      </c>
      <c r="C175" s="4" t="str">
        <f t="shared" ca="1" si="12"/>
        <v>Contratti</v>
      </c>
      <c r="D175">
        <f t="shared" ca="1" si="13"/>
        <v>33</v>
      </c>
      <c r="E175">
        <f t="shared" ca="1" si="14"/>
        <v>0</v>
      </c>
      <c r="F175">
        <f t="shared" ca="1" si="15"/>
        <v>7.92</v>
      </c>
      <c r="G175">
        <f t="shared" ca="1" si="16"/>
        <v>0</v>
      </c>
    </row>
    <row r="176" spans="1:7">
      <c r="A176" s="1">
        <f t="shared" si="17"/>
        <v>45350</v>
      </c>
      <c r="B176" t="s">
        <v>8</v>
      </c>
      <c r="C176" s="4" t="str">
        <f t="shared" ca="1" si="12"/>
        <v>Assistenza</v>
      </c>
      <c r="D176">
        <f t="shared" ca="1" si="13"/>
        <v>37</v>
      </c>
      <c r="E176">
        <f t="shared" ca="1" si="14"/>
        <v>3</v>
      </c>
      <c r="F176">
        <f t="shared" ca="1" si="15"/>
        <v>6.36</v>
      </c>
      <c r="G176">
        <f t="shared" ca="1" si="16"/>
        <v>3</v>
      </c>
    </row>
    <row r="177" spans="1:7">
      <c r="A177" s="1">
        <f t="shared" si="17"/>
        <v>45350</v>
      </c>
      <c r="B177" t="s">
        <v>10</v>
      </c>
      <c r="C177" s="4" t="str">
        <f t="shared" ca="1" si="12"/>
        <v>Contratti</v>
      </c>
      <c r="D177">
        <f t="shared" ca="1" si="13"/>
        <v>24</v>
      </c>
      <c r="E177">
        <f t="shared" ca="1" si="14"/>
        <v>0</v>
      </c>
      <c r="F177">
        <f t="shared" ca="1" si="15"/>
        <v>5.0999999999999996</v>
      </c>
      <c r="G177">
        <f t="shared" ca="1" si="16"/>
        <v>0</v>
      </c>
    </row>
    <row r="178" spans="1:7">
      <c r="A178" s="1">
        <f t="shared" si="17"/>
        <v>45350</v>
      </c>
      <c r="B178" t="s">
        <v>12</v>
      </c>
      <c r="C178" s="4" t="str">
        <f t="shared" ca="1" si="12"/>
        <v>Assistenza</v>
      </c>
      <c r="D178">
        <f t="shared" ca="1" si="13"/>
        <v>23</v>
      </c>
      <c r="E178">
        <f t="shared" ca="1" si="14"/>
        <v>1</v>
      </c>
      <c r="F178">
        <f t="shared" ca="1" si="15"/>
        <v>6.67</v>
      </c>
      <c r="G178">
        <f t="shared" ca="1" si="16"/>
        <v>0</v>
      </c>
    </row>
    <row r="179" spans="1:7">
      <c r="A179" s="1">
        <f t="shared" si="17"/>
        <v>45351</v>
      </c>
      <c r="B179" t="s">
        <v>8</v>
      </c>
      <c r="C179" s="4" t="str">
        <f t="shared" ca="1" si="12"/>
        <v>Assistenza</v>
      </c>
      <c r="D179">
        <f t="shared" ca="1" si="13"/>
        <v>41</v>
      </c>
      <c r="E179">
        <f t="shared" ca="1" si="14"/>
        <v>4</v>
      </c>
      <c r="F179">
        <f t="shared" ca="1" si="15"/>
        <v>6.2</v>
      </c>
      <c r="G179">
        <f t="shared" ca="1" si="16"/>
        <v>1</v>
      </c>
    </row>
    <row r="180" spans="1:7">
      <c r="A180" s="1">
        <f t="shared" si="17"/>
        <v>45351</v>
      </c>
      <c r="B180" t="s">
        <v>10</v>
      </c>
      <c r="C180" s="4" t="str">
        <f t="shared" ca="1" si="12"/>
        <v>Fatturazione</v>
      </c>
      <c r="D180">
        <f t="shared" ca="1" si="13"/>
        <v>21</v>
      </c>
      <c r="E180">
        <f t="shared" ca="1" si="14"/>
        <v>1</v>
      </c>
      <c r="F180">
        <f t="shared" ca="1" si="15"/>
        <v>8.52</v>
      </c>
      <c r="G180">
        <f t="shared" ca="1" si="16"/>
        <v>0</v>
      </c>
    </row>
    <row r="181" spans="1:7">
      <c r="A181" s="1">
        <f t="shared" si="17"/>
        <v>45351</v>
      </c>
      <c r="B181" t="s">
        <v>12</v>
      </c>
      <c r="C181" s="4" t="str">
        <f t="shared" ca="1" si="12"/>
        <v>Assistenza</v>
      </c>
      <c r="D181">
        <f t="shared" ca="1" si="13"/>
        <v>57</v>
      </c>
      <c r="E181">
        <f t="shared" ca="1" si="14"/>
        <v>3</v>
      </c>
      <c r="F181">
        <f t="shared" ca="1" si="15"/>
        <v>5.56</v>
      </c>
      <c r="G181">
        <f t="shared" ca="1" si="16"/>
        <v>2</v>
      </c>
    </row>
    <row r="182" spans="1:7">
      <c r="A182" s="1">
        <f t="shared" si="17"/>
        <v>45352</v>
      </c>
      <c r="B182" t="s">
        <v>8</v>
      </c>
      <c r="C182" s="4" t="str">
        <f t="shared" ca="1" si="12"/>
        <v>Fatturazione</v>
      </c>
      <c r="D182">
        <f t="shared" ca="1" si="13"/>
        <v>47</v>
      </c>
      <c r="E182">
        <f t="shared" ca="1" si="14"/>
        <v>2</v>
      </c>
      <c r="F182">
        <f t="shared" ca="1" si="15"/>
        <v>7.37</v>
      </c>
      <c r="G182">
        <f t="shared" ca="1" si="16"/>
        <v>0</v>
      </c>
    </row>
    <row r="183" spans="1:7">
      <c r="A183" s="1">
        <f t="shared" si="17"/>
        <v>45352</v>
      </c>
      <c r="B183" t="s">
        <v>10</v>
      </c>
      <c r="C183" s="4" t="str">
        <f t="shared" ca="1" si="12"/>
        <v>Contratti</v>
      </c>
      <c r="D183">
        <f t="shared" ca="1" si="13"/>
        <v>47</v>
      </c>
      <c r="E183">
        <f t="shared" ca="1" si="14"/>
        <v>1</v>
      </c>
      <c r="F183">
        <f t="shared" ca="1" si="15"/>
        <v>8.7200000000000006</v>
      </c>
      <c r="G183">
        <f t="shared" ca="1" si="16"/>
        <v>0</v>
      </c>
    </row>
    <row r="184" spans="1:7">
      <c r="A184" s="1">
        <f t="shared" si="17"/>
        <v>45352</v>
      </c>
      <c r="B184" t="s">
        <v>12</v>
      </c>
      <c r="C184" s="4" t="str">
        <f t="shared" ca="1" si="12"/>
        <v>Fatturazione</v>
      </c>
      <c r="D184">
        <f t="shared" ca="1" si="13"/>
        <v>29</v>
      </c>
      <c r="E184">
        <f t="shared" ca="1" si="14"/>
        <v>0</v>
      </c>
      <c r="F184">
        <f t="shared" ca="1" si="15"/>
        <v>8.7100000000000009</v>
      </c>
      <c r="G184">
        <f t="shared" ca="1" si="16"/>
        <v>0</v>
      </c>
    </row>
    <row r="185" spans="1:7">
      <c r="A185" s="1">
        <f t="shared" si="17"/>
        <v>45353</v>
      </c>
      <c r="B185" t="s">
        <v>8</v>
      </c>
      <c r="C185" s="4" t="str">
        <f t="shared" ca="1" si="12"/>
        <v>Contratti</v>
      </c>
      <c r="D185">
        <f t="shared" ca="1" si="13"/>
        <v>28</v>
      </c>
      <c r="E185">
        <f t="shared" ca="1" si="14"/>
        <v>0</v>
      </c>
      <c r="F185">
        <f t="shared" ca="1" si="15"/>
        <v>5.62</v>
      </c>
      <c r="G185">
        <f t="shared" ca="1" si="16"/>
        <v>0</v>
      </c>
    </row>
    <row r="186" spans="1:7">
      <c r="A186" s="1">
        <f t="shared" si="17"/>
        <v>45353</v>
      </c>
      <c r="B186" t="s">
        <v>10</v>
      </c>
      <c r="C186" s="4" t="str">
        <f t="shared" ca="1" si="12"/>
        <v>Contratti</v>
      </c>
      <c r="D186">
        <f t="shared" ca="1" si="13"/>
        <v>31</v>
      </c>
      <c r="E186">
        <f t="shared" ca="1" si="14"/>
        <v>3</v>
      </c>
      <c r="F186">
        <f t="shared" ca="1" si="15"/>
        <v>5.77</v>
      </c>
      <c r="G186">
        <f t="shared" ca="1" si="16"/>
        <v>3</v>
      </c>
    </row>
    <row r="187" spans="1:7">
      <c r="A187" s="1">
        <f t="shared" si="17"/>
        <v>45353</v>
      </c>
      <c r="B187" t="s">
        <v>12</v>
      </c>
      <c r="C187" s="4" t="str">
        <f t="shared" ca="1" si="12"/>
        <v>Fatturazione</v>
      </c>
      <c r="D187">
        <f t="shared" ca="1" si="13"/>
        <v>44</v>
      </c>
      <c r="E187">
        <f t="shared" ca="1" si="14"/>
        <v>1</v>
      </c>
      <c r="F187">
        <f t="shared" ca="1" si="15"/>
        <v>7.56</v>
      </c>
      <c r="G187">
        <f t="shared" ca="1" si="16"/>
        <v>1</v>
      </c>
    </row>
    <row r="188" spans="1:7">
      <c r="A188" s="1">
        <f t="shared" si="17"/>
        <v>45354</v>
      </c>
      <c r="B188" t="s">
        <v>8</v>
      </c>
      <c r="C188" s="4" t="str">
        <f t="shared" ca="1" si="12"/>
        <v>Assistenza</v>
      </c>
      <c r="D188">
        <f t="shared" ca="1" si="13"/>
        <v>40</v>
      </c>
      <c r="E188">
        <f t="shared" ca="1" si="14"/>
        <v>3</v>
      </c>
      <c r="F188">
        <f t="shared" ca="1" si="15"/>
        <v>7.08</v>
      </c>
      <c r="G188">
        <f t="shared" ca="1" si="16"/>
        <v>3</v>
      </c>
    </row>
    <row r="189" spans="1:7">
      <c r="A189" s="1">
        <f t="shared" si="17"/>
        <v>45354</v>
      </c>
      <c r="B189" t="s">
        <v>10</v>
      </c>
      <c r="C189" s="4" t="str">
        <f t="shared" ca="1" si="12"/>
        <v>Assistenza</v>
      </c>
      <c r="D189">
        <f t="shared" ca="1" si="13"/>
        <v>60</v>
      </c>
      <c r="E189">
        <f t="shared" ca="1" si="14"/>
        <v>3</v>
      </c>
      <c r="F189">
        <f t="shared" ca="1" si="15"/>
        <v>6.77</v>
      </c>
      <c r="G189">
        <f t="shared" ca="1" si="16"/>
        <v>1</v>
      </c>
    </row>
    <row r="190" spans="1:7">
      <c r="A190" s="1">
        <f t="shared" si="17"/>
        <v>45354</v>
      </c>
      <c r="B190" t="s">
        <v>12</v>
      </c>
      <c r="C190" s="4" t="str">
        <f t="shared" ca="1" si="12"/>
        <v>Fatturazione</v>
      </c>
      <c r="D190">
        <f t="shared" ca="1" si="13"/>
        <v>22</v>
      </c>
      <c r="E190">
        <f t="shared" ca="1" si="14"/>
        <v>1</v>
      </c>
      <c r="F190">
        <f t="shared" ca="1" si="15"/>
        <v>7.53</v>
      </c>
      <c r="G190">
        <f t="shared" ca="1" si="16"/>
        <v>1</v>
      </c>
    </row>
    <row r="191" spans="1:7">
      <c r="A191" s="1">
        <f t="shared" si="17"/>
        <v>45355</v>
      </c>
      <c r="B191" t="s">
        <v>8</v>
      </c>
      <c r="C191" s="4" t="str">
        <f t="shared" ca="1" si="12"/>
        <v>Assistenza</v>
      </c>
      <c r="D191">
        <f t="shared" ca="1" si="13"/>
        <v>21</v>
      </c>
      <c r="E191">
        <f t="shared" ca="1" si="14"/>
        <v>0</v>
      </c>
      <c r="F191">
        <f t="shared" ca="1" si="15"/>
        <v>7.31</v>
      </c>
      <c r="G191">
        <f t="shared" ca="1" si="16"/>
        <v>0</v>
      </c>
    </row>
    <row r="192" spans="1:7">
      <c r="A192" s="1">
        <f t="shared" si="17"/>
        <v>45355</v>
      </c>
      <c r="B192" t="s">
        <v>10</v>
      </c>
      <c r="C192" s="4" t="str">
        <f t="shared" ca="1" si="12"/>
        <v>Fatturazione</v>
      </c>
      <c r="D192">
        <f t="shared" ca="1" si="13"/>
        <v>36</v>
      </c>
      <c r="E192">
        <f t="shared" ca="1" si="14"/>
        <v>2</v>
      </c>
      <c r="F192">
        <f t="shared" ca="1" si="15"/>
        <v>5.58</v>
      </c>
      <c r="G192">
        <f t="shared" ca="1" si="16"/>
        <v>0</v>
      </c>
    </row>
    <row r="193" spans="1:7">
      <c r="A193" s="1">
        <f t="shared" si="17"/>
        <v>45355</v>
      </c>
      <c r="B193" t="s">
        <v>12</v>
      </c>
      <c r="C193" s="4" t="str">
        <f t="shared" ca="1" si="12"/>
        <v>Assistenza</v>
      </c>
      <c r="D193">
        <f t="shared" ca="1" si="13"/>
        <v>38</v>
      </c>
      <c r="E193">
        <f t="shared" ca="1" si="14"/>
        <v>0</v>
      </c>
      <c r="F193">
        <f t="shared" ca="1" si="15"/>
        <v>8.0500000000000007</v>
      </c>
      <c r="G193">
        <f t="shared" ca="1" si="16"/>
        <v>0</v>
      </c>
    </row>
    <row r="194" spans="1:7">
      <c r="A194" s="1">
        <f t="shared" si="17"/>
        <v>45356</v>
      </c>
      <c r="B194" t="s">
        <v>8</v>
      </c>
      <c r="C194" s="4" t="str">
        <f t="shared" ca="1" si="12"/>
        <v>Contratti</v>
      </c>
      <c r="D194">
        <f t="shared" ca="1" si="13"/>
        <v>25</v>
      </c>
      <c r="E194">
        <f t="shared" ca="1" si="14"/>
        <v>0</v>
      </c>
      <c r="F194">
        <f t="shared" ca="1" si="15"/>
        <v>8.5500000000000007</v>
      </c>
      <c r="G194">
        <f t="shared" ca="1" si="16"/>
        <v>0</v>
      </c>
    </row>
    <row r="195" spans="1:7">
      <c r="A195" s="1">
        <f t="shared" si="17"/>
        <v>45356</v>
      </c>
      <c r="B195" t="s">
        <v>10</v>
      </c>
      <c r="C195" s="4" t="str">
        <f t="shared" ref="C195:C258" ca="1" si="18">CHOOSE(RANDBETWEEN(1,3),"Fatturazione","Contratti","Assistenza")</f>
        <v>Fatturazione</v>
      </c>
      <c r="D195">
        <f t="shared" ref="D195:D258" ca="1" si="19">RANDBETWEEN(20,60)</f>
        <v>29</v>
      </c>
      <c r="E195">
        <f t="shared" ref="E195:E258" ca="1" si="20">INT(D195*RANDBETWEEN(0,10)/100)</f>
        <v>2</v>
      </c>
      <c r="F195">
        <f t="shared" ref="F195:F258" ca="1" si="21">RANDBETWEEN(500,900)/100</f>
        <v>8.81</v>
      </c>
      <c r="G195">
        <f t="shared" ref="G195:G258" ca="1" si="22">MIN(E195,RANDBETWEEN(0,3))</f>
        <v>0</v>
      </c>
    </row>
    <row r="196" spans="1:7">
      <c r="A196" s="1">
        <f t="shared" si="17"/>
        <v>45356</v>
      </c>
      <c r="B196" t="s">
        <v>12</v>
      </c>
      <c r="C196" s="4" t="str">
        <f t="shared" ca="1" si="18"/>
        <v>Contratti</v>
      </c>
      <c r="D196">
        <f t="shared" ca="1" si="19"/>
        <v>23</v>
      </c>
      <c r="E196">
        <f t="shared" ca="1" si="20"/>
        <v>1</v>
      </c>
      <c r="F196">
        <f t="shared" ca="1" si="21"/>
        <v>7.99</v>
      </c>
      <c r="G196">
        <f t="shared" ca="1" si="22"/>
        <v>1</v>
      </c>
    </row>
    <row r="197" spans="1:7">
      <c r="A197" s="1">
        <f t="shared" si="17"/>
        <v>45357</v>
      </c>
      <c r="B197" t="s">
        <v>8</v>
      </c>
      <c r="C197" s="4" t="str">
        <f t="shared" ca="1" si="18"/>
        <v>Contratti</v>
      </c>
      <c r="D197">
        <f t="shared" ca="1" si="19"/>
        <v>41</v>
      </c>
      <c r="E197">
        <f t="shared" ca="1" si="20"/>
        <v>3</v>
      </c>
      <c r="F197">
        <f t="shared" ca="1" si="21"/>
        <v>8.11</v>
      </c>
      <c r="G197">
        <f t="shared" ca="1" si="22"/>
        <v>0</v>
      </c>
    </row>
    <row r="198" spans="1:7">
      <c r="A198" s="1">
        <f t="shared" ref="A198:A261" si="23">A195+1</f>
        <v>45357</v>
      </c>
      <c r="B198" t="s">
        <v>10</v>
      </c>
      <c r="C198" s="4" t="str">
        <f t="shared" ca="1" si="18"/>
        <v>Fatturazione</v>
      </c>
      <c r="D198">
        <f t="shared" ca="1" si="19"/>
        <v>51</v>
      </c>
      <c r="E198">
        <f t="shared" ca="1" si="20"/>
        <v>4</v>
      </c>
      <c r="F198">
        <f t="shared" ca="1" si="21"/>
        <v>6.65</v>
      </c>
      <c r="G198">
        <f t="shared" ca="1" si="22"/>
        <v>2</v>
      </c>
    </row>
    <row r="199" spans="1:7">
      <c r="A199" s="1">
        <f t="shared" si="23"/>
        <v>45357</v>
      </c>
      <c r="B199" t="s">
        <v>12</v>
      </c>
      <c r="C199" s="4" t="str">
        <f t="shared" ca="1" si="18"/>
        <v>Fatturazione</v>
      </c>
      <c r="D199">
        <f t="shared" ca="1" si="19"/>
        <v>44</v>
      </c>
      <c r="E199">
        <f t="shared" ca="1" si="20"/>
        <v>3</v>
      </c>
      <c r="F199">
        <f t="shared" ca="1" si="21"/>
        <v>5.62</v>
      </c>
      <c r="G199">
        <f t="shared" ca="1" si="22"/>
        <v>1</v>
      </c>
    </row>
    <row r="200" spans="1:7">
      <c r="A200" s="1">
        <f t="shared" si="23"/>
        <v>45358</v>
      </c>
      <c r="B200" t="s">
        <v>8</v>
      </c>
      <c r="C200" s="4" t="str">
        <f t="shared" ca="1" si="18"/>
        <v>Contratti</v>
      </c>
      <c r="D200">
        <f t="shared" ca="1" si="19"/>
        <v>33</v>
      </c>
      <c r="E200">
        <f t="shared" ca="1" si="20"/>
        <v>0</v>
      </c>
      <c r="F200">
        <f t="shared" ca="1" si="21"/>
        <v>7.32</v>
      </c>
      <c r="G200">
        <f t="shared" ca="1" si="22"/>
        <v>0</v>
      </c>
    </row>
    <row r="201" spans="1:7">
      <c r="A201" s="1">
        <f t="shared" si="23"/>
        <v>45358</v>
      </c>
      <c r="B201" t="s">
        <v>10</v>
      </c>
      <c r="C201" s="4" t="str">
        <f t="shared" ca="1" si="18"/>
        <v>Contratti</v>
      </c>
      <c r="D201">
        <f t="shared" ca="1" si="19"/>
        <v>43</v>
      </c>
      <c r="E201">
        <f t="shared" ca="1" si="20"/>
        <v>0</v>
      </c>
      <c r="F201">
        <f t="shared" ca="1" si="21"/>
        <v>7.97</v>
      </c>
      <c r="G201">
        <f t="shared" ca="1" si="22"/>
        <v>0</v>
      </c>
    </row>
    <row r="202" spans="1:7">
      <c r="A202" s="1">
        <f t="shared" si="23"/>
        <v>45358</v>
      </c>
      <c r="B202" t="s">
        <v>12</v>
      </c>
      <c r="C202" s="4" t="str">
        <f t="shared" ca="1" si="18"/>
        <v>Fatturazione</v>
      </c>
      <c r="D202">
        <f t="shared" ca="1" si="19"/>
        <v>30</v>
      </c>
      <c r="E202">
        <f t="shared" ca="1" si="20"/>
        <v>0</v>
      </c>
      <c r="F202">
        <f t="shared" ca="1" si="21"/>
        <v>8.5</v>
      </c>
      <c r="G202">
        <f t="shared" ca="1" si="22"/>
        <v>0</v>
      </c>
    </row>
    <row r="203" spans="1:7">
      <c r="A203" s="1">
        <f t="shared" si="23"/>
        <v>45359</v>
      </c>
      <c r="B203" t="s">
        <v>8</v>
      </c>
      <c r="C203" s="4" t="str">
        <f t="shared" ca="1" si="18"/>
        <v>Contratti</v>
      </c>
      <c r="D203">
        <f t="shared" ca="1" si="19"/>
        <v>39</v>
      </c>
      <c r="E203">
        <f t="shared" ca="1" si="20"/>
        <v>1</v>
      </c>
      <c r="F203">
        <f t="shared" ca="1" si="21"/>
        <v>6.52</v>
      </c>
      <c r="G203">
        <f t="shared" ca="1" si="22"/>
        <v>1</v>
      </c>
    </row>
    <row r="204" spans="1:7">
      <c r="A204" s="1">
        <f t="shared" si="23"/>
        <v>45359</v>
      </c>
      <c r="B204" t="s">
        <v>10</v>
      </c>
      <c r="C204" s="4" t="str">
        <f t="shared" ca="1" si="18"/>
        <v>Fatturazione</v>
      </c>
      <c r="D204">
        <f t="shared" ca="1" si="19"/>
        <v>52</v>
      </c>
      <c r="E204">
        <f t="shared" ca="1" si="20"/>
        <v>0</v>
      </c>
      <c r="F204">
        <f t="shared" ca="1" si="21"/>
        <v>8.94</v>
      </c>
      <c r="G204">
        <f t="shared" ca="1" si="22"/>
        <v>0</v>
      </c>
    </row>
    <row r="205" spans="1:7">
      <c r="A205" s="1">
        <f t="shared" si="23"/>
        <v>45359</v>
      </c>
      <c r="B205" t="s">
        <v>12</v>
      </c>
      <c r="C205" s="4" t="str">
        <f t="shared" ca="1" si="18"/>
        <v>Contratti</v>
      </c>
      <c r="D205">
        <f t="shared" ca="1" si="19"/>
        <v>49</v>
      </c>
      <c r="E205">
        <f t="shared" ca="1" si="20"/>
        <v>2</v>
      </c>
      <c r="F205">
        <f t="shared" ca="1" si="21"/>
        <v>8.0500000000000007</v>
      </c>
      <c r="G205">
        <f t="shared" ca="1" si="22"/>
        <v>2</v>
      </c>
    </row>
    <row r="206" spans="1:7">
      <c r="A206" s="1">
        <f t="shared" si="23"/>
        <v>45360</v>
      </c>
      <c r="B206" t="s">
        <v>8</v>
      </c>
      <c r="C206" s="4" t="str">
        <f t="shared" ca="1" si="18"/>
        <v>Assistenza</v>
      </c>
      <c r="D206">
        <f t="shared" ca="1" si="19"/>
        <v>44</v>
      </c>
      <c r="E206">
        <f t="shared" ca="1" si="20"/>
        <v>3</v>
      </c>
      <c r="F206">
        <f t="shared" ca="1" si="21"/>
        <v>5.73</v>
      </c>
      <c r="G206">
        <f t="shared" ca="1" si="22"/>
        <v>3</v>
      </c>
    </row>
    <row r="207" spans="1:7">
      <c r="A207" s="1">
        <f t="shared" si="23"/>
        <v>45360</v>
      </c>
      <c r="B207" t="s">
        <v>10</v>
      </c>
      <c r="C207" s="4" t="str">
        <f t="shared" ca="1" si="18"/>
        <v>Fatturazione</v>
      </c>
      <c r="D207">
        <f t="shared" ca="1" si="19"/>
        <v>27</v>
      </c>
      <c r="E207">
        <f t="shared" ca="1" si="20"/>
        <v>2</v>
      </c>
      <c r="F207">
        <f t="shared" ca="1" si="21"/>
        <v>5.63</v>
      </c>
      <c r="G207">
        <f t="shared" ca="1" si="22"/>
        <v>2</v>
      </c>
    </row>
    <row r="208" spans="1:7">
      <c r="A208" s="1">
        <f t="shared" si="23"/>
        <v>45360</v>
      </c>
      <c r="B208" t="s">
        <v>12</v>
      </c>
      <c r="C208" s="4" t="str">
        <f t="shared" ca="1" si="18"/>
        <v>Contratti</v>
      </c>
      <c r="D208">
        <f t="shared" ca="1" si="19"/>
        <v>22</v>
      </c>
      <c r="E208">
        <f t="shared" ca="1" si="20"/>
        <v>1</v>
      </c>
      <c r="F208">
        <f t="shared" ca="1" si="21"/>
        <v>8.41</v>
      </c>
      <c r="G208">
        <f t="shared" ca="1" si="22"/>
        <v>1</v>
      </c>
    </row>
    <row r="209" spans="1:7">
      <c r="A209" s="1">
        <f t="shared" si="23"/>
        <v>45361</v>
      </c>
      <c r="B209" t="s">
        <v>8</v>
      </c>
      <c r="C209" s="4" t="str">
        <f t="shared" ca="1" si="18"/>
        <v>Contratti</v>
      </c>
      <c r="D209">
        <f t="shared" ca="1" si="19"/>
        <v>49</v>
      </c>
      <c r="E209">
        <f t="shared" ca="1" si="20"/>
        <v>0</v>
      </c>
      <c r="F209">
        <f t="shared" ca="1" si="21"/>
        <v>5.55</v>
      </c>
      <c r="G209">
        <f t="shared" ca="1" si="22"/>
        <v>0</v>
      </c>
    </row>
    <row r="210" spans="1:7">
      <c r="A210" s="1">
        <f t="shared" si="23"/>
        <v>45361</v>
      </c>
      <c r="B210" t="s">
        <v>10</v>
      </c>
      <c r="C210" s="4" t="str">
        <f t="shared" ca="1" si="18"/>
        <v>Contratti</v>
      </c>
      <c r="D210">
        <f t="shared" ca="1" si="19"/>
        <v>57</v>
      </c>
      <c r="E210">
        <f t="shared" ca="1" si="20"/>
        <v>1</v>
      </c>
      <c r="F210">
        <f t="shared" ca="1" si="21"/>
        <v>6.96</v>
      </c>
      <c r="G210">
        <f t="shared" ca="1" si="22"/>
        <v>1</v>
      </c>
    </row>
    <row r="211" spans="1:7">
      <c r="A211" s="1">
        <f t="shared" si="23"/>
        <v>45361</v>
      </c>
      <c r="B211" t="s">
        <v>12</v>
      </c>
      <c r="C211" s="4" t="str">
        <f t="shared" ca="1" si="18"/>
        <v>Contratti</v>
      </c>
      <c r="D211">
        <f t="shared" ca="1" si="19"/>
        <v>60</v>
      </c>
      <c r="E211">
        <f t="shared" ca="1" si="20"/>
        <v>4</v>
      </c>
      <c r="F211">
        <f t="shared" ca="1" si="21"/>
        <v>6.3</v>
      </c>
      <c r="G211">
        <f t="shared" ca="1" si="22"/>
        <v>0</v>
      </c>
    </row>
    <row r="212" spans="1:7">
      <c r="A212" s="1">
        <f t="shared" si="23"/>
        <v>45362</v>
      </c>
      <c r="B212" t="s">
        <v>8</v>
      </c>
      <c r="C212" s="4" t="str">
        <f t="shared" ca="1" si="18"/>
        <v>Fatturazione</v>
      </c>
      <c r="D212">
        <f t="shared" ca="1" si="19"/>
        <v>23</v>
      </c>
      <c r="E212">
        <f t="shared" ca="1" si="20"/>
        <v>1</v>
      </c>
      <c r="F212">
        <f t="shared" ca="1" si="21"/>
        <v>8.9700000000000006</v>
      </c>
      <c r="G212">
        <f t="shared" ca="1" si="22"/>
        <v>1</v>
      </c>
    </row>
    <row r="213" spans="1:7">
      <c r="A213" s="1">
        <f t="shared" si="23"/>
        <v>45362</v>
      </c>
      <c r="B213" t="s">
        <v>10</v>
      </c>
      <c r="C213" s="4" t="str">
        <f t="shared" ca="1" si="18"/>
        <v>Assistenza</v>
      </c>
      <c r="D213">
        <f t="shared" ca="1" si="19"/>
        <v>49</v>
      </c>
      <c r="E213">
        <f t="shared" ca="1" si="20"/>
        <v>0</v>
      </c>
      <c r="F213">
        <f t="shared" ca="1" si="21"/>
        <v>8.8699999999999992</v>
      </c>
      <c r="G213">
        <f t="shared" ca="1" si="22"/>
        <v>0</v>
      </c>
    </row>
    <row r="214" spans="1:7">
      <c r="A214" s="1">
        <f t="shared" si="23"/>
        <v>45362</v>
      </c>
      <c r="B214" t="s">
        <v>12</v>
      </c>
      <c r="C214" s="4" t="str">
        <f t="shared" ca="1" si="18"/>
        <v>Assistenza</v>
      </c>
      <c r="D214">
        <f t="shared" ca="1" si="19"/>
        <v>55</v>
      </c>
      <c r="E214">
        <f t="shared" ca="1" si="20"/>
        <v>1</v>
      </c>
      <c r="F214">
        <f t="shared" ca="1" si="21"/>
        <v>7.47</v>
      </c>
      <c r="G214">
        <f t="shared" ca="1" si="22"/>
        <v>1</v>
      </c>
    </row>
    <row r="215" spans="1:7">
      <c r="A215" s="1">
        <f t="shared" si="23"/>
        <v>45363</v>
      </c>
      <c r="B215" t="s">
        <v>8</v>
      </c>
      <c r="C215" s="4" t="str">
        <f t="shared" ca="1" si="18"/>
        <v>Fatturazione</v>
      </c>
      <c r="D215">
        <f t="shared" ca="1" si="19"/>
        <v>24</v>
      </c>
      <c r="E215">
        <f t="shared" ca="1" si="20"/>
        <v>1</v>
      </c>
      <c r="F215">
        <f t="shared" ca="1" si="21"/>
        <v>6.43</v>
      </c>
      <c r="G215">
        <f t="shared" ca="1" si="22"/>
        <v>0</v>
      </c>
    </row>
    <row r="216" spans="1:7">
      <c r="A216" s="1">
        <f t="shared" si="23"/>
        <v>45363</v>
      </c>
      <c r="B216" t="s">
        <v>10</v>
      </c>
      <c r="C216" s="4" t="str">
        <f t="shared" ca="1" si="18"/>
        <v>Assistenza</v>
      </c>
      <c r="D216">
        <f t="shared" ca="1" si="19"/>
        <v>37</v>
      </c>
      <c r="E216">
        <f t="shared" ca="1" si="20"/>
        <v>0</v>
      </c>
      <c r="F216">
        <f t="shared" ca="1" si="21"/>
        <v>5.32</v>
      </c>
      <c r="G216">
        <f t="shared" ca="1" si="22"/>
        <v>0</v>
      </c>
    </row>
    <row r="217" spans="1:7">
      <c r="A217" s="1">
        <f t="shared" si="23"/>
        <v>45363</v>
      </c>
      <c r="B217" t="s">
        <v>12</v>
      </c>
      <c r="C217" s="4" t="str">
        <f t="shared" ca="1" si="18"/>
        <v>Contratti</v>
      </c>
      <c r="D217">
        <f t="shared" ca="1" si="19"/>
        <v>38</v>
      </c>
      <c r="E217">
        <f t="shared" ca="1" si="20"/>
        <v>0</v>
      </c>
      <c r="F217">
        <f t="shared" ca="1" si="21"/>
        <v>5.26</v>
      </c>
      <c r="G217">
        <f t="shared" ca="1" si="22"/>
        <v>0</v>
      </c>
    </row>
    <row r="218" spans="1:7">
      <c r="A218" s="1">
        <f t="shared" si="23"/>
        <v>45364</v>
      </c>
      <c r="B218" t="s">
        <v>8</v>
      </c>
      <c r="C218" s="4" t="str">
        <f t="shared" ca="1" si="18"/>
        <v>Fatturazione</v>
      </c>
      <c r="D218">
        <f t="shared" ca="1" si="19"/>
        <v>57</v>
      </c>
      <c r="E218">
        <f t="shared" ca="1" si="20"/>
        <v>1</v>
      </c>
      <c r="F218">
        <f t="shared" ca="1" si="21"/>
        <v>7.93</v>
      </c>
      <c r="G218">
        <f t="shared" ca="1" si="22"/>
        <v>1</v>
      </c>
    </row>
    <row r="219" spans="1:7">
      <c r="A219" s="1">
        <f t="shared" si="23"/>
        <v>45364</v>
      </c>
      <c r="B219" t="s">
        <v>10</v>
      </c>
      <c r="C219" s="4" t="str">
        <f t="shared" ca="1" si="18"/>
        <v>Fatturazione</v>
      </c>
      <c r="D219">
        <f t="shared" ca="1" si="19"/>
        <v>59</v>
      </c>
      <c r="E219">
        <f t="shared" ca="1" si="20"/>
        <v>5</v>
      </c>
      <c r="F219">
        <f t="shared" ca="1" si="21"/>
        <v>6.19</v>
      </c>
      <c r="G219">
        <f t="shared" ca="1" si="22"/>
        <v>0</v>
      </c>
    </row>
    <row r="220" spans="1:7">
      <c r="A220" s="1">
        <f t="shared" si="23"/>
        <v>45364</v>
      </c>
      <c r="B220" t="s">
        <v>12</v>
      </c>
      <c r="C220" s="4" t="str">
        <f t="shared" ca="1" si="18"/>
        <v>Assistenza</v>
      </c>
      <c r="D220">
        <f t="shared" ca="1" si="19"/>
        <v>27</v>
      </c>
      <c r="E220">
        <f t="shared" ca="1" si="20"/>
        <v>1</v>
      </c>
      <c r="F220">
        <f t="shared" ca="1" si="21"/>
        <v>6.88</v>
      </c>
      <c r="G220">
        <f t="shared" ca="1" si="22"/>
        <v>1</v>
      </c>
    </row>
    <row r="221" spans="1:7">
      <c r="A221" s="1">
        <f t="shared" si="23"/>
        <v>45365</v>
      </c>
      <c r="B221" t="s">
        <v>8</v>
      </c>
      <c r="C221" s="4" t="str">
        <f t="shared" ca="1" si="18"/>
        <v>Assistenza</v>
      </c>
      <c r="D221">
        <f t="shared" ca="1" si="19"/>
        <v>23</v>
      </c>
      <c r="E221">
        <f t="shared" ca="1" si="20"/>
        <v>0</v>
      </c>
      <c r="F221">
        <f t="shared" ca="1" si="21"/>
        <v>7.97</v>
      </c>
      <c r="G221">
        <f t="shared" ca="1" si="22"/>
        <v>0</v>
      </c>
    </row>
    <row r="222" spans="1:7">
      <c r="A222" s="1">
        <f t="shared" si="23"/>
        <v>45365</v>
      </c>
      <c r="B222" t="s">
        <v>10</v>
      </c>
      <c r="C222" s="4" t="str">
        <f t="shared" ca="1" si="18"/>
        <v>Contratti</v>
      </c>
      <c r="D222">
        <f t="shared" ca="1" si="19"/>
        <v>24</v>
      </c>
      <c r="E222">
        <f t="shared" ca="1" si="20"/>
        <v>0</v>
      </c>
      <c r="F222">
        <f t="shared" ca="1" si="21"/>
        <v>5.56</v>
      </c>
      <c r="G222">
        <f t="shared" ca="1" si="22"/>
        <v>0</v>
      </c>
    </row>
    <row r="223" spans="1:7">
      <c r="A223" s="1">
        <f t="shared" si="23"/>
        <v>45365</v>
      </c>
      <c r="B223" t="s">
        <v>12</v>
      </c>
      <c r="C223" s="4" t="str">
        <f t="shared" ca="1" si="18"/>
        <v>Assistenza</v>
      </c>
      <c r="D223">
        <f t="shared" ca="1" si="19"/>
        <v>55</v>
      </c>
      <c r="E223">
        <f t="shared" ca="1" si="20"/>
        <v>3</v>
      </c>
      <c r="F223">
        <f t="shared" ca="1" si="21"/>
        <v>5.8</v>
      </c>
      <c r="G223">
        <f t="shared" ca="1" si="22"/>
        <v>1</v>
      </c>
    </row>
    <row r="224" spans="1:7">
      <c r="A224" s="1">
        <f t="shared" si="23"/>
        <v>45366</v>
      </c>
      <c r="B224" t="s">
        <v>8</v>
      </c>
      <c r="C224" s="4" t="str">
        <f t="shared" ca="1" si="18"/>
        <v>Fatturazione</v>
      </c>
      <c r="D224">
        <f t="shared" ca="1" si="19"/>
        <v>53</v>
      </c>
      <c r="E224">
        <f t="shared" ca="1" si="20"/>
        <v>4</v>
      </c>
      <c r="F224">
        <f t="shared" ca="1" si="21"/>
        <v>8.9600000000000009</v>
      </c>
      <c r="G224">
        <f t="shared" ca="1" si="22"/>
        <v>2</v>
      </c>
    </row>
    <row r="225" spans="1:7">
      <c r="A225" s="1">
        <f t="shared" si="23"/>
        <v>45366</v>
      </c>
      <c r="B225" t="s">
        <v>10</v>
      </c>
      <c r="C225" s="4" t="str">
        <f t="shared" ca="1" si="18"/>
        <v>Contratti</v>
      </c>
      <c r="D225">
        <f t="shared" ca="1" si="19"/>
        <v>41</v>
      </c>
      <c r="E225">
        <f t="shared" ca="1" si="20"/>
        <v>1</v>
      </c>
      <c r="F225">
        <f t="shared" ca="1" si="21"/>
        <v>7.47</v>
      </c>
      <c r="G225">
        <f t="shared" ca="1" si="22"/>
        <v>1</v>
      </c>
    </row>
    <row r="226" spans="1:7">
      <c r="A226" s="1">
        <f t="shared" si="23"/>
        <v>45366</v>
      </c>
      <c r="B226" t="s">
        <v>12</v>
      </c>
      <c r="C226" s="4" t="str">
        <f t="shared" ca="1" si="18"/>
        <v>Contratti</v>
      </c>
      <c r="D226">
        <f t="shared" ca="1" si="19"/>
        <v>53</v>
      </c>
      <c r="E226">
        <f t="shared" ca="1" si="20"/>
        <v>2</v>
      </c>
      <c r="F226">
        <f t="shared" ca="1" si="21"/>
        <v>6.68</v>
      </c>
      <c r="G226">
        <f t="shared" ca="1" si="22"/>
        <v>0</v>
      </c>
    </row>
    <row r="227" spans="1:7">
      <c r="A227" s="1">
        <f t="shared" si="23"/>
        <v>45367</v>
      </c>
      <c r="B227" t="s">
        <v>8</v>
      </c>
      <c r="C227" s="4" t="str">
        <f t="shared" ca="1" si="18"/>
        <v>Contratti</v>
      </c>
      <c r="D227">
        <f t="shared" ca="1" si="19"/>
        <v>23</v>
      </c>
      <c r="E227">
        <f t="shared" ca="1" si="20"/>
        <v>2</v>
      </c>
      <c r="F227">
        <f t="shared" ca="1" si="21"/>
        <v>8.7799999999999994</v>
      </c>
      <c r="G227">
        <f t="shared" ca="1" si="22"/>
        <v>1</v>
      </c>
    </row>
    <row r="228" spans="1:7">
      <c r="A228" s="1">
        <f t="shared" si="23"/>
        <v>45367</v>
      </c>
      <c r="B228" t="s">
        <v>10</v>
      </c>
      <c r="C228" s="4" t="str">
        <f t="shared" ca="1" si="18"/>
        <v>Contratti</v>
      </c>
      <c r="D228">
        <f t="shared" ca="1" si="19"/>
        <v>48</v>
      </c>
      <c r="E228">
        <f t="shared" ca="1" si="20"/>
        <v>2</v>
      </c>
      <c r="F228">
        <f t="shared" ca="1" si="21"/>
        <v>6.41</v>
      </c>
      <c r="G228">
        <f t="shared" ca="1" si="22"/>
        <v>2</v>
      </c>
    </row>
    <row r="229" spans="1:7">
      <c r="A229" s="1">
        <f t="shared" si="23"/>
        <v>45367</v>
      </c>
      <c r="B229" t="s">
        <v>12</v>
      </c>
      <c r="C229" s="4" t="str">
        <f t="shared" ca="1" si="18"/>
        <v>Contratti</v>
      </c>
      <c r="D229">
        <f t="shared" ca="1" si="19"/>
        <v>37</v>
      </c>
      <c r="E229">
        <f t="shared" ca="1" si="20"/>
        <v>2</v>
      </c>
      <c r="F229">
        <f t="shared" ca="1" si="21"/>
        <v>5.0999999999999996</v>
      </c>
      <c r="G229">
        <f t="shared" ca="1" si="22"/>
        <v>0</v>
      </c>
    </row>
    <row r="230" spans="1:7">
      <c r="A230" s="1">
        <f t="shared" si="23"/>
        <v>45368</v>
      </c>
      <c r="B230" t="s">
        <v>8</v>
      </c>
      <c r="C230" s="4" t="str">
        <f t="shared" ca="1" si="18"/>
        <v>Fatturazione</v>
      </c>
      <c r="D230">
        <f t="shared" ca="1" si="19"/>
        <v>50</v>
      </c>
      <c r="E230">
        <f t="shared" ca="1" si="20"/>
        <v>0</v>
      </c>
      <c r="F230">
        <f t="shared" ca="1" si="21"/>
        <v>6.46</v>
      </c>
      <c r="G230">
        <f t="shared" ca="1" si="22"/>
        <v>0</v>
      </c>
    </row>
    <row r="231" spans="1:7">
      <c r="A231" s="1">
        <f t="shared" si="23"/>
        <v>45368</v>
      </c>
      <c r="B231" t="s">
        <v>10</v>
      </c>
      <c r="C231" s="4" t="str">
        <f t="shared" ca="1" si="18"/>
        <v>Fatturazione</v>
      </c>
      <c r="D231">
        <f t="shared" ca="1" si="19"/>
        <v>43</v>
      </c>
      <c r="E231">
        <f t="shared" ca="1" si="20"/>
        <v>1</v>
      </c>
      <c r="F231">
        <f t="shared" ca="1" si="21"/>
        <v>5.66</v>
      </c>
      <c r="G231">
        <f t="shared" ca="1" si="22"/>
        <v>1</v>
      </c>
    </row>
    <row r="232" spans="1:7">
      <c r="A232" s="1">
        <f t="shared" si="23"/>
        <v>45368</v>
      </c>
      <c r="B232" t="s">
        <v>12</v>
      </c>
      <c r="C232" s="4" t="str">
        <f t="shared" ca="1" si="18"/>
        <v>Fatturazione</v>
      </c>
      <c r="D232">
        <f t="shared" ca="1" si="19"/>
        <v>38</v>
      </c>
      <c r="E232">
        <f t="shared" ca="1" si="20"/>
        <v>0</v>
      </c>
      <c r="F232">
        <f t="shared" ca="1" si="21"/>
        <v>7.38</v>
      </c>
      <c r="G232">
        <f t="shared" ca="1" si="22"/>
        <v>0</v>
      </c>
    </row>
    <row r="233" spans="1:7">
      <c r="A233" s="1">
        <f t="shared" si="23"/>
        <v>45369</v>
      </c>
      <c r="B233" t="s">
        <v>8</v>
      </c>
      <c r="C233" s="4" t="str">
        <f t="shared" ca="1" si="18"/>
        <v>Contratti</v>
      </c>
      <c r="D233">
        <f t="shared" ca="1" si="19"/>
        <v>60</v>
      </c>
      <c r="E233">
        <f t="shared" ca="1" si="20"/>
        <v>2</v>
      </c>
      <c r="F233">
        <f t="shared" ca="1" si="21"/>
        <v>6.95</v>
      </c>
      <c r="G233">
        <f t="shared" ca="1" si="22"/>
        <v>0</v>
      </c>
    </row>
    <row r="234" spans="1:7">
      <c r="A234" s="1">
        <f t="shared" si="23"/>
        <v>45369</v>
      </c>
      <c r="B234" t="s">
        <v>10</v>
      </c>
      <c r="C234" s="4" t="str">
        <f t="shared" ca="1" si="18"/>
        <v>Contratti</v>
      </c>
      <c r="D234">
        <f t="shared" ca="1" si="19"/>
        <v>39</v>
      </c>
      <c r="E234">
        <f t="shared" ca="1" si="20"/>
        <v>3</v>
      </c>
      <c r="F234">
        <f t="shared" ca="1" si="21"/>
        <v>8.08</v>
      </c>
      <c r="G234">
        <f t="shared" ca="1" si="22"/>
        <v>0</v>
      </c>
    </row>
    <row r="235" spans="1:7">
      <c r="A235" s="1">
        <f t="shared" si="23"/>
        <v>45369</v>
      </c>
      <c r="B235" t="s">
        <v>12</v>
      </c>
      <c r="C235" s="4" t="str">
        <f t="shared" ca="1" si="18"/>
        <v>Assistenza</v>
      </c>
      <c r="D235">
        <f t="shared" ca="1" si="19"/>
        <v>23</v>
      </c>
      <c r="E235">
        <f t="shared" ca="1" si="20"/>
        <v>1</v>
      </c>
      <c r="F235">
        <f t="shared" ca="1" si="21"/>
        <v>5.6</v>
      </c>
      <c r="G235">
        <f t="shared" ca="1" si="22"/>
        <v>1</v>
      </c>
    </row>
    <row r="236" spans="1:7">
      <c r="A236" s="1">
        <f t="shared" si="23"/>
        <v>45370</v>
      </c>
      <c r="B236" t="s">
        <v>8</v>
      </c>
      <c r="C236" s="4" t="str">
        <f t="shared" ca="1" si="18"/>
        <v>Contratti</v>
      </c>
      <c r="D236">
        <f t="shared" ca="1" si="19"/>
        <v>23</v>
      </c>
      <c r="E236">
        <f t="shared" ca="1" si="20"/>
        <v>1</v>
      </c>
      <c r="F236">
        <f t="shared" ca="1" si="21"/>
        <v>5.9</v>
      </c>
      <c r="G236">
        <f t="shared" ca="1" si="22"/>
        <v>0</v>
      </c>
    </row>
    <row r="237" spans="1:7">
      <c r="A237" s="1">
        <f t="shared" si="23"/>
        <v>45370</v>
      </c>
      <c r="B237" t="s">
        <v>10</v>
      </c>
      <c r="C237" s="4" t="str">
        <f t="shared" ca="1" si="18"/>
        <v>Fatturazione</v>
      </c>
      <c r="D237">
        <f t="shared" ca="1" si="19"/>
        <v>41</v>
      </c>
      <c r="E237">
        <f t="shared" ca="1" si="20"/>
        <v>0</v>
      </c>
      <c r="F237">
        <f t="shared" ca="1" si="21"/>
        <v>7.58</v>
      </c>
      <c r="G237">
        <f t="shared" ca="1" si="22"/>
        <v>0</v>
      </c>
    </row>
    <row r="238" spans="1:7">
      <c r="A238" s="1">
        <f t="shared" si="23"/>
        <v>45370</v>
      </c>
      <c r="B238" t="s">
        <v>12</v>
      </c>
      <c r="C238" s="4" t="str">
        <f t="shared" ca="1" si="18"/>
        <v>Assistenza</v>
      </c>
      <c r="D238">
        <f t="shared" ca="1" si="19"/>
        <v>45</v>
      </c>
      <c r="E238">
        <f t="shared" ca="1" si="20"/>
        <v>0</v>
      </c>
      <c r="F238">
        <f t="shared" ca="1" si="21"/>
        <v>5.46</v>
      </c>
      <c r="G238">
        <f t="shared" ca="1" si="22"/>
        <v>0</v>
      </c>
    </row>
    <row r="239" spans="1:7">
      <c r="A239" s="1">
        <f t="shared" si="23"/>
        <v>45371</v>
      </c>
      <c r="B239" t="s">
        <v>8</v>
      </c>
      <c r="C239" s="4" t="str">
        <f t="shared" ca="1" si="18"/>
        <v>Assistenza</v>
      </c>
      <c r="D239">
        <f t="shared" ca="1" si="19"/>
        <v>46</v>
      </c>
      <c r="E239">
        <f t="shared" ca="1" si="20"/>
        <v>4</v>
      </c>
      <c r="F239">
        <f t="shared" ca="1" si="21"/>
        <v>8.56</v>
      </c>
      <c r="G239">
        <f t="shared" ca="1" si="22"/>
        <v>1</v>
      </c>
    </row>
    <row r="240" spans="1:7">
      <c r="A240" s="1">
        <f t="shared" si="23"/>
        <v>45371</v>
      </c>
      <c r="B240" t="s">
        <v>10</v>
      </c>
      <c r="C240" s="4" t="str">
        <f t="shared" ca="1" si="18"/>
        <v>Fatturazione</v>
      </c>
      <c r="D240">
        <f t="shared" ca="1" si="19"/>
        <v>60</v>
      </c>
      <c r="E240">
        <f t="shared" ca="1" si="20"/>
        <v>0</v>
      </c>
      <c r="F240">
        <f t="shared" ca="1" si="21"/>
        <v>5.32</v>
      </c>
      <c r="G240">
        <f t="shared" ca="1" si="22"/>
        <v>0</v>
      </c>
    </row>
    <row r="241" spans="1:7">
      <c r="A241" s="1">
        <f t="shared" si="23"/>
        <v>45371</v>
      </c>
      <c r="B241" t="s">
        <v>12</v>
      </c>
      <c r="C241" s="4" t="str">
        <f t="shared" ca="1" si="18"/>
        <v>Contratti</v>
      </c>
      <c r="D241">
        <f t="shared" ca="1" si="19"/>
        <v>57</v>
      </c>
      <c r="E241">
        <f t="shared" ca="1" si="20"/>
        <v>2</v>
      </c>
      <c r="F241">
        <f t="shared" ca="1" si="21"/>
        <v>5.75</v>
      </c>
      <c r="G241">
        <f t="shared" ca="1" si="22"/>
        <v>2</v>
      </c>
    </row>
    <row r="242" spans="1:7">
      <c r="A242" s="1">
        <f t="shared" si="23"/>
        <v>45372</v>
      </c>
      <c r="B242" t="s">
        <v>8</v>
      </c>
      <c r="C242" s="4" t="str">
        <f t="shared" ca="1" si="18"/>
        <v>Fatturazione</v>
      </c>
      <c r="D242">
        <f t="shared" ca="1" si="19"/>
        <v>20</v>
      </c>
      <c r="E242">
        <f t="shared" ca="1" si="20"/>
        <v>1</v>
      </c>
      <c r="F242">
        <f t="shared" ca="1" si="21"/>
        <v>5.29</v>
      </c>
      <c r="G242">
        <f t="shared" ca="1" si="22"/>
        <v>0</v>
      </c>
    </row>
    <row r="243" spans="1:7">
      <c r="A243" s="1">
        <f t="shared" si="23"/>
        <v>45372</v>
      </c>
      <c r="B243" t="s">
        <v>10</v>
      </c>
      <c r="C243" s="4" t="str">
        <f t="shared" ca="1" si="18"/>
        <v>Assistenza</v>
      </c>
      <c r="D243">
        <f t="shared" ca="1" si="19"/>
        <v>50</v>
      </c>
      <c r="E243">
        <f t="shared" ca="1" si="20"/>
        <v>3</v>
      </c>
      <c r="F243">
        <f t="shared" ca="1" si="21"/>
        <v>6.28</v>
      </c>
      <c r="G243">
        <f t="shared" ca="1" si="22"/>
        <v>2</v>
      </c>
    </row>
    <row r="244" spans="1:7">
      <c r="A244" s="1">
        <f t="shared" si="23"/>
        <v>45372</v>
      </c>
      <c r="B244" t="s">
        <v>12</v>
      </c>
      <c r="C244" s="4" t="str">
        <f t="shared" ca="1" si="18"/>
        <v>Contratti</v>
      </c>
      <c r="D244">
        <f t="shared" ca="1" si="19"/>
        <v>25</v>
      </c>
      <c r="E244">
        <f t="shared" ca="1" si="20"/>
        <v>1</v>
      </c>
      <c r="F244">
        <f t="shared" ca="1" si="21"/>
        <v>6.5</v>
      </c>
      <c r="G244">
        <f t="shared" ca="1" si="22"/>
        <v>1</v>
      </c>
    </row>
    <row r="245" spans="1:7">
      <c r="A245" s="1">
        <f t="shared" si="23"/>
        <v>45373</v>
      </c>
      <c r="B245" t="s">
        <v>8</v>
      </c>
      <c r="C245" s="4" t="str">
        <f t="shared" ca="1" si="18"/>
        <v>Contratti</v>
      </c>
      <c r="D245">
        <f t="shared" ca="1" si="19"/>
        <v>50</v>
      </c>
      <c r="E245">
        <f t="shared" ca="1" si="20"/>
        <v>4</v>
      </c>
      <c r="F245">
        <f t="shared" ca="1" si="21"/>
        <v>6.77</v>
      </c>
      <c r="G245">
        <f t="shared" ca="1" si="22"/>
        <v>1</v>
      </c>
    </row>
    <row r="246" spans="1:7">
      <c r="A246" s="1">
        <f t="shared" si="23"/>
        <v>45373</v>
      </c>
      <c r="B246" t="s">
        <v>10</v>
      </c>
      <c r="C246" s="4" t="str">
        <f t="shared" ca="1" si="18"/>
        <v>Contratti</v>
      </c>
      <c r="D246">
        <f t="shared" ca="1" si="19"/>
        <v>36</v>
      </c>
      <c r="E246">
        <f t="shared" ca="1" si="20"/>
        <v>2</v>
      </c>
      <c r="F246">
        <f t="shared" ca="1" si="21"/>
        <v>5.05</v>
      </c>
      <c r="G246">
        <f t="shared" ca="1" si="22"/>
        <v>0</v>
      </c>
    </row>
    <row r="247" spans="1:7">
      <c r="A247" s="1">
        <f t="shared" si="23"/>
        <v>45373</v>
      </c>
      <c r="B247" t="s">
        <v>12</v>
      </c>
      <c r="C247" s="4" t="str">
        <f t="shared" ca="1" si="18"/>
        <v>Fatturazione</v>
      </c>
      <c r="D247">
        <f t="shared" ca="1" si="19"/>
        <v>29</v>
      </c>
      <c r="E247">
        <f t="shared" ca="1" si="20"/>
        <v>1</v>
      </c>
      <c r="F247">
        <f t="shared" ca="1" si="21"/>
        <v>8.2200000000000006</v>
      </c>
      <c r="G247">
        <f t="shared" ca="1" si="22"/>
        <v>1</v>
      </c>
    </row>
    <row r="248" spans="1:7">
      <c r="A248" s="1">
        <f t="shared" si="23"/>
        <v>45374</v>
      </c>
      <c r="B248" t="s">
        <v>8</v>
      </c>
      <c r="C248" s="4" t="str">
        <f t="shared" ca="1" si="18"/>
        <v>Assistenza</v>
      </c>
      <c r="D248">
        <f t="shared" ca="1" si="19"/>
        <v>60</v>
      </c>
      <c r="E248">
        <f t="shared" ca="1" si="20"/>
        <v>1</v>
      </c>
      <c r="F248">
        <f t="shared" ca="1" si="21"/>
        <v>5.38</v>
      </c>
      <c r="G248">
        <f t="shared" ca="1" si="22"/>
        <v>0</v>
      </c>
    </row>
    <row r="249" spans="1:7">
      <c r="A249" s="1">
        <f t="shared" si="23"/>
        <v>45374</v>
      </c>
      <c r="B249" t="s">
        <v>10</v>
      </c>
      <c r="C249" s="4" t="str">
        <f t="shared" ca="1" si="18"/>
        <v>Assistenza</v>
      </c>
      <c r="D249">
        <f t="shared" ca="1" si="19"/>
        <v>56</v>
      </c>
      <c r="E249">
        <f t="shared" ca="1" si="20"/>
        <v>1</v>
      </c>
      <c r="F249">
        <f t="shared" ca="1" si="21"/>
        <v>5.87</v>
      </c>
      <c r="G249">
        <f t="shared" ca="1" si="22"/>
        <v>1</v>
      </c>
    </row>
    <row r="250" spans="1:7">
      <c r="A250" s="1">
        <f t="shared" si="23"/>
        <v>45374</v>
      </c>
      <c r="B250" t="s">
        <v>12</v>
      </c>
      <c r="C250" s="4" t="str">
        <f t="shared" ca="1" si="18"/>
        <v>Fatturazione</v>
      </c>
      <c r="D250">
        <f t="shared" ca="1" si="19"/>
        <v>46</v>
      </c>
      <c r="E250">
        <f t="shared" ca="1" si="20"/>
        <v>0</v>
      </c>
      <c r="F250">
        <f t="shared" ca="1" si="21"/>
        <v>5.88</v>
      </c>
      <c r="G250">
        <f t="shared" ca="1" si="22"/>
        <v>0</v>
      </c>
    </row>
    <row r="251" spans="1:7">
      <c r="A251" s="1">
        <f t="shared" si="23"/>
        <v>45375</v>
      </c>
      <c r="B251" t="s">
        <v>8</v>
      </c>
      <c r="C251" s="4" t="str">
        <f t="shared" ca="1" si="18"/>
        <v>Contratti</v>
      </c>
      <c r="D251">
        <f t="shared" ca="1" si="19"/>
        <v>28</v>
      </c>
      <c r="E251">
        <f t="shared" ca="1" si="20"/>
        <v>1</v>
      </c>
      <c r="F251">
        <f t="shared" ca="1" si="21"/>
        <v>7.94</v>
      </c>
      <c r="G251">
        <f t="shared" ca="1" si="22"/>
        <v>1</v>
      </c>
    </row>
    <row r="252" spans="1:7">
      <c r="A252" s="1">
        <f t="shared" si="23"/>
        <v>45375</v>
      </c>
      <c r="B252" t="s">
        <v>10</v>
      </c>
      <c r="C252" s="4" t="str">
        <f t="shared" ca="1" si="18"/>
        <v>Contratti</v>
      </c>
      <c r="D252">
        <f t="shared" ca="1" si="19"/>
        <v>41</v>
      </c>
      <c r="E252">
        <f t="shared" ca="1" si="20"/>
        <v>3</v>
      </c>
      <c r="F252">
        <f t="shared" ca="1" si="21"/>
        <v>6.49</v>
      </c>
      <c r="G252">
        <f t="shared" ca="1" si="22"/>
        <v>3</v>
      </c>
    </row>
    <row r="253" spans="1:7">
      <c r="A253" s="1">
        <f t="shared" si="23"/>
        <v>45375</v>
      </c>
      <c r="B253" t="s">
        <v>12</v>
      </c>
      <c r="C253" s="4" t="str">
        <f t="shared" ca="1" si="18"/>
        <v>Assistenza</v>
      </c>
      <c r="D253">
        <f t="shared" ca="1" si="19"/>
        <v>20</v>
      </c>
      <c r="E253">
        <f t="shared" ca="1" si="20"/>
        <v>2</v>
      </c>
      <c r="F253">
        <f t="shared" ca="1" si="21"/>
        <v>8.74</v>
      </c>
      <c r="G253">
        <f t="shared" ca="1" si="22"/>
        <v>2</v>
      </c>
    </row>
    <row r="254" spans="1:7">
      <c r="A254" s="1">
        <f t="shared" si="23"/>
        <v>45376</v>
      </c>
      <c r="B254" t="s">
        <v>8</v>
      </c>
      <c r="C254" s="4" t="str">
        <f t="shared" ca="1" si="18"/>
        <v>Contratti</v>
      </c>
      <c r="D254">
        <f t="shared" ca="1" si="19"/>
        <v>37</v>
      </c>
      <c r="E254">
        <f t="shared" ca="1" si="20"/>
        <v>2</v>
      </c>
      <c r="F254">
        <f t="shared" ca="1" si="21"/>
        <v>8.5500000000000007</v>
      </c>
      <c r="G254">
        <f t="shared" ca="1" si="22"/>
        <v>1</v>
      </c>
    </row>
    <row r="255" spans="1:7">
      <c r="A255" s="1">
        <f t="shared" si="23"/>
        <v>45376</v>
      </c>
      <c r="B255" t="s">
        <v>10</v>
      </c>
      <c r="C255" s="4" t="str">
        <f t="shared" ca="1" si="18"/>
        <v>Fatturazione</v>
      </c>
      <c r="D255">
        <f t="shared" ca="1" si="19"/>
        <v>27</v>
      </c>
      <c r="E255">
        <f t="shared" ca="1" si="20"/>
        <v>1</v>
      </c>
      <c r="F255">
        <f t="shared" ca="1" si="21"/>
        <v>8.6999999999999993</v>
      </c>
      <c r="G255">
        <f t="shared" ca="1" si="22"/>
        <v>1</v>
      </c>
    </row>
    <row r="256" spans="1:7">
      <c r="A256" s="1">
        <f t="shared" si="23"/>
        <v>45376</v>
      </c>
      <c r="B256" t="s">
        <v>12</v>
      </c>
      <c r="C256" s="4" t="str">
        <f t="shared" ca="1" si="18"/>
        <v>Contratti</v>
      </c>
      <c r="D256">
        <f t="shared" ca="1" si="19"/>
        <v>42</v>
      </c>
      <c r="E256">
        <f t="shared" ca="1" si="20"/>
        <v>2</v>
      </c>
      <c r="F256">
        <f t="shared" ca="1" si="21"/>
        <v>8.48</v>
      </c>
      <c r="G256">
        <f t="shared" ca="1" si="22"/>
        <v>1</v>
      </c>
    </row>
    <row r="257" spans="1:7">
      <c r="A257" s="1">
        <f t="shared" si="23"/>
        <v>45377</v>
      </c>
      <c r="B257" t="s">
        <v>8</v>
      </c>
      <c r="C257" s="4" t="str">
        <f t="shared" ca="1" si="18"/>
        <v>Assistenza</v>
      </c>
      <c r="D257">
        <f t="shared" ca="1" si="19"/>
        <v>42</v>
      </c>
      <c r="E257">
        <f t="shared" ca="1" si="20"/>
        <v>2</v>
      </c>
      <c r="F257">
        <f t="shared" ca="1" si="21"/>
        <v>7.29</v>
      </c>
      <c r="G257">
        <f t="shared" ca="1" si="22"/>
        <v>2</v>
      </c>
    </row>
    <row r="258" spans="1:7">
      <c r="A258" s="1">
        <f t="shared" si="23"/>
        <v>45377</v>
      </c>
      <c r="B258" t="s">
        <v>10</v>
      </c>
      <c r="C258" s="4" t="str">
        <f t="shared" ca="1" si="18"/>
        <v>Contratti</v>
      </c>
      <c r="D258">
        <f t="shared" ca="1" si="19"/>
        <v>34</v>
      </c>
      <c r="E258">
        <f t="shared" ca="1" si="20"/>
        <v>0</v>
      </c>
      <c r="F258">
        <f t="shared" ca="1" si="21"/>
        <v>6.72</v>
      </c>
      <c r="G258">
        <f t="shared" ca="1" si="22"/>
        <v>0</v>
      </c>
    </row>
    <row r="259" spans="1:7">
      <c r="A259" s="1">
        <f t="shared" si="23"/>
        <v>45377</v>
      </c>
      <c r="B259" t="s">
        <v>12</v>
      </c>
      <c r="C259" s="4" t="str">
        <f t="shared" ref="C259:C274" ca="1" si="24">CHOOSE(RANDBETWEEN(1,3),"Fatturazione","Contratti","Assistenza")</f>
        <v>Contratti</v>
      </c>
      <c r="D259">
        <f t="shared" ref="D259:D274" ca="1" si="25">RANDBETWEEN(20,60)</f>
        <v>25</v>
      </c>
      <c r="E259">
        <f t="shared" ref="E259:E274" ca="1" si="26">INT(D259*RANDBETWEEN(0,10)/100)</f>
        <v>0</v>
      </c>
      <c r="F259">
        <f t="shared" ref="F259:F274" ca="1" si="27">RANDBETWEEN(500,900)/100</f>
        <v>6.2</v>
      </c>
      <c r="G259">
        <f t="shared" ref="G259:G274" ca="1" si="28">MIN(E259,RANDBETWEEN(0,3))</f>
        <v>0</v>
      </c>
    </row>
    <row r="260" spans="1:7">
      <c r="A260" s="1">
        <f t="shared" si="23"/>
        <v>45378</v>
      </c>
      <c r="B260" t="s">
        <v>8</v>
      </c>
      <c r="C260" s="4" t="str">
        <f t="shared" ca="1" si="24"/>
        <v>Fatturazione</v>
      </c>
      <c r="D260">
        <f t="shared" ca="1" si="25"/>
        <v>41</v>
      </c>
      <c r="E260">
        <f t="shared" ca="1" si="26"/>
        <v>1</v>
      </c>
      <c r="F260">
        <f t="shared" ca="1" si="27"/>
        <v>5.76</v>
      </c>
      <c r="G260">
        <f t="shared" ca="1" si="28"/>
        <v>1</v>
      </c>
    </row>
    <row r="261" spans="1:7">
      <c r="A261" s="1">
        <f t="shared" si="23"/>
        <v>45378</v>
      </c>
      <c r="B261" t="s">
        <v>10</v>
      </c>
      <c r="C261" s="4" t="str">
        <f t="shared" ca="1" si="24"/>
        <v>Assistenza</v>
      </c>
      <c r="D261">
        <f t="shared" ca="1" si="25"/>
        <v>49</v>
      </c>
      <c r="E261">
        <f t="shared" ca="1" si="26"/>
        <v>0</v>
      </c>
      <c r="F261">
        <f t="shared" ca="1" si="27"/>
        <v>5.93</v>
      </c>
      <c r="G261">
        <f t="shared" ca="1" si="28"/>
        <v>0</v>
      </c>
    </row>
    <row r="262" spans="1:7">
      <c r="A262" s="1">
        <f t="shared" ref="A262:A274" si="29">A259+1</f>
        <v>45378</v>
      </c>
      <c r="B262" t="s">
        <v>12</v>
      </c>
      <c r="C262" s="4" t="str">
        <f t="shared" ca="1" si="24"/>
        <v>Contratti</v>
      </c>
      <c r="D262">
        <f t="shared" ca="1" si="25"/>
        <v>27</v>
      </c>
      <c r="E262">
        <f t="shared" ca="1" si="26"/>
        <v>0</v>
      </c>
      <c r="F262">
        <f t="shared" ca="1" si="27"/>
        <v>7.22</v>
      </c>
      <c r="G262">
        <f t="shared" ca="1" si="28"/>
        <v>0</v>
      </c>
    </row>
    <row r="263" spans="1:7">
      <c r="A263" s="1">
        <f t="shared" si="29"/>
        <v>45379</v>
      </c>
      <c r="B263" t="s">
        <v>8</v>
      </c>
      <c r="C263" s="4" t="str">
        <f t="shared" ca="1" si="24"/>
        <v>Contratti</v>
      </c>
      <c r="D263">
        <f t="shared" ca="1" si="25"/>
        <v>38</v>
      </c>
      <c r="E263">
        <f t="shared" ca="1" si="26"/>
        <v>2</v>
      </c>
      <c r="F263">
        <f t="shared" ca="1" si="27"/>
        <v>6.24</v>
      </c>
      <c r="G263">
        <f t="shared" ca="1" si="28"/>
        <v>0</v>
      </c>
    </row>
    <row r="264" spans="1:7">
      <c r="A264" s="1">
        <f t="shared" si="29"/>
        <v>45379</v>
      </c>
      <c r="B264" t="s">
        <v>10</v>
      </c>
      <c r="C264" s="4" t="str">
        <f t="shared" ca="1" si="24"/>
        <v>Fatturazione</v>
      </c>
      <c r="D264">
        <f t="shared" ca="1" si="25"/>
        <v>31</v>
      </c>
      <c r="E264">
        <f t="shared" ca="1" si="26"/>
        <v>1</v>
      </c>
      <c r="F264">
        <f t="shared" ca="1" si="27"/>
        <v>6.76</v>
      </c>
      <c r="G264">
        <f t="shared" ca="1" si="28"/>
        <v>1</v>
      </c>
    </row>
    <row r="265" spans="1:7">
      <c r="A265" s="1">
        <f t="shared" si="29"/>
        <v>45379</v>
      </c>
      <c r="B265" t="s">
        <v>12</v>
      </c>
      <c r="C265" s="4" t="str">
        <f t="shared" ca="1" si="24"/>
        <v>Contratti</v>
      </c>
      <c r="D265">
        <f t="shared" ca="1" si="25"/>
        <v>55</v>
      </c>
      <c r="E265">
        <f t="shared" ca="1" si="26"/>
        <v>3</v>
      </c>
      <c r="F265">
        <f t="shared" ca="1" si="27"/>
        <v>5.89</v>
      </c>
      <c r="G265">
        <f t="shared" ca="1" si="28"/>
        <v>2</v>
      </c>
    </row>
    <row r="266" spans="1:7">
      <c r="A266" s="1">
        <f t="shared" si="29"/>
        <v>45380</v>
      </c>
      <c r="B266" t="s">
        <v>8</v>
      </c>
      <c r="C266" s="4" t="str">
        <f t="shared" ca="1" si="24"/>
        <v>Fatturazione</v>
      </c>
      <c r="D266">
        <f t="shared" ca="1" si="25"/>
        <v>51</v>
      </c>
      <c r="E266">
        <f t="shared" ca="1" si="26"/>
        <v>4</v>
      </c>
      <c r="F266">
        <f t="shared" ca="1" si="27"/>
        <v>6.77</v>
      </c>
      <c r="G266">
        <f t="shared" ca="1" si="28"/>
        <v>0</v>
      </c>
    </row>
    <row r="267" spans="1:7">
      <c r="A267" s="1">
        <f t="shared" si="29"/>
        <v>45380</v>
      </c>
      <c r="B267" t="s">
        <v>10</v>
      </c>
      <c r="C267" s="4" t="str">
        <f t="shared" ca="1" si="24"/>
        <v>Fatturazione</v>
      </c>
      <c r="D267">
        <f t="shared" ca="1" si="25"/>
        <v>39</v>
      </c>
      <c r="E267">
        <f t="shared" ca="1" si="26"/>
        <v>1</v>
      </c>
      <c r="F267">
        <f t="shared" ca="1" si="27"/>
        <v>6.38</v>
      </c>
      <c r="G267">
        <f t="shared" ca="1" si="28"/>
        <v>1</v>
      </c>
    </row>
    <row r="268" spans="1:7">
      <c r="A268" s="1">
        <f t="shared" si="29"/>
        <v>45380</v>
      </c>
      <c r="B268" t="s">
        <v>12</v>
      </c>
      <c r="C268" s="4" t="str">
        <f t="shared" ca="1" si="24"/>
        <v>Assistenza</v>
      </c>
      <c r="D268">
        <f t="shared" ca="1" si="25"/>
        <v>31</v>
      </c>
      <c r="E268">
        <f t="shared" ca="1" si="26"/>
        <v>3</v>
      </c>
      <c r="F268">
        <f t="shared" ca="1" si="27"/>
        <v>6.87</v>
      </c>
      <c r="G268">
        <f t="shared" ca="1" si="28"/>
        <v>1</v>
      </c>
    </row>
    <row r="269" spans="1:7">
      <c r="A269" s="1">
        <f t="shared" si="29"/>
        <v>45381</v>
      </c>
      <c r="B269" t="s">
        <v>8</v>
      </c>
      <c r="C269" s="4" t="str">
        <f t="shared" ca="1" si="24"/>
        <v>Contratti</v>
      </c>
      <c r="D269">
        <f t="shared" ca="1" si="25"/>
        <v>40</v>
      </c>
      <c r="E269">
        <f t="shared" ca="1" si="26"/>
        <v>3</v>
      </c>
      <c r="F269">
        <f t="shared" ca="1" si="27"/>
        <v>8.65</v>
      </c>
      <c r="G269">
        <f t="shared" ca="1" si="28"/>
        <v>2</v>
      </c>
    </row>
    <row r="270" spans="1:7">
      <c r="A270" s="1">
        <f t="shared" si="29"/>
        <v>45381</v>
      </c>
      <c r="B270" t="s">
        <v>10</v>
      </c>
      <c r="C270" s="4" t="str">
        <f t="shared" ca="1" si="24"/>
        <v>Assistenza</v>
      </c>
      <c r="D270">
        <f t="shared" ca="1" si="25"/>
        <v>34</v>
      </c>
      <c r="E270">
        <f t="shared" ca="1" si="26"/>
        <v>0</v>
      </c>
      <c r="F270">
        <f t="shared" ca="1" si="27"/>
        <v>7.66</v>
      </c>
      <c r="G270">
        <f t="shared" ca="1" si="28"/>
        <v>0</v>
      </c>
    </row>
    <row r="271" spans="1:7">
      <c r="A271" s="1">
        <f t="shared" si="29"/>
        <v>45381</v>
      </c>
      <c r="B271" t="s">
        <v>12</v>
      </c>
      <c r="C271" s="4" t="str">
        <f t="shared" ca="1" si="24"/>
        <v>Fatturazione</v>
      </c>
      <c r="D271">
        <f t="shared" ca="1" si="25"/>
        <v>29</v>
      </c>
      <c r="E271">
        <f t="shared" ca="1" si="26"/>
        <v>1</v>
      </c>
      <c r="F271">
        <f t="shared" ca="1" si="27"/>
        <v>8.02</v>
      </c>
      <c r="G271">
        <f t="shared" ca="1" si="28"/>
        <v>0</v>
      </c>
    </row>
    <row r="272" spans="1:7">
      <c r="A272" s="1">
        <f t="shared" si="29"/>
        <v>45382</v>
      </c>
      <c r="B272" t="s">
        <v>8</v>
      </c>
      <c r="C272" s="4" t="str">
        <f t="shared" ca="1" si="24"/>
        <v>Contratti</v>
      </c>
      <c r="D272">
        <f t="shared" ca="1" si="25"/>
        <v>35</v>
      </c>
      <c r="E272">
        <f t="shared" ca="1" si="26"/>
        <v>2</v>
      </c>
      <c r="F272">
        <f t="shared" ca="1" si="27"/>
        <v>5.75</v>
      </c>
      <c r="G272">
        <f t="shared" ca="1" si="28"/>
        <v>1</v>
      </c>
    </row>
    <row r="273" spans="1:7">
      <c r="A273" s="1">
        <f t="shared" si="29"/>
        <v>45382</v>
      </c>
      <c r="B273" t="s">
        <v>10</v>
      </c>
      <c r="C273" s="4" t="str">
        <f t="shared" ca="1" si="24"/>
        <v>Assistenza</v>
      </c>
      <c r="D273">
        <f t="shared" ca="1" si="25"/>
        <v>23</v>
      </c>
      <c r="E273">
        <f t="shared" ca="1" si="26"/>
        <v>1</v>
      </c>
      <c r="F273">
        <f t="shared" ca="1" si="27"/>
        <v>6.07</v>
      </c>
      <c r="G273">
        <f t="shared" ca="1" si="28"/>
        <v>1</v>
      </c>
    </row>
    <row r="274" spans="1:7">
      <c r="A274" s="1">
        <f t="shared" si="29"/>
        <v>45382</v>
      </c>
      <c r="B274" t="s">
        <v>12</v>
      </c>
      <c r="C274" s="4" t="str">
        <f t="shared" ca="1" si="24"/>
        <v>Assistenza</v>
      </c>
      <c r="D274">
        <f t="shared" ca="1" si="25"/>
        <v>50</v>
      </c>
      <c r="E274">
        <f t="shared" ca="1" si="26"/>
        <v>4</v>
      </c>
      <c r="F274">
        <f t="shared" ca="1" si="27"/>
        <v>6.07</v>
      </c>
      <c r="G274">
        <f t="shared" ca="1" si="2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3F02-EBB7-4119-90B6-99F6704CDBF2}">
  <dimension ref="A2:G7"/>
  <sheetViews>
    <sheetView workbookViewId="0">
      <selection activeCell="F2" sqref="F2:G5"/>
    </sheetView>
  </sheetViews>
  <sheetFormatPr defaultRowHeight="15"/>
  <cols>
    <col min="1" max="1" width="20.5703125" bestFit="1" customWidth="1"/>
    <col min="2" max="2" width="16.85546875" bestFit="1" customWidth="1"/>
    <col min="3" max="3" width="37.42578125" bestFit="1" customWidth="1"/>
    <col min="4" max="4" width="25.140625" bestFit="1" customWidth="1"/>
    <col min="5" max="5" width="27.85546875" bestFit="1" customWidth="1"/>
    <col min="6" max="6" width="25.140625" bestFit="1" customWidth="1"/>
    <col min="7" max="7" width="23.140625" bestFit="1" customWidth="1"/>
  </cols>
  <sheetData>
    <row r="2" spans="1:7">
      <c r="A2" s="5" t="s">
        <v>1</v>
      </c>
      <c r="B2" t="s">
        <v>13</v>
      </c>
      <c r="C2" t="s">
        <v>14</v>
      </c>
      <c r="D2" t="s">
        <v>15</v>
      </c>
      <c r="E2" t="s">
        <v>16</v>
      </c>
      <c r="F2" s="3" t="s">
        <v>17</v>
      </c>
      <c r="G2" s="3" t="s">
        <v>18</v>
      </c>
    </row>
    <row r="3" spans="1:7">
      <c r="A3" t="s">
        <v>12</v>
      </c>
      <c r="B3" s="6">
        <v>146</v>
      </c>
      <c r="C3" s="6">
        <v>621.52999999999986</v>
      </c>
      <c r="D3" s="6">
        <v>80</v>
      </c>
      <c r="E3" s="6">
        <v>3826</v>
      </c>
      <c r="F3" s="7">
        <f>B3/$B$7</f>
        <v>0.33796296296296297</v>
      </c>
      <c r="G3" s="7">
        <f>D3/$D$7</f>
        <v>0.33195020746887965</v>
      </c>
    </row>
    <row r="4" spans="1:7">
      <c r="A4" t="s">
        <v>8</v>
      </c>
      <c r="B4" s="6">
        <v>143</v>
      </c>
      <c r="C4" s="6">
        <v>635.9699999999998</v>
      </c>
      <c r="D4" s="6">
        <v>80</v>
      </c>
      <c r="E4" s="6">
        <v>3871</v>
      </c>
      <c r="F4" s="7">
        <f t="shared" ref="F4:F5" si="0">B4/$B$7</f>
        <v>0.33101851851851855</v>
      </c>
      <c r="G4" s="7">
        <f t="shared" ref="G4:G5" si="1">D4/$D$7</f>
        <v>0.33195020746887965</v>
      </c>
    </row>
    <row r="5" spans="1:7">
      <c r="A5" t="s">
        <v>10</v>
      </c>
      <c r="B5" s="6">
        <v>143</v>
      </c>
      <c r="C5" s="6">
        <v>630.77999999999986</v>
      </c>
      <c r="D5" s="6">
        <v>81</v>
      </c>
      <c r="E5" s="6">
        <v>3539</v>
      </c>
      <c r="F5" s="7">
        <f t="shared" si="0"/>
        <v>0.33101851851851855</v>
      </c>
      <c r="G5" s="7">
        <f t="shared" si="1"/>
        <v>0.33609958506224069</v>
      </c>
    </row>
    <row r="6" spans="1:7">
      <c r="A6" t="s">
        <v>19</v>
      </c>
      <c r="B6" s="6"/>
      <c r="C6" s="6"/>
      <c r="D6" s="6"/>
      <c r="E6" s="6"/>
    </row>
    <row r="7" spans="1:7">
      <c r="A7" t="s">
        <v>20</v>
      </c>
      <c r="B7" s="6">
        <v>432</v>
      </c>
      <c r="C7" s="6">
        <v>1888.2799999999993</v>
      </c>
      <c r="D7" s="6">
        <v>241</v>
      </c>
      <c r="E7" s="6">
        <v>11236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DCE7-CC07-4CC6-8039-F19649902BD4}">
  <dimension ref="A2:H6"/>
  <sheetViews>
    <sheetView tabSelected="1" workbookViewId="0">
      <selection activeCell="F2" sqref="F2:G5"/>
    </sheetView>
  </sheetViews>
  <sheetFormatPr defaultRowHeight="15"/>
  <cols>
    <col min="1" max="1" width="18" bestFit="1" customWidth="1"/>
    <col min="2" max="2" width="27.85546875" bestFit="1" customWidth="1"/>
    <col min="3" max="3" width="16.85546875" bestFit="1" customWidth="1"/>
    <col min="4" max="4" width="37.42578125" bestFit="1" customWidth="1"/>
    <col min="5" max="5" width="25.140625" bestFit="1" customWidth="1"/>
    <col min="6" max="6" width="15.28515625" bestFit="1" customWidth="1"/>
    <col min="7" max="7" width="22.5703125" bestFit="1" customWidth="1"/>
    <col min="8" max="8" width="20.7109375" bestFit="1" customWidth="1"/>
  </cols>
  <sheetData>
    <row r="2" spans="1:8">
      <c r="A2" s="5" t="s">
        <v>21</v>
      </c>
      <c r="B2" t="s">
        <v>16</v>
      </c>
      <c r="C2" t="s">
        <v>13</v>
      </c>
      <c r="D2" t="s">
        <v>14</v>
      </c>
      <c r="E2" t="s">
        <v>15</v>
      </c>
      <c r="F2" s="3" t="s">
        <v>17</v>
      </c>
      <c r="G2" s="3" t="s">
        <v>22</v>
      </c>
      <c r="H2" s="3"/>
    </row>
    <row r="3" spans="1:8">
      <c r="A3" s="8" t="s">
        <v>23</v>
      </c>
      <c r="B3" s="6">
        <v>3163</v>
      </c>
      <c r="C3" s="6">
        <v>125</v>
      </c>
      <c r="D3" s="6">
        <v>553.84999999999991</v>
      </c>
      <c r="E3" s="6">
        <v>74</v>
      </c>
      <c r="F3" s="7">
        <f>C3/$C$6</f>
        <v>0.294811320754717</v>
      </c>
      <c r="G3" s="7">
        <f>E3/$E$6</f>
        <v>0.3288888888888889</v>
      </c>
    </row>
    <row r="4" spans="1:8">
      <c r="A4" s="8" t="s">
        <v>24</v>
      </c>
      <c r="B4" s="6">
        <v>4007</v>
      </c>
      <c r="C4" s="6">
        <v>163</v>
      </c>
      <c r="D4" s="6">
        <v>706.88999999999953</v>
      </c>
      <c r="E4" s="6">
        <v>83</v>
      </c>
      <c r="F4" s="7">
        <f t="shared" ref="F4:F5" si="0">C4/$C$6</f>
        <v>0.38443396226415094</v>
      </c>
      <c r="G4" s="7">
        <f t="shared" ref="G4:G5" si="1">E4/$E$6</f>
        <v>0.36888888888888888</v>
      </c>
    </row>
    <row r="5" spans="1:8">
      <c r="A5" s="8" t="s">
        <v>25</v>
      </c>
      <c r="B5" s="6">
        <v>3783</v>
      </c>
      <c r="C5" s="6">
        <v>136</v>
      </c>
      <c r="D5" s="6">
        <v>677.41</v>
      </c>
      <c r="E5" s="6">
        <v>68</v>
      </c>
      <c r="F5" s="7">
        <f t="shared" si="0"/>
        <v>0.32075471698113206</v>
      </c>
      <c r="G5" s="7">
        <f t="shared" si="1"/>
        <v>0.30222222222222223</v>
      </c>
    </row>
    <row r="6" spans="1:8">
      <c r="A6" s="8" t="s">
        <v>20</v>
      </c>
      <c r="B6" s="6">
        <v>10953</v>
      </c>
      <c r="C6" s="6">
        <v>424</v>
      </c>
      <c r="D6" s="6">
        <v>1938.1499999999992</v>
      </c>
      <c r="E6" s="6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9E50-0D0F-4992-A354-F0DAB579C196}">
  <dimension ref="A2:B94"/>
  <sheetViews>
    <sheetView workbookViewId="0">
      <selection activeCell="H9" sqref="H9"/>
    </sheetView>
  </sheetViews>
  <sheetFormatPr defaultRowHeight="15"/>
  <cols>
    <col min="1" max="1" width="18" bestFit="1" customWidth="1"/>
    <col min="2" max="5" width="16.85546875" bestFit="1" customWidth="1"/>
  </cols>
  <sheetData>
    <row r="2" spans="1:2">
      <c r="A2" s="5" t="s">
        <v>0</v>
      </c>
      <c r="B2" t="s">
        <v>13</v>
      </c>
    </row>
    <row r="3" spans="1:2">
      <c r="A3" s="1">
        <v>45292</v>
      </c>
      <c r="B3" s="6">
        <v>3</v>
      </c>
    </row>
    <row r="4" spans="1:2">
      <c r="A4" s="1">
        <v>45293</v>
      </c>
      <c r="B4" s="6">
        <v>5</v>
      </c>
    </row>
    <row r="5" spans="1:2">
      <c r="A5" s="1">
        <v>45294</v>
      </c>
      <c r="B5" s="6">
        <v>6</v>
      </c>
    </row>
    <row r="6" spans="1:2">
      <c r="A6" s="1">
        <v>45295</v>
      </c>
      <c r="B6" s="6">
        <v>8</v>
      </c>
    </row>
    <row r="7" spans="1:2">
      <c r="A7" s="1">
        <v>45296</v>
      </c>
      <c r="B7" s="6">
        <v>7</v>
      </c>
    </row>
    <row r="8" spans="1:2">
      <c r="A8" s="1">
        <v>45297</v>
      </c>
      <c r="B8" s="6">
        <v>1</v>
      </c>
    </row>
    <row r="9" spans="1:2">
      <c r="A9" s="1">
        <v>45298</v>
      </c>
      <c r="B9" s="6">
        <v>6</v>
      </c>
    </row>
    <row r="10" spans="1:2">
      <c r="A10" s="1">
        <v>45299</v>
      </c>
      <c r="B10" s="6">
        <v>5</v>
      </c>
    </row>
    <row r="11" spans="1:2">
      <c r="A11" s="1">
        <v>45300</v>
      </c>
      <c r="B11" s="6">
        <v>4</v>
      </c>
    </row>
    <row r="12" spans="1:2">
      <c r="A12" s="1">
        <v>45301</v>
      </c>
      <c r="B12" s="6">
        <v>8</v>
      </c>
    </row>
    <row r="13" spans="1:2">
      <c r="A13" s="1">
        <v>45302</v>
      </c>
      <c r="B13" s="6">
        <v>8</v>
      </c>
    </row>
    <row r="14" spans="1:2">
      <c r="A14" s="1">
        <v>45303</v>
      </c>
      <c r="B14" s="6">
        <v>6</v>
      </c>
    </row>
    <row r="15" spans="1:2">
      <c r="A15" s="1">
        <v>45304</v>
      </c>
      <c r="B15" s="6">
        <v>6</v>
      </c>
    </row>
    <row r="16" spans="1:2">
      <c r="A16" s="1">
        <v>45305</v>
      </c>
      <c r="B16" s="6">
        <v>3</v>
      </c>
    </row>
    <row r="17" spans="1:2">
      <c r="A17" s="1">
        <v>45306</v>
      </c>
      <c r="B17" s="6">
        <v>0</v>
      </c>
    </row>
    <row r="18" spans="1:2">
      <c r="A18" s="1">
        <v>45307</v>
      </c>
      <c r="B18" s="6">
        <v>1</v>
      </c>
    </row>
    <row r="19" spans="1:2">
      <c r="A19" s="1">
        <v>45308</v>
      </c>
      <c r="B19" s="6">
        <v>3</v>
      </c>
    </row>
    <row r="20" spans="1:2">
      <c r="A20" s="1">
        <v>45309</v>
      </c>
      <c r="B20" s="6">
        <v>8</v>
      </c>
    </row>
    <row r="21" spans="1:2">
      <c r="A21" s="1">
        <v>45310</v>
      </c>
      <c r="B21" s="6">
        <v>5</v>
      </c>
    </row>
    <row r="22" spans="1:2">
      <c r="A22" s="1">
        <v>45311</v>
      </c>
      <c r="B22" s="6">
        <v>4</v>
      </c>
    </row>
    <row r="23" spans="1:2">
      <c r="A23" s="1">
        <v>45312</v>
      </c>
      <c r="B23" s="6">
        <v>4</v>
      </c>
    </row>
    <row r="24" spans="1:2">
      <c r="A24" s="1">
        <v>45313</v>
      </c>
      <c r="B24" s="6">
        <v>6</v>
      </c>
    </row>
    <row r="25" spans="1:2">
      <c r="A25" s="1">
        <v>45314</v>
      </c>
      <c r="B25" s="6">
        <v>3</v>
      </c>
    </row>
    <row r="26" spans="1:2">
      <c r="A26" s="1">
        <v>45315</v>
      </c>
      <c r="B26" s="6">
        <v>2</v>
      </c>
    </row>
    <row r="27" spans="1:2">
      <c r="A27" s="1">
        <v>45316</v>
      </c>
      <c r="B27" s="6">
        <v>2</v>
      </c>
    </row>
    <row r="28" spans="1:2">
      <c r="A28" s="1">
        <v>45317</v>
      </c>
      <c r="B28" s="6">
        <v>5</v>
      </c>
    </row>
    <row r="29" spans="1:2">
      <c r="A29" s="1">
        <v>45318</v>
      </c>
      <c r="B29" s="6">
        <v>3</v>
      </c>
    </row>
    <row r="30" spans="1:2">
      <c r="A30" s="1">
        <v>45319</v>
      </c>
      <c r="B30" s="6">
        <v>2</v>
      </c>
    </row>
    <row r="31" spans="1:2">
      <c r="A31" s="1">
        <v>45320</v>
      </c>
      <c r="B31" s="6">
        <v>7</v>
      </c>
    </row>
    <row r="32" spans="1:2">
      <c r="A32" s="1">
        <v>45321</v>
      </c>
      <c r="B32" s="6">
        <v>6</v>
      </c>
    </row>
    <row r="33" spans="1:2">
      <c r="A33" s="1">
        <v>45322</v>
      </c>
      <c r="B33" s="6">
        <v>9</v>
      </c>
    </row>
    <row r="34" spans="1:2">
      <c r="A34" s="1">
        <v>45323</v>
      </c>
      <c r="B34" s="6">
        <v>7</v>
      </c>
    </row>
    <row r="35" spans="1:2">
      <c r="A35" s="1">
        <v>45324</v>
      </c>
      <c r="B35" s="6">
        <v>4</v>
      </c>
    </row>
    <row r="36" spans="1:2">
      <c r="A36" s="1">
        <v>45325</v>
      </c>
      <c r="B36" s="6">
        <v>8</v>
      </c>
    </row>
    <row r="37" spans="1:2">
      <c r="A37" s="1">
        <v>45326</v>
      </c>
      <c r="B37" s="6">
        <v>4</v>
      </c>
    </row>
    <row r="38" spans="1:2">
      <c r="A38" s="1">
        <v>45327</v>
      </c>
      <c r="B38" s="6">
        <v>4</v>
      </c>
    </row>
    <row r="39" spans="1:2">
      <c r="A39" s="1">
        <v>45328</v>
      </c>
      <c r="B39" s="6">
        <v>6</v>
      </c>
    </row>
    <row r="40" spans="1:2">
      <c r="A40" s="1">
        <v>45329</v>
      </c>
      <c r="B40" s="6">
        <v>2</v>
      </c>
    </row>
    <row r="41" spans="1:2">
      <c r="A41" s="1">
        <v>45330</v>
      </c>
      <c r="B41" s="6">
        <v>0</v>
      </c>
    </row>
    <row r="42" spans="1:2">
      <c r="A42" s="1">
        <v>45331</v>
      </c>
      <c r="B42" s="6">
        <v>5</v>
      </c>
    </row>
    <row r="43" spans="1:2">
      <c r="A43" s="1">
        <v>45332</v>
      </c>
      <c r="B43" s="6">
        <v>3</v>
      </c>
    </row>
    <row r="44" spans="1:2">
      <c r="A44" s="1">
        <v>45333</v>
      </c>
      <c r="B44" s="6">
        <v>3</v>
      </c>
    </row>
    <row r="45" spans="1:2">
      <c r="A45" s="1">
        <v>45334</v>
      </c>
      <c r="B45" s="6">
        <v>12</v>
      </c>
    </row>
    <row r="46" spans="1:2">
      <c r="A46" s="1">
        <v>45335</v>
      </c>
      <c r="B46" s="6">
        <v>7</v>
      </c>
    </row>
    <row r="47" spans="1:2">
      <c r="A47" s="1">
        <v>45336</v>
      </c>
      <c r="B47" s="6">
        <v>6</v>
      </c>
    </row>
    <row r="48" spans="1:2">
      <c r="A48" s="1">
        <v>45337</v>
      </c>
      <c r="B48" s="6">
        <v>6</v>
      </c>
    </row>
    <row r="49" spans="1:2">
      <c r="A49" s="1">
        <v>45338</v>
      </c>
      <c r="B49" s="6">
        <v>5</v>
      </c>
    </row>
    <row r="50" spans="1:2">
      <c r="A50" s="1">
        <v>45339</v>
      </c>
      <c r="B50" s="6">
        <v>6</v>
      </c>
    </row>
    <row r="51" spans="1:2">
      <c r="A51" s="1">
        <v>45340</v>
      </c>
      <c r="B51" s="6">
        <v>7</v>
      </c>
    </row>
    <row r="52" spans="1:2">
      <c r="A52" s="1">
        <v>45341</v>
      </c>
      <c r="B52" s="6">
        <v>5</v>
      </c>
    </row>
    <row r="53" spans="1:2">
      <c r="A53" s="1">
        <v>45342</v>
      </c>
      <c r="B53" s="6">
        <v>6</v>
      </c>
    </row>
    <row r="54" spans="1:2">
      <c r="A54" s="1">
        <v>45343</v>
      </c>
      <c r="B54" s="6">
        <v>10</v>
      </c>
    </row>
    <row r="55" spans="1:2">
      <c r="A55" s="1">
        <v>45344</v>
      </c>
      <c r="B55" s="6">
        <v>3</v>
      </c>
    </row>
    <row r="56" spans="1:2">
      <c r="A56" s="1">
        <v>45345</v>
      </c>
      <c r="B56" s="6">
        <v>7</v>
      </c>
    </row>
    <row r="57" spans="1:2">
      <c r="A57" s="1">
        <v>45346</v>
      </c>
      <c r="B57" s="6">
        <v>1</v>
      </c>
    </row>
    <row r="58" spans="1:2">
      <c r="A58" s="1">
        <v>45347</v>
      </c>
      <c r="B58" s="6">
        <v>3</v>
      </c>
    </row>
    <row r="59" spans="1:2">
      <c r="A59" s="1">
        <v>45348</v>
      </c>
      <c r="B59" s="6">
        <v>3</v>
      </c>
    </row>
    <row r="60" spans="1:2">
      <c r="A60" s="1">
        <v>45349</v>
      </c>
      <c r="B60" s="6">
        <v>2</v>
      </c>
    </row>
    <row r="61" spans="1:2">
      <c r="A61" s="1">
        <v>45350</v>
      </c>
      <c r="B61" s="6">
        <v>4</v>
      </c>
    </row>
    <row r="62" spans="1:2">
      <c r="A62" s="1">
        <v>45351</v>
      </c>
      <c r="B62" s="6">
        <v>3</v>
      </c>
    </row>
    <row r="63" spans="1:2">
      <c r="A63" s="1">
        <v>45352</v>
      </c>
      <c r="B63" s="6">
        <v>4</v>
      </c>
    </row>
    <row r="64" spans="1:2">
      <c r="A64" s="1">
        <v>45353</v>
      </c>
      <c r="B64" s="6">
        <v>2</v>
      </c>
    </row>
    <row r="65" spans="1:2">
      <c r="A65" s="1">
        <v>45354</v>
      </c>
      <c r="B65" s="6">
        <v>4</v>
      </c>
    </row>
    <row r="66" spans="1:2">
      <c r="A66" s="1">
        <v>45355</v>
      </c>
      <c r="B66" s="6">
        <v>4</v>
      </c>
    </row>
    <row r="67" spans="1:2">
      <c r="A67" s="1">
        <v>45356</v>
      </c>
      <c r="B67" s="6">
        <v>2</v>
      </c>
    </row>
    <row r="68" spans="1:2">
      <c r="A68" s="1">
        <v>45357</v>
      </c>
      <c r="B68" s="6">
        <v>5</v>
      </c>
    </row>
    <row r="69" spans="1:2">
      <c r="A69" s="1">
        <v>45358</v>
      </c>
      <c r="B69" s="6">
        <v>6</v>
      </c>
    </row>
    <row r="70" spans="1:2">
      <c r="A70" s="1">
        <v>45359</v>
      </c>
      <c r="B70" s="6">
        <v>6</v>
      </c>
    </row>
    <row r="71" spans="1:2">
      <c r="A71" s="1">
        <v>45360</v>
      </c>
      <c r="B71" s="6">
        <v>3</v>
      </c>
    </row>
    <row r="72" spans="1:2">
      <c r="A72" s="1">
        <v>45361</v>
      </c>
      <c r="B72" s="6">
        <v>5</v>
      </c>
    </row>
    <row r="73" spans="1:2">
      <c r="A73" s="1">
        <v>45362</v>
      </c>
      <c r="B73" s="6">
        <v>3</v>
      </c>
    </row>
    <row r="74" spans="1:2">
      <c r="A74" s="1">
        <v>45363</v>
      </c>
      <c r="B74" s="6">
        <v>0</v>
      </c>
    </row>
    <row r="75" spans="1:2">
      <c r="A75" s="1">
        <v>45364</v>
      </c>
      <c r="B75" s="6">
        <v>6</v>
      </c>
    </row>
    <row r="76" spans="1:2">
      <c r="A76" s="1">
        <v>45365</v>
      </c>
      <c r="B76" s="6">
        <v>3</v>
      </c>
    </row>
    <row r="77" spans="1:2">
      <c r="A77" s="1">
        <v>45366</v>
      </c>
      <c r="B77" s="6">
        <v>4</v>
      </c>
    </row>
    <row r="78" spans="1:2">
      <c r="A78" s="1">
        <v>45367</v>
      </c>
      <c r="B78" s="6">
        <v>1</v>
      </c>
    </row>
    <row r="79" spans="1:2">
      <c r="A79" s="1">
        <v>45368</v>
      </c>
      <c r="B79" s="6">
        <v>2</v>
      </c>
    </row>
    <row r="80" spans="1:2">
      <c r="A80" s="1">
        <v>45369</v>
      </c>
      <c r="B80" s="6">
        <v>2</v>
      </c>
    </row>
    <row r="81" spans="1:2">
      <c r="A81" s="1">
        <v>45370</v>
      </c>
      <c r="B81" s="6">
        <v>4</v>
      </c>
    </row>
    <row r="82" spans="1:2">
      <c r="A82" s="1">
        <v>45371</v>
      </c>
      <c r="B82" s="6">
        <v>3</v>
      </c>
    </row>
    <row r="83" spans="1:2">
      <c r="A83" s="1">
        <v>45372</v>
      </c>
      <c r="B83" s="6">
        <v>4</v>
      </c>
    </row>
    <row r="84" spans="1:2">
      <c r="A84" s="1">
        <v>45373</v>
      </c>
      <c r="B84" s="6">
        <v>5</v>
      </c>
    </row>
    <row r="85" spans="1:2">
      <c r="A85" s="1">
        <v>45374</v>
      </c>
      <c r="B85" s="6">
        <v>1</v>
      </c>
    </row>
    <row r="86" spans="1:2">
      <c r="A86" s="1">
        <v>45375</v>
      </c>
      <c r="B86" s="6">
        <v>6</v>
      </c>
    </row>
    <row r="87" spans="1:2">
      <c r="A87" s="1">
        <v>45376</v>
      </c>
      <c r="B87" s="6">
        <v>0</v>
      </c>
    </row>
    <row r="88" spans="1:2">
      <c r="A88" s="1">
        <v>45377</v>
      </c>
      <c r="B88" s="6">
        <v>3</v>
      </c>
    </row>
    <row r="89" spans="1:2">
      <c r="A89" s="1">
        <v>45378</v>
      </c>
      <c r="B89" s="6">
        <v>5</v>
      </c>
    </row>
    <row r="90" spans="1:2">
      <c r="A90" s="1">
        <v>45379</v>
      </c>
      <c r="B90" s="6">
        <v>7</v>
      </c>
    </row>
    <row r="91" spans="1:2">
      <c r="A91" s="1">
        <v>45380</v>
      </c>
      <c r="B91" s="6">
        <v>0</v>
      </c>
    </row>
    <row r="92" spans="1:2">
      <c r="A92" s="1">
        <v>45381</v>
      </c>
      <c r="B92" s="6">
        <v>7</v>
      </c>
    </row>
    <row r="93" spans="1:2">
      <c r="A93" s="1">
        <v>45382</v>
      </c>
      <c r="B93" s="6">
        <v>4</v>
      </c>
    </row>
    <row r="94" spans="1:2">
      <c r="A94" s="1" t="s">
        <v>20</v>
      </c>
      <c r="B94" s="6">
        <v>399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56D3-B4DE-46E3-97DF-41EDF5451763}">
  <dimension ref="A1:J4"/>
  <sheetViews>
    <sheetView workbookViewId="0">
      <selection activeCell="F3" sqref="F3"/>
    </sheetView>
  </sheetViews>
  <sheetFormatPr defaultRowHeight="15"/>
  <cols>
    <col min="1" max="1" width="18.42578125" customWidth="1"/>
    <col min="2" max="2" width="15" customWidth="1"/>
    <col min="3" max="3" width="24.140625" customWidth="1"/>
    <col min="8" max="8" width="18" customWidth="1"/>
    <col min="9" max="9" width="17.140625" customWidth="1"/>
    <col min="10" max="10" width="20.5703125" customWidth="1"/>
  </cols>
  <sheetData>
    <row r="1" spans="1:10">
      <c r="A1" s="9" t="s">
        <v>1</v>
      </c>
      <c r="B1" t="s">
        <v>17</v>
      </c>
      <c r="C1" t="s">
        <v>18</v>
      </c>
      <c r="H1" s="9" t="s">
        <v>26</v>
      </c>
      <c r="I1" t="s">
        <v>17</v>
      </c>
      <c r="J1" t="s">
        <v>22</v>
      </c>
    </row>
    <row r="2" spans="1:10">
      <c r="A2" t="s">
        <v>12</v>
      </c>
      <c r="B2" s="7">
        <v>0.33796296296296297</v>
      </c>
      <c r="C2" s="7">
        <v>0.33195020746887965</v>
      </c>
      <c r="H2" s="8" t="s">
        <v>23</v>
      </c>
      <c r="I2" s="7">
        <v>0.294811320754717</v>
      </c>
      <c r="J2" s="7">
        <v>0.3288888888888889</v>
      </c>
    </row>
    <row r="3" spans="1:10">
      <c r="A3" t="s">
        <v>8</v>
      </c>
      <c r="B3" s="7">
        <v>0.33101851851851855</v>
      </c>
      <c r="C3" s="7">
        <v>0.33195020746887965</v>
      </c>
      <c r="H3" s="8" t="s">
        <v>24</v>
      </c>
      <c r="I3" s="7">
        <v>0.38443396226415094</v>
      </c>
      <c r="J3" s="7">
        <v>0.36888888888888888</v>
      </c>
    </row>
    <row r="4" spans="1:10">
      <c r="A4" t="s">
        <v>10</v>
      </c>
      <c r="B4" s="7">
        <v>0.33101851851851855</v>
      </c>
      <c r="C4" s="7">
        <v>0.33609958506224069</v>
      </c>
      <c r="H4" s="8" t="s">
        <v>25</v>
      </c>
      <c r="I4" s="7">
        <v>0.32075471698113206</v>
      </c>
      <c r="J4" s="7">
        <v>0.30222222222222223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malo</cp:lastModifiedBy>
  <cp:revision/>
  <dcterms:created xsi:type="dcterms:W3CDTF">2025-10-24T14:14:39Z</dcterms:created>
  <dcterms:modified xsi:type="dcterms:W3CDTF">2025-10-24T20:28:10Z</dcterms:modified>
  <cp:category/>
  <cp:contentStatus/>
</cp:coreProperties>
</file>