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School\AFIT_Classes\Research\SiC_Size_Dependence_in_AM_Mo\Data\Optical\Optical_Porosity_Images\"/>
    </mc:Choice>
  </mc:AlternateContent>
  <xr:revisionPtr revIDLastSave="0" documentId="13_ncr:1_{2040C065-733C-4969-A3F5-FF74B157DAA6}" xr6:coauthVersionLast="47" xr6:coauthVersionMax="47" xr10:uidLastSave="{00000000-0000-0000-0000-000000000000}"/>
  <bookViews>
    <workbookView xWindow="-108" yWindow="-108" windowWidth="23256" windowHeight="12456" firstSheet="1" activeTab="1" xr2:uid="{8874B0D8-E97A-4D59-91C6-41A5E1AACF3B}"/>
  </bookViews>
  <sheets>
    <sheet name="Data (Printing Parameters)" sheetId="1" r:id="rId1"/>
    <sheet name="Data (Linear Energy Density)" sheetId="9" r:id="rId2"/>
    <sheet name="Porosity vs. Power" sheetId="6" r:id="rId3"/>
    <sheet name="Porosity vs. LED" sheetId="10" r:id="rId4"/>
    <sheet name="Porosity vs. LED w Ellsworth" sheetId="11" r:id="rId5"/>
    <sheet name="Mo Surface Plot" sheetId="3" r:id="rId6"/>
    <sheet name="Mo-SiC 18nm Surface Plot" sheetId="7" r:id="rId7"/>
    <sheet name="Mo-SiC 80nm Surface Plo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9" l="1"/>
  <c r="R19" i="9"/>
  <c r="R5" i="9"/>
  <c r="R6" i="9"/>
  <c r="R7" i="9"/>
  <c r="R8" i="9"/>
  <c r="R9" i="9"/>
  <c r="R10" i="9"/>
  <c r="R11" i="9"/>
  <c r="R12" i="9"/>
  <c r="R13" i="9"/>
  <c r="R14" i="9"/>
  <c r="R15" i="9"/>
  <c r="R17" i="9"/>
  <c r="R18" i="9"/>
  <c r="L19" i="9"/>
  <c r="L28" i="9"/>
  <c r="L29" i="9"/>
  <c r="L30" i="9"/>
  <c r="L27" i="9"/>
  <c r="L5" i="9"/>
  <c r="L6" i="9"/>
  <c r="L7" i="9"/>
  <c r="L8" i="9"/>
  <c r="L9" i="9"/>
  <c r="L11" i="9"/>
  <c r="L12" i="9"/>
  <c r="L13" i="9"/>
  <c r="L14" i="9"/>
  <c r="L15" i="9"/>
  <c r="L17" i="9"/>
  <c r="L18" i="9"/>
  <c r="L4" i="9"/>
  <c r="R4" i="9"/>
  <c r="Q8" i="9"/>
  <c r="Q9" i="9"/>
  <c r="Q10" i="9"/>
  <c r="Q11" i="9"/>
  <c r="Q16" i="9"/>
  <c r="Q17" i="9"/>
  <c r="Q18" i="9"/>
  <c r="E10" i="9"/>
  <c r="E11" i="9"/>
  <c r="E18" i="9"/>
  <c r="Q15" i="9"/>
  <c r="Q14" i="9"/>
  <c r="Q12" i="9"/>
  <c r="Q7" i="9"/>
  <c r="Q6" i="9"/>
  <c r="Q5" i="9"/>
  <c r="Q4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E17" i="9"/>
  <c r="E16" i="9"/>
  <c r="E15" i="9"/>
  <c r="E14" i="9"/>
  <c r="E13" i="9"/>
  <c r="E12" i="9"/>
  <c r="E9" i="9"/>
  <c r="E8" i="9"/>
  <c r="E7" i="9"/>
  <c r="E5" i="9"/>
  <c r="E6" i="9"/>
  <c r="E4" i="9"/>
  <c r="Q13" i="9"/>
  <c r="W4" i="9" l="1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</calcChain>
</file>

<file path=xl/sharedStrings.xml><?xml version="1.0" encoding="utf-8"?>
<sst xmlns="http://schemas.openxmlformats.org/spreadsheetml/2006/main" count="100" uniqueCount="44">
  <si>
    <t>Standard Error</t>
  </si>
  <si>
    <t>Speed (mm/s)</t>
  </si>
  <si>
    <t>200 (W) 
200 (mm/s)</t>
  </si>
  <si>
    <t>200 (W) 
400 (mm/s)</t>
  </si>
  <si>
    <t>200 (W) 
600 (mm/s)</t>
  </si>
  <si>
    <t>250 (W) 
200 (mm/s)</t>
  </si>
  <si>
    <t>250 (W) 
400 (mm/s)</t>
  </si>
  <si>
    <t>250 (W) 
600 (mm/s)</t>
  </si>
  <si>
    <t>300 (W) 
200 (mm/s)</t>
  </si>
  <si>
    <t>300 (W) 
400 (mm/s)</t>
  </si>
  <si>
    <t>300 (W) 
600 (mm/s)</t>
  </si>
  <si>
    <t>350 (W) 
200 (mm/s)</t>
  </si>
  <si>
    <t>350 (W) 
400 (mm/s)</t>
  </si>
  <si>
    <t>350 (W) 
600 (mm/s)</t>
  </si>
  <si>
    <t>400 (W) 
200 (mm/s)</t>
  </si>
  <si>
    <t>400 (W) 
400 (mm/s)</t>
  </si>
  <si>
    <t>400 (W) 
600 (mm/s)</t>
  </si>
  <si>
    <t>Printing Parameter</t>
  </si>
  <si>
    <t>Mo</t>
  </si>
  <si>
    <t>Mo-SiC 18nm</t>
  </si>
  <si>
    <t>Mo-SiC 80nm</t>
  </si>
  <si>
    <t>Mo Mean Optical Porosity (Void %)</t>
  </si>
  <si>
    <t>Mo-SiC 18nm MeanOptical Porosity (Void %)</t>
  </si>
  <si>
    <t>Mo-SiC 80nm Mean Surface Optical Porosity (Void %)</t>
  </si>
  <si>
    <t>Mo Standard Error Optical Porosity (Void %)</t>
  </si>
  <si>
    <t>Mo-SiC 18nm Standard Error Optical Porosity (Void %)</t>
  </si>
  <si>
    <t>Mo-SiC 80nm Standard Error Optical Porosity (Void %)</t>
  </si>
  <si>
    <t>Mean Optical Porosity (Void %)</t>
  </si>
  <si>
    <t>Printing Laser Power (W)</t>
  </si>
  <si>
    <t>LED</t>
  </si>
  <si>
    <t>200 W</t>
  </si>
  <si>
    <t>250 W</t>
  </si>
  <si>
    <t>300 W</t>
  </si>
  <si>
    <t>350 W</t>
  </si>
  <si>
    <t>400 W</t>
  </si>
  <si>
    <t>200 mm/s</t>
  </si>
  <si>
    <t>400 mm/s</t>
  </si>
  <si>
    <t>600 mm/s</t>
  </si>
  <si>
    <t>Print Power [J/s]</t>
  </si>
  <si>
    <t>Print Speed [mm/s]</t>
  </si>
  <si>
    <t>LED[J/mm]</t>
  </si>
  <si>
    <t>Ellsworth 2021</t>
  </si>
  <si>
    <t>Mo-SiC</t>
  </si>
  <si>
    <t>%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</si>
</sst>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5" borderId="0" xfId="0" applyFill="1"/>
    <xf numFmtId="0" fontId="3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4" fillId="0" borderId="0" xfId="0" applyFont="1"/>
    <xf numFmtId="0" fontId="4" fillId="7" borderId="0" xfId="0" applyFont="1" applyFill="1"/>
    <xf numFmtId="0" fontId="4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Optical Porosity</a:t>
            </a:r>
          </a:p>
        </c:rich>
      </c:tx>
      <c:layout>
        <c:manualLayout>
          <c:xMode val="edge"/>
          <c:yMode val="edge"/>
          <c:x val="0.33292077590380925"/>
          <c:y val="8.390232332252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82031210335504E-2"/>
          <c:y val="0.18100342855410034"/>
          <c:w val="0.87122462817147861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(Printing Parameters)'!$D$20</c:f>
              <c:strCache>
                <c:ptCount val="1"/>
                <c:pt idx="0">
                  <c:v>Mo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tx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91-47EB-A5A0-5E348690FC71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291-47EB-A5A0-5E348690FC71}"/>
              </c:ext>
            </c:extLst>
          </c:dPt>
          <c:dPt>
            <c:idx val="2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291-47EB-A5A0-5E348690FC71}"/>
              </c:ext>
            </c:extLst>
          </c:dPt>
          <c:dPt>
            <c:idx val="5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291-47EB-A5A0-5E348690FC71}"/>
              </c:ext>
            </c:extLst>
          </c:dPt>
          <c:dPt>
            <c:idx val="6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291-47EB-A5A0-5E348690FC71}"/>
              </c:ext>
            </c:extLst>
          </c:dPt>
          <c:dPt>
            <c:idx val="7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6B6-45B4-910E-1BCAEB4BFC30}"/>
              </c:ext>
            </c:extLst>
          </c:dPt>
          <c:dPt>
            <c:idx val="10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291-47EB-A5A0-5E348690FC71}"/>
              </c:ext>
            </c:extLst>
          </c:dPt>
          <c:dPt>
            <c:idx val="11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B6-45B4-910E-1BCAEB4BFC30}"/>
              </c:ext>
            </c:extLst>
          </c:dPt>
          <c:dPt>
            <c:idx val="12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291-47EB-A5A0-5E348690FC71}"/>
              </c:ext>
            </c:extLst>
          </c:dPt>
          <c:dPt>
            <c:idx val="15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6B6-45B4-910E-1BCAEB4BFC30}"/>
              </c:ext>
            </c:extLst>
          </c:dPt>
          <c:dPt>
            <c:idx val="16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291-47EB-A5A0-5E348690FC71}"/>
              </c:ext>
            </c:extLst>
          </c:dPt>
          <c:dPt>
            <c:idx val="17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291-47EB-A5A0-5E348690FC71}"/>
              </c:ext>
            </c:extLst>
          </c:dPt>
          <c:dPt>
            <c:idx val="20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410-4E3D-B56B-0BB7C57A8D77}"/>
              </c:ext>
            </c:extLst>
          </c:dPt>
          <c:dPt>
            <c:idx val="21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6B6-45B4-910E-1BCAEB4BFC30}"/>
              </c:ext>
            </c:extLst>
          </c:dPt>
          <c:dPt>
            <c:idx val="22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6B6-45B4-910E-1BCAEB4BFC30}"/>
              </c:ext>
            </c:extLst>
          </c:dPt>
          <c:dLbls>
            <c:dLbl>
              <c:idx val="20"/>
              <c:layout>
                <c:manualLayout>
                  <c:x val="3.8140375988796646E-2"/>
                  <c:y val="-7.6803485407735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410-4E3D-B56B-0BB7C57A8D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 (Printing Parameters)'!$E$22:$E$44</c:f>
                <c:numCache>
                  <c:formatCode>General</c:formatCode>
                  <c:ptCount val="23"/>
                  <c:pt idx="0">
                    <c:v>3.741542088326657</c:v>
                  </c:pt>
                  <c:pt idx="1">
                    <c:v>2.609917246186217</c:v>
                  </c:pt>
                  <c:pt idx="2">
                    <c:v>0.87096525627889443</c:v>
                  </c:pt>
                  <c:pt idx="5">
                    <c:v>0.59526363036218777</c:v>
                  </c:pt>
                  <c:pt idx="6">
                    <c:v>1.5912332546639318</c:v>
                  </c:pt>
                  <c:pt idx="7">
                    <c:v>9.4399511754394982E-3</c:v>
                  </c:pt>
                  <c:pt idx="10">
                    <c:v>3.8489908039172924</c:v>
                  </c:pt>
                  <c:pt idx="11">
                    <c:v>0.53851018549488872</c:v>
                  </c:pt>
                  <c:pt idx="12">
                    <c:v>0.17443429242799013</c:v>
                  </c:pt>
                  <c:pt idx="15">
                    <c:v>1.1069389669941136</c:v>
                  </c:pt>
                  <c:pt idx="16">
                    <c:v>1.0537120213527829</c:v>
                  </c:pt>
                  <c:pt idx="17">
                    <c:v>0.56248178783717517</c:v>
                  </c:pt>
                  <c:pt idx="20">
                    <c:v>3.1607477802757882</c:v>
                  </c:pt>
                  <c:pt idx="21">
                    <c:v>0.97767383694848997</c:v>
                  </c:pt>
                  <c:pt idx="22">
                    <c:v>2.2532791663254015</c:v>
                  </c:pt>
                </c:numCache>
              </c:numRef>
            </c:plus>
            <c:minus>
              <c:numRef>
                <c:f>'Data (Printing Parameters)'!$E$22:$E$44</c:f>
                <c:numCache>
                  <c:formatCode>General</c:formatCode>
                  <c:ptCount val="23"/>
                  <c:pt idx="0">
                    <c:v>3.741542088326657</c:v>
                  </c:pt>
                  <c:pt idx="1">
                    <c:v>2.609917246186217</c:v>
                  </c:pt>
                  <c:pt idx="2">
                    <c:v>0.87096525627889443</c:v>
                  </c:pt>
                  <c:pt idx="5">
                    <c:v>0.59526363036218777</c:v>
                  </c:pt>
                  <c:pt idx="6">
                    <c:v>1.5912332546639318</c:v>
                  </c:pt>
                  <c:pt idx="7">
                    <c:v>9.4399511754394982E-3</c:v>
                  </c:pt>
                  <c:pt idx="10">
                    <c:v>3.8489908039172924</c:v>
                  </c:pt>
                  <c:pt idx="11">
                    <c:v>0.53851018549488872</c:v>
                  </c:pt>
                  <c:pt idx="12">
                    <c:v>0.17443429242799013</c:v>
                  </c:pt>
                  <c:pt idx="15">
                    <c:v>1.1069389669941136</c:v>
                  </c:pt>
                  <c:pt idx="16">
                    <c:v>1.0537120213527829</c:v>
                  </c:pt>
                  <c:pt idx="17">
                    <c:v>0.56248178783717517</c:v>
                  </c:pt>
                  <c:pt idx="20">
                    <c:v>3.1607477802757882</c:v>
                  </c:pt>
                  <c:pt idx="21">
                    <c:v>0.97767383694848997</c:v>
                  </c:pt>
                  <c:pt idx="22">
                    <c:v>2.2532791663254015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</c:errBars>
          <c:xVal>
            <c:strRef>
              <c:f>'Data (Printing Parameters)'!$C$22:$C$44</c:f>
              <c:strCache>
                <c:ptCount val="23"/>
                <c:pt idx="0">
                  <c:v>200 (W) 
200 (mm/s)</c:v>
                </c:pt>
                <c:pt idx="1">
                  <c:v>200 (W) 
400 (mm/s)</c:v>
                </c:pt>
                <c:pt idx="2">
                  <c:v>200 (W) 
600 (mm/s)</c:v>
                </c:pt>
                <c:pt idx="5">
                  <c:v>250 (W) 
200 (mm/s)</c:v>
                </c:pt>
                <c:pt idx="6">
                  <c:v>250 (W) 
400 (mm/s)</c:v>
                </c:pt>
                <c:pt idx="7">
                  <c:v>250 (W) 
600 (mm/s)</c:v>
                </c:pt>
                <c:pt idx="10">
                  <c:v>300 (W) 
200 (mm/s)</c:v>
                </c:pt>
                <c:pt idx="11">
                  <c:v>300 (W) 
400 (mm/s)</c:v>
                </c:pt>
                <c:pt idx="12">
                  <c:v>300 (W) 
600 (mm/s)</c:v>
                </c:pt>
                <c:pt idx="15">
                  <c:v>350 (W) 
200 (mm/s)</c:v>
                </c:pt>
                <c:pt idx="16">
                  <c:v>350 (W) 
400 (mm/s)</c:v>
                </c:pt>
                <c:pt idx="17">
                  <c:v>350 (W) 
600 (mm/s)</c:v>
                </c:pt>
                <c:pt idx="20">
                  <c:v>400 (W) 
200 (mm/s)</c:v>
                </c:pt>
                <c:pt idx="21">
                  <c:v>400 (W) 
400 (mm/s)</c:v>
                </c:pt>
                <c:pt idx="22">
                  <c:v>400 (W) 
600 (mm/s)</c:v>
                </c:pt>
              </c:strCache>
            </c:strRef>
          </c:xVal>
          <c:yVal>
            <c:numRef>
              <c:f>'Data (Printing Parameters)'!$D$22:$D$44</c:f>
              <c:numCache>
                <c:formatCode>General</c:formatCode>
                <c:ptCount val="23"/>
                <c:pt idx="0">
                  <c:v>33.088142402344737</c:v>
                </c:pt>
                <c:pt idx="1">
                  <c:v>32.559982423947645</c:v>
                </c:pt>
                <c:pt idx="2">
                  <c:v>63.039727326418728</c:v>
                </c:pt>
                <c:pt idx="5">
                  <c:v>38.642216398630552</c:v>
                </c:pt>
                <c:pt idx="6">
                  <c:v>28.830805624336755</c:v>
                </c:pt>
                <c:pt idx="7">
                  <c:v>58.206648501061196</c:v>
                </c:pt>
                <c:pt idx="10">
                  <c:v>5.5753334396634493</c:v>
                </c:pt>
                <c:pt idx="11">
                  <c:v>23.092907518065594</c:v>
                </c:pt>
                <c:pt idx="12">
                  <c:v>45.322655973646974</c:v>
                </c:pt>
                <c:pt idx="15">
                  <c:v>26.029424885668806</c:v>
                </c:pt>
                <c:pt idx="16">
                  <c:v>30.712295972509978</c:v>
                </c:pt>
                <c:pt idx="17">
                  <c:v>30.847560908206582</c:v>
                </c:pt>
                <c:pt idx="20">
                  <c:v>0.97501294911314373</c:v>
                </c:pt>
                <c:pt idx="21">
                  <c:v>20.265144935317601</c:v>
                </c:pt>
                <c:pt idx="22">
                  <c:v>54.002667596265596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91-47EB-A5A0-5E348690FC71}"/>
            </c:ext>
          </c:extLst>
        </c:ser>
        <c:ser>
          <c:idx val="1"/>
          <c:order val="1"/>
          <c:tx>
            <c:strRef>
              <c:f>'Data (Printing Parameters)'!$J$20</c:f>
              <c:strCache>
                <c:ptCount val="1"/>
                <c:pt idx="0">
                  <c:v>Mo-SiC 18nm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solidFill>
                <a:schemeClr val="tx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291-47EB-A5A0-5E348690FC71}"/>
              </c:ext>
            </c:extLst>
          </c:dPt>
          <c:dPt>
            <c:idx val="1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291-47EB-A5A0-5E348690FC71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291-47EB-A5A0-5E348690FC71}"/>
              </c:ext>
            </c:extLst>
          </c:dPt>
          <c:dPt>
            <c:idx val="5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291-47EB-A5A0-5E348690FC71}"/>
              </c:ext>
            </c:extLst>
          </c:dPt>
          <c:dPt>
            <c:idx val="6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291-47EB-A5A0-5E348690FC71}"/>
              </c:ext>
            </c:extLst>
          </c:dPt>
          <c:dPt>
            <c:idx val="7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6B6-45B4-910E-1BCAEB4BFC30}"/>
              </c:ext>
            </c:extLst>
          </c:dPt>
          <c:dPt>
            <c:idx val="10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291-47EB-A5A0-5E348690FC71}"/>
              </c:ext>
            </c:extLst>
          </c:dPt>
          <c:dPt>
            <c:idx val="11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6B6-45B4-910E-1BCAEB4BFC30}"/>
              </c:ext>
            </c:extLst>
          </c:dPt>
          <c:dPt>
            <c:idx val="12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291-47EB-A5A0-5E348690FC71}"/>
              </c:ext>
            </c:extLst>
          </c:dPt>
          <c:dPt>
            <c:idx val="15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6B6-45B4-910E-1BCAEB4BFC30}"/>
              </c:ext>
            </c:extLst>
          </c:dPt>
          <c:dPt>
            <c:idx val="16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291-47EB-A5A0-5E348690FC71}"/>
              </c:ext>
            </c:extLst>
          </c:dPt>
          <c:dPt>
            <c:idx val="17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291-47EB-A5A0-5E348690FC71}"/>
              </c:ext>
            </c:extLst>
          </c:dPt>
          <c:dPt>
            <c:idx val="20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6B6-45B4-910E-1BCAEB4BFC30}"/>
              </c:ext>
            </c:extLst>
          </c:dPt>
          <c:dPt>
            <c:idx val="21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6B6-45B4-910E-1BCAEB4BFC30}"/>
              </c:ext>
            </c:extLst>
          </c:dPt>
          <c:dPt>
            <c:idx val="22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6B6-45B4-910E-1BCAEB4BFC30}"/>
              </c:ext>
            </c:extLst>
          </c:dPt>
          <c:dLbls>
            <c:dLbl>
              <c:idx val="17"/>
              <c:layout>
                <c:manualLayout>
                  <c:x val="2.9338750760612889E-2"/>
                  <c:y val="-0.151585826462636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291-47EB-A5A0-5E348690F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 (Printing Parameters)'!$K$22:$K$44</c:f>
                <c:numCache>
                  <c:formatCode>General</c:formatCode>
                  <c:ptCount val="23"/>
                  <c:pt idx="0">
                    <c:v>0.42508269793819664</c:v>
                  </c:pt>
                  <c:pt idx="1">
                    <c:v>1.1285459656816998</c:v>
                  </c:pt>
                  <c:pt idx="2">
                    <c:v>0.80903633633103877</c:v>
                  </c:pt>
                  <c:pt idx="5">
                    <c:v>3.5644270172874521</c:v>
                  </c:pt>
                  <c:pt idx="6">
                    <c:v>0.9849181127111506</c:v>
                  </c:pt>
                  <c:pt idx="7">
                    <c:v>2.2582751781182679</c:v>
                  </c:pt>
                  <c:pt idx="10">
                    <c:v>0.95767208419505478</c:v>
                  </c:pt>
                  <c:pt idx="11">
                    <c:v>3.2393306807643087</c:v>
                  </c:pt>
                  <c:pt idx="12">
                    <c:v>2.3962412620108369</c:v>
                  </c:pt>
                  <c:pt idx="15">
                    <c:v>3.7366791553422156</c:v>
                  </c:pt>
                  <c:pt idx="16">
                    <c:v>2.9421708020864781</c:v>
                  </c:pt>
                  <c:pt idx="17">
                    <c:v>3.3992372755500981</c:v>
                  </c:pt>
                  <c:pt idx="20">
                    <c:v>4.5199477234017973</c:v>
                  </c:pt>
                  <c:pt idx="21">
                    <c:v>1.7214964097429553</c:v>
                  </c:pt>
                  <c:pt idx="22">
                    <c:v>4.5856381618818034</c:v>
                  </c:pt>
                </c:numCache>
              </c:numRef>
            </c:plus>
            <c:minus>
              <c:numRef>
                <c:f>'Data (Printing Parameters)'!$K$22:$K$44</c:f>
                <c:numCache>
                  <c:formatCode>General</c:formatCode>
                  <c:ptCount val="23"/>
                  <c:pt idx="0">
                    <c:v>0.42508269793819664</c:v>
                  </c:pt>
                  <c:pt idx="1">
                    <c:v>1.1285459656816998</c:v>
                  </c:pt>
                  <c:pt idx="2">
                    <c:v>0.80903633633103877</c:v>
                  </c:pt>
                  <c:pt idx="5">
                    <c:v>3.5644270172874521</c:v>
                  </c:pt>
                  <c:pt idx="6">
                    <c:v>0.9849181127111506</c:v>
                  </c:pt>
                  <c:pt idx="7">
                    <c:v>2.2582751781182679</c:v>
                  </c:pt>
                  <c:pt idx="10">
                    <c:v>0.95767208419505478</c:v>
                  </c:pt>
                  <c:pt idx="11">
                    <c:v>3.2393306807643087</c:v>
                  </c:pt>
                  <c:pt idx="12">
                    <c:v>2.3962412620108369</c:v>
                  </c:pt>
                  <c:pt idx="15">
                    <c:v>3.7366791553422156</c:v>
                  </c:pt>
                  <c:pt idx="16">
                    <c:v>2.9421708020864781</c:v>
                  </c:pt>
                  <c:pt idx="17">
                    <c:v>3.3992372755500981</c:v>
                  </c:pt>
                  <c:pt idx="20">
                    <c:v>4.5199477234017973</c:v>
                  </c:pt>
                  <c:pt idx="21">
                    <c:v>1.7214964097429553</c:v>
                  </c:pt>
                  <c:pt idx="22">
                    <c:v>4.5856381618818034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strRef>
              <c:f>'Data (Printing Parameters)'!$C$22:$C$44</c:f>
              <c:strCache>
                <c:ptCount val="23"/>
                <c:pt idx="0">
                  <c:v>200 (W) 
200 (mm/s)</c:v>
                </c:pt>
                <c:pt idx="1">
                  <c:v>200 (W) 
400 (mm/s)</c:v>
                </c:pt>
                <c:pt idx="2">
                  <c:v>200 (W) 
600 (mm/s)</c:v>
                </c:pt>
                <c:pt idx="5">
                  <c:v>250 (W) 
200 (mm/s)</c:v>
                </c:pt>
                <c:pt idx="6">
                  <c:v>250 (W) 
400 (mm/s)</c:v>
                </c:pt>
                <c:pt idx="7">
                  <c:v>250 (W) 
600 (mm/s)</c:v>
                </c:pt>
                <c:pt idx="10">
                  <c:v>300 (W) 
200 (mm/s)</c:v>
                </c:pt>
                <c:pt idx="11">
                  <c:v>300 (W) 
400 (mm/s)</c:v>
                </c:pt>
                <c:pt idx="12">
                  <c:v>300 (W) 
600 (mm/s)</c:v>
                </c:pt>
                <c:pt idx="15">
                  <c:v>350 (W) 
200 (mm/s)</c:v>
                </c:pt>
                <c:pt idx="16">
                  <c:v>350 (W) 
400 (mm/s)</c:v>
                </c:pt>
                <c:pt idx="17">
                  <c:v>350 (W) 
600 (mm/s)</c:v>
                </c:pt>
                <c:pt idx="20">
                  <c:v>400 (W) 
200 (mm/s)</c:v>
                </c:pt>
                <c:pt idx="21">
                  <c:v>400 (W) 
400 (mm/s)</c:v>
                </c:pt>
                <c:pt idx="22">
                  <c:v>400 (W) 
600 (mm/s)</c:v>
                </c:pt>
              </c:strCache>
            </c:strRef>
          </c:xVal>
          <c:yVal>
            <c:numRef>
              <c:f>'Data (Printing Parameters)'!$J$22:$J$44</c:f>
              <c:numCache>
                <c:formatCode>General</c:formatCode>
                <c:ptCount val="23"/>
                <c:pt idx="0">
                  <c:v>52.216696697028652</c:v>
                </c:pt>
                <c:pt idx="1">
                  <c:v>29.390923856056396</c:v>
                </c:pt>
                <c:pt idx="2">
                  <c:v>65.041450979710945</c:v>
                </c:pt>
                <c:pt idx="5">
                  <c:v>44.42958169627066</c:v>
                </c:pt>
                <c:pt idx="6">
                  <c:v>28.971656839026735</c:v>
                </c:pt>
                <c:pt idx="7">
                  <c:v>33.425707621658496</c:v>
                </c:pt>
                <c:pt idx="10">
                  <c:v>18.392833455455047</c:v>
                </c:pt>
                <c:pt idx="11">
                  <c:v>42.328696655970489</c:v>
                </c:pt>
                <c:pt idx="12">
                  <c:v>40.507490746121583</c:v>
                </c:pt>
                <c:pt idx="15">
                  <c:v>23.567405660973268</c:v>
                </c:pt>
                <c:pt idx="16">
                  <c:v>9.4733421976855823</c:v>
                </c:pt>
                <c:pt idx="17">
                  <c:v>8.1172482976653697</c:v>
                </c:pt>
                <c:pt idx="20">
                  <c:v>16.043082646925058</c:v>
                </c:pt>
                <c:pt idx="21">
                  <c:v>26.868314230759516</c:v>
                </c:pt>
                <c:pt idx="22">
                  <c:v>47.724351281014705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291-47EB-A5A0-5E348690FC71}"/>
            </c:ext>
          </c:extLst>
        </c:ser>
        <c:ser>
          <c:idx val="2"/>
          <c:order val="2"/>
          <c:tx>
            <c:strRef>
              <c:f>'Data (Printing Parameters)'!$P$20</c:f>
              <c:strCache>
                <c:ptCount val="1"/>
                <c:pt idx="0">
                  <c:v>Mo-SiC 80nm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tx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291-47EB-A5A0-5E348690FC71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291-47EB-A5A0-5E348690FC71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291-47EB-A5A0-5E348690FC71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291-47EB-A5A0-5E348690FC71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291-47EB-A5A0-5E348690FC71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6B6-45B4-910E-1BCAEB4BFC30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291-47EB-A5A0-5E348690FC71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6B6-45B4-910E-1BCAEB4BFC30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291-47EB-A5A0-5E348690FC71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6B6-45B4-910E-1BCAEB4BFC30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291-47EB-A5A0-5E348690FC71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291-47EB-A5A0-5E348690FC71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6B6-45B4-910E-1BCAEB4BFC30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6B6-45B4-910E-1BCAEB4BFC30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6B6-45B4-910E-1BCAEB4BFC30}"/>
              </c:ext>
            </c:extLst>
          </c:dPt>
          <c:dLbls>
            <c:dLbl>
              <c:idx val="15"/>
              <c:layout>
                <c:manualLayout>
                  <c:x val="-0.10415256520017575"/>
                  <c:y val="-0.103078361994592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6B6-45B4-910E-1BCAEB4BFC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 (Printing Parameters)'!$Q$22:$Q$44</c:f>
                <c:numCache>
                  <c:formatCode>General</c:formatCode>
                  <c:ptCount val="23"/>
                  <c:pt idx="0">
                    <c:v>0.14996809748575812</c:v>
                  </c:pt>
                  <c:pt idx="1">
                    <c:v>2.1349054768743425</c:v>
                  </c:pt>
                  <c:pt idx="2">
                    <c:v>2.7988325565178123</c:v>
                  </c:pt>
                  <c:pt idx="5">
                    <c:v>0.91495305161981677</c:v>
                  </c:pt>
                  <c:pt idx="6">
                    <c:v>2.3126234658916873</c:v>
                  </c:pt>
                  <c:pt idx="7">
                    <c:v>0.42997273695151661</c:v>
                  </c:pt>
                  <c:pt idx="10">
                    <c:v>0.66005073551570037</c:v>
                  </c:pt>
                  <c:pt idx="11">
                    <c:v>3.6402920471672617</c:v>
                  </c:pt>
                  <c:pt idx="12">
                    <c:v>1.7775399787642554</c:v>
                  </c:pt>
                  <c:pt idx="15">
                    <c:v>0.93781284779106855</c:v>
                  </c:pt>
                  <c:pt idx="16">
                    <c:v>2.9880083764416456</c:v>
                  </c:pt>
                  <c:pt idx="17">
                    <c:v>4.1280994880198865</c:v>
                  </c:pt>
                  <c:pt idx="20">
                    <c:v>0.25760227260201662</c:v>
                  </c:pt>
                  <c:pt idx="21">
                    <c:v>0.71217255052130446</c:v>
                  </c:pt>
                  <c:pt idx="22">
                    <c:v>4.6653132231912764</c:v>
                  </c:pt>
                </c:numCache>
              </c:numRef>
            </c:plus>
            <c:minus>
              <c:numRef>
                <c:f>'Data (Printing Parameters)'!$Q$22:$Q$44</c:f>
                <c:numCache>
                  <c:formatCode>General</c:formatCode>
                  <c:ptCount val="23"/>
                  <c:pt idx="0">
                    <c:v>0.14996809748575812</c:v>
                  </c:pt>
                  <c:pt idx="1">
                    <c:v>2.1349054768743425</c:v>
                  </c:pt>
                  <c:pt idx="2">
                    <c:v>2.7988325565178123</c:v>
                  </c:pt>
                  <c:pt idx="5">
                    <c:v>0.91495305161981677</c:v>
                  </c:pt>
                  <c:pt idx="6">
                    <c:v>2.3126234658916873</c:v>
                  </c:pt>
                  <c:pt idx="7">
                    <c:v>0.42997273695151661</c:v>
                  </c:pt>
                  <c:pt idx="10">
                    <c:v>0.66005073551570037</c:v>
                  </c:pt>
                  <c:pt idx="11">
                    <c:v>3.6402920471672617</c:v>
                  </c:pt>
                  <c:pt idx="12">
                    <c:v>1.7775399787642554</c:v>
                  </c:pt>
                  <c:pt idx="15">
                    <c:v>0.93781284779106855</c:v>
                  </c:pt>
                  <c:pt idx="16">
                    <c:v>2.9880083764416456</c:v>
                  </c:pt>
                  <c:pt idx="17">
                    <c:v>4.1280994880198865</c:v>
                  </c:pt>
                  <c:pt idx="20">
                    <c:v>0.25760227260201662</c:v>
                  </c:pt>
                  <c:pt idx="21">
                    <c:v>0.71217255052130446</c:v>
                  </c:pt>
                  <c:pt idx="22">
                    <c:v>4.6653132231912764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strRef>
              <c:f>'Data (Printing Parameters)'!$C$22:$C$44</c:f>
              <c:strCache>
                <c:ptCount val="23"/>
                <c:pt idx="0">
                  <c:v>200 (W) 
200 (mm/s)</c:v>
                </c:pt>
                <c:pt idx="1">
                  <c:v>200 (W) 
400 (mm/s)</c:v>
                </c:pt>
                <c:pt idx="2">
                  <c:v>200 (W) 
600 (mm/s)</c:v>
                </c:pt>
                <c:pt idx="5">
                  <c:v>250 (W) 
200 (mm/s)</c:v>
                </c:pt>
                <c:pt idx="6">
                  <c:v>250 (W) 
400 (mm/s)</c:v>
                </c:pt>
                <c:pt idx="7">
                  <c:v>250 (W) 
600 (mm/s)</c:v>
                </c:pt>
                <c:pt idx="10">
                  <c:v>300 (W) 
200 (mm/s)</c:v>
                </c:pt>
                <c:pt idx="11">
                  <c:v>300 (W) 
400 (mm/s)</c:v>
                </c:pt>
                <c:pt idx="12">
                  <c:v>300 (W) 
600 (mm/s)</c:v>
                </c:pt>
                <c:pt idx="15">
                  <c:v>350 (W) 
200 (mm/s)</c:v>
                </c:pt>
                <c:pt idx="16">
                  <c:v>350 (W) 
400 (mm/s)</c:v>
                </c:pt>
                <c:pt idx="17">
                  <c:v>350 (W) 
600 (mm/s)</c:v>
                </c:pt>
                <c:pt idx="20">
                  <c:v>400 (W) 
200 (mm/s)</c:v>
                </c:pt>
                <c:pt idx="21">
                  <c:v>400 (W) 
400 (mm/s)</c:v>
                </c:pt>
                <c:pt idx="22">
                  <c:v>400 (W) 
600 (mm/s)</c:v>
                </c:pt>
              </c:strCache>
            </c:strRef>
          </c:xVal>
          <c:yVal>
            <c:numRef>
              <c:f>'Data (Printing Parameters)'!$P$22:$P$44</c:f>
              <c:numCache>
                <c:formatCode>General</c:formatCode>
                <c:ptCount val="23"/>
                <c:pt idx="0">
                  <c:v>24.498103428672493</c:v>
                </c:pt>
                <c:pt idx="1">
                  <c:v>33.28238896925059</c:v>
                </c:pt>
                <c:pt idx="2">
                  <c:v>38.14720891341149</c:v>
                </c:pt>
                <c:pt idx="5">
                  <c:v>26.87712791828794</c:v>
                </c:pt>
                <c:pt idx="6">
                  <c:v>13.791792473091112</c:v>
                </c:pt>
                <c:pt idx="7">
                  <c:v>21.12277693731366</c:v>
                </c:pt>
                <c:pt idx="10">
                  <c:v>4.9318454223305874</c:v>
                </c:pt>
                <c:pt idx="11">
                  <c:v>21.759908835085149</c:v>
                </c:pt>
                <c:pt idx="12">
                  <c:v>10.097919772348273</c:v>
                </c:pt>
                <c:pt idx="15">
                  <c:v>3.9351881095558134</c:v>
                </c:pt>
                <c:pt idx="16">
                  <c:v>11.26750499014604</c:v>
                </c:pt>
                <c:pt idx="17">
                  <c:v>15.939489741775734</c:v>
                </c:pt>
                <c:pt idx="20">
                  <c:v>10.599984129440598</c:v>
                </c:pt>
                <c:pt idx="21">
                  <c:v>11.955693109176815</c:v>
                </c:pt>
                <c:pt idx="22">
                  <c:v>4.8226662381878826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291-47EB-A5A0-5E348690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40048"/>
        <c:axId val="1890947120"/>
      </c:scatterChart>
      <c:valAx>
        <c:axId val="18909400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         200 W	</a:t>
                </a:r>
                <a:r>
                  <a:rPr lang="en-US" sz="1200" baseline="0">
                    <a:solidFill>
                      <a:schemeClr val="bg1"/>
                    </a:solidFill>
                  </a:rPr>
                  <a:t>                        </a:t>
                </a:r>
                <a:r>
                  <a:rPr lang="en-US" sz="1200" b="1" i="0" u="none" strike="noStrike" cap="all" baseline="0">
                    <a:solidFill>
                      <a:schemeClr val="bg1"/>
                    </a:solidFill>
                    <a:effectLst/>
                  </a:rPr>
                  <a:t>250 W	               300 W	      350 W                                 400 W</a:t>
                </a:r>
                <a:r>
                  <a:rPr lang="en-US" sz="1200" baseline="0">
                    <a:solidFill>
                      <a:schemeClr val="bg1"/>
                    </a:solidFill>
                  </a:rPr>
                  <a:t>		</a:t>
                </a:r>
                <a:endParaRPr lang="en-US" sz="12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8.9243166496717527E-2"/>
              <c:y val="0.789189869642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890947120"/>
        <c:crosses val="autoZero"/>
        <c:crossBetween val="midCat"/>
      </c:valAx>
      <c:valAx>
        <c:axId val="1890947120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Optical Porosity (Void %)</a:t>
                </a:r>
              </a:p>
            </c:rich>
          </c:tx>
          <c:layout>
            <c:manualLayout>
              <c:xMode val="edge"/>
              <c:yMode val="edge"/>
              <c:x val="1.7712982004488135E-3"/>
              <c:y val="0.2829729410148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7931869876403008"/>
          <c:y val="0.18749089888246631"/>
          <c:w val="0.12059775150817985"/>
          <c:h val="0.1273240706626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Optical Porosity</a:t>
            </a:r>
          </a:p>
        </c:rich>
      </c:tx>
      <c:layout>
        <c:manualLayout>
          <c:xMode val="edge"/>
          <c:yMode val="edge"/>
          <c:x val="0.33292077590380925"/>
          <c:y val="8.390232332252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82031210335504E-2"/>
          <c:y val="0.18100342855410034"/>
          <c:w val="0.87122462817147861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(Linear Energy Density)'!$D$2:$E$2</c:f>
              <c:strCache>
                <c:ptCount val="1"/>
                <c:pt idx="0">
                  <c:v>Mo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rgbClr val="FF000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10218661047652"/>
                  <c:y val="5.168437683153683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-25.94x + 56.525</a:t>
                    </a:r>
                    <a:br>
                      <a:rPr lang="en-US" baseline="0"/>
                    </a:br>
                    <a:r>
                      <a:rPr lang="en-US" baseline="0"/>
                      <a:t>R² = 0.6601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(Printing Parameters)'!$E$22:$E$44</c:f>
                <c:numCache>
                  <c:formatCode>General</c:formatCode>
                  <c:ptCount val="23"/>
                  <c:pt idx="0">
                    <c:v>3.741542088326657</c:v>
                  </c:pt>
                  <c:pt idx="1">
                    <c:v>2.609917246186217</c:v>
                  </c:pt>
                  <c:pt idx="2">
                    <c:v>0.87096525627889443</c:v>
                  </c:pt>
                  <c:pt idx="5">
                    <c:v>0.59526363036218777</c:v>
                  </c:pt>
                  <c:pt idx="6">
                    <c:v>1.5912332546639318</c:v>
                  </c:pt>
                  <c:pt idx="7">
                    <c:v>9.4399511754394982E-3</c:v>
                  </c:pt>
                  <c:pt idx="10">
                    <c:v>3.8489908039172924</c:v>
                  </c:pt>
                  <c:pt idx="11">
                    <c:v>0.53851018549488872</c:v>
                  </c:pt>
                  <c:pt idx="12">
                    <c:v>0.17443429242799013</c:v>
                  </c:pt>
                  <c:pt idx="15">
                    <c:v>1.1069389669941136</c:v>
                  </c:pt>
                  <c:pt idx="16">
                    <c:v>1.0537120213527829</c:v>
                  </c:pt>
                  <c:pt idx="17">
                    <c:v>0.56248178783717517</c:v>
                  </c:pt>
                  <c:pt idx="20">
                    <c:v>3.1607477802757882</c:v>
                  </c:pt>
                  <c:pt idx="21">
                    <c:v>0.97767383694848997</c:v>
                  </c:pt>
                  <c:pt idx="22">
                    <c:v>2.2532791663254015</c:v>
                  </c:pt>
                </c:numCache>
              </c:numRef>
            </c:plus>
            <c:minus>
              <c:numRef>
                <c:f>'Data (Printing Parameters)'!$E$22:$E$44</c:f>
                <c:numCache>
                  <c:formatCode>General</c:formatCode>
                  <c:ptCount val="23"/>
                  <c:pt idx="0">
                    <c:v>3.741542088326657</c:v>
                  </c:pt>
                  <c:pt idx="1">
                    <c:v>2.609917246186217</c:v>
                  </c:pt>
                  <c:pt idx="2">
                    <c:v>0.87096525627889443</c:v>
                  </c:pt>
                  <c:pt idx="5">
                    <c:v>0.59526363036218777</c:v>
                  </c:pt>
                  <c:pt idx="6">
                    <c:v>1.5912332546639318</c:v>
                  </c:pt>
                  <c:pt idx="7">
                    <c:v>9.4399511754394982E-3</c:v>
                  </c:pt>
                  <c:pt idx="10">
                    <c:v>3.8489908039172924</c:v>
                  </c:pt>
                  <c:pt idx="11">
                    <c:v>0.53851018549488872</c:v>
                  </c:pt>
                  <c:pt idx="12">
                    <c:v>0.17443429242799013</c:v>
                  </c:pt>
                  <c:pt idx="15">
                    <c:v>1.1069389669941136</c:v>
                  </c:pt>
                  <c:pt idx="16">
                    <c:v>1.0537120213527829</c:v>
                  </c:pt>
                  <c:pt idx="17">
                    <c:v>0.56248178783717517</c:v>
                  </c:pt>
                  <c:pt idx="20">
                    <c:v>3.1607477802757882</c:v>
                  </c:pt>
                  <c:pt idx="21">
                    <c:v>0.97767383694848997</c:v>
                  </c:pt>
                  <c:pt idx="22">
                    <c:v>2.2532791663254015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</c:errBars>
          <c:xVal>
            <c:numRef>
              <c:f>'Data (Linear Energy Density)'!$C$4:$C$18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Density)'!$D$4:$D$18</c:f>
              <c:numCache>
                <c:formatCode>General</c:formatCode>
                <c:ptCount val="15"/>
                <c:pt idx="0">
                  <c:v>33.088142402344737</c:v>
                </c:pt>
                <c:pt idx="1">
                  <c:v>32.559982423947645</c:v>
                </c:pt>
                <c:pt idx="2">
                  <c:v>63.039727326418728</c:v>
                </c:pt>
                <c:pt idx="3">
                  <c:v>38.642216398630552</c:v>
                </c:pt>
                <c:pt idx="4">
                  <c:v>28.830805624336755</c:v>
                </c:pt>
                <c:pt idx="5">
                  <c:v>58.206648501061196</c:v>
                </c:pt>
                <c:pt idx="6">
                  <c:v>5.5753334396634493</c:v>
                </c:pt>
                <c:pt idx="7">
                  <c:v>23.092907518065594</c:v>
                </c:pt>
                <c:pt idx="8">
                  <c:v>45.322655973646974</c:v>
                </c:pt>
                <c:pt idx="9">
                  <c:v>26.029424885668806</c:v>
                </c:pt>
                <c:pt idx="10">
                  <c:v>30.712295972509978</c:v>
                </c:pt>
                <c:pt idx="11">
                  <c:v>30.847560908206582</c:v>
                </c:pt>
                <c:pt idx="12">
                  <c:v>0.97501294911314373</c:v>
                </c:pt>
                <c:pt idx="13">
                  <c:v>20.265144935317601</c:v>
                </c:pt>
                <c:pt idx="14">
                  <c:v>54.002667596265596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1C6-472B-A440-475F55F2CA87}"/>
            </c:ext>
          </c:extLst>
        </c:ser>
        <c:ser>
          <c:idx val="1"/>
          <c:order val="1"/>
          <c:tx>
            <c:strRef>
              <c:f>'Data (Linear Energy Density)'!$J$2:$K$2</c:f>
              <c:strCache>
                <c:ptCount val="1"/>
                <c:pt idx="0">
                  <c:v>Mo-SiC 18nm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solidFill>
                <a:srgbClr val="0070C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0070C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44826700388519"/>
                  <c:y val="-5.704401431734098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-12.69x + 44.066</a:t>
                    </a:r>
                    <a:br>
                      <a:rPr lang="en-US" baseline="0"/>
                    </a:br>
                    <a:r>
                      <a:rPr lang="en-US" baseline="0"/>
                      <a:t>R² = 0.2544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(Printing Parameters)'!$K$22:$K$44</c:f>
                <c:numCache>
                  <c:formatCode>General</c:formatCode>
                  <c:ptCount val="23"/>
                  <c:pt idx="0">
                    <c:v>0.42508269793819664</c:v>
                  </c:pt>
                  <c:pt idx="1">
                    <c:v>1.1285459656816998</c:v>
                  </c:pt>
                  <c:pt idx="2">
                    <c:v>0.80903633633103877</c:v>
                  </c:pt>
                  <c:pt idx="5">
                    <c:v>3.5644270172874521</c:v>
                  </c:pt>
                  <c:pt idx="6">
                    <c:v>0.9849181127111506</c:v>
                  </c:pt>
                  <c:pt idx="7">
                    <c:v>2.2582751781182679</c:v>
                  </c:pt>
                  <c:pt idx="10">
                    <c:v>0.95767208419505478</c:v>
                  </c:pt>
                  <c:pt idx="11">
                    <c:v>3.2393306807643087</c:v>
                  </c:pt>
                  <c:pt idx="12">
                    <c:v>2.3962412620108369</c:v>
                  </c:pt>
                  <c:pt idx="15">
                    <c:v>3.7366791553422156</c:v>
                  </c:pt>
                  <c:pt idx="16">
                    <c:v>2.9421708020864781</c:v>
                  </c:pt>
                  <c:pt idx="17">
                    <c:v>3.3992372755500981</c:v>
                  </c:pt>
                  <c:pt idx="20">
                    <c:v>4.5199477234017973</c:v>
                  </c:pt>
                  <c:pt idx="21">
                    <c:v>1.7214964097429553</c:v>
                  </c:pt>
                  <c:pt idx="22">
                    <c:v>4.5856381618818034</c:v>
                  </c:pt>
                </c:numCache>
              </c:numRef>
            </c:plus>
            <c:minus>
              <c:numRef>
                <c:f>'Data (Printing Parameters)'!$K$22:$K$44</c:f>
                <c:numCache>
                  <c:formatCode>General</c:formatCode>
                  <c:ptCount val="23"/>
                  <c:pt idx="0">
                    <c:v>0.42508269793819664</c:v>
                  </c:pt>
                  <c:pt idx="1">
                    <c:v>1.1285459656816998</c:v>
                  </c:pt>
                  <c:pt idx="2">
                    <c:v>0.80903633633103877</c:v>
                  </c:pt>
                  <c:pt idx="5">
                    <c:v>3.5644270172874521</c:v>
                  </c:pt>
                  <c:pt idx="6">
                    <c:v>0.9849181127111506</c:v>
                  </c:pt>
                  <c:pt idx="7">
                    <c:v>2.2582751781182679</c:v>
                  </c:pt>
                  <c:pt idx="10">
                    <c:v>0.95767208419505478</c:v>
                  </c:pt>
                  <c:pt idx="11">
                    <c:v>3.2393306807643087</c:v>
                  </c:pt>
                  <c:pt idx="12">
                    <c:v>2.3962412620108369</c:v>
                  </c:pt>
                  <c:pt idx="15">
                    <c:v>3.7366791553422156</c:v>
                  </c:pt>
                  <c:pt idx="16">
                    <c:v>2.9421708020864781</c:v>
                  </c:pt>
                  <c:pt idx="17">
                    <c:v>3.3992372755500981</c:v>
                  </c:pt>
                  <c:pt idx="20">
                    <c:v>4.5199477234017973</c:v>
                  </c:pt>
                  <c:pt idx="21">
                    <c:v>1.7214964097429553</c:v>
                  </c:pt>
                  <c:pt idx="22">
                    <c:v>4.5856381618818034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Density)'!$I$4:$I$18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Density)'!$J$4:$J$18</c:f>
              <c:numCache>
                <c:formatCode>General</c:formatCode>
                <c:ptCount val="15"/>
                <c:pt idx="0">
                  <c:v>52.216696697028652</c:v>
                </c:pt>
                <c:pt idx="1">
                  <c:v>29.390923856056396</c:v>
                </c:pt>
                <c:pt idx="2">
                  <c:v>65.041450979710945</c:v>
                </c:pt>
                <c:pt idx="3">
                  <c:v>44.42958169627066</c:v>
                </c:pt>
                <c:pt idx="4">
                  <c:v>28.971656839026735</c:v>
                </c:pt>
                <c:pt idx="5">
                  <c:v>33.425707621658496</c:v>
                </c:pt>
                <c:pt idx="6">
                  <c:v>18.392833455455047</c:v>
                </c:pt>
                <c:pt idx="7">
                  <c:v>42.328696655970489</c:v>
                </c:pt>
                <c:pt idx="8">
                  <c:v>40.507490746121583</c:v>
                </c:pt>
                <c:pt idx="9">
                  <c:v>23.567405660973268</c:v>
                </c:pt>
                <c:pt idx="10">
                  <c:v>9.4733421976855823</c:v>
                </c:pt>
                <c:pt idx="11">
                  <c:v>8.1172482976653697</c:v>
                </c:pt>
                <c:pt idx="12">
                  <c:v>16.043082646925058</c:v>
                </c:pt>
                <c:pt idx="13">
                  <c:v>26.868314230759516</c:v>
                </c:pt>
                <c:pt idx="14">
                  <c:v>47.724351281014705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1C6-472B-A440-475F55F2CA87}"/>
            </c:ext>
          </c:extLst>
        </c:ser>
        <c:ser>
          <c:idx val="2"/>
          <c:order val="2"/>
          <c:tx>
            <c:strRef>
              <c:f>'Data (Linear Energy Density)'!$P$2:$Q$2</c:f>
              <c:strCache>
                <c:ptCount val="1"/>
                <c:pt idx="0">
                  <c:v>Mo-SiC 80nm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bg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60629459169716"/>
                  <c:y val="-4.0256224039956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-10.084x + 26.113</a:t>
                    </a:r>
                    <a:br>
                      <a:rPr lang="en-US" baseline="0"/>
                    </a:br>
                    <a:r>
                      <a:rPr lang="en-US" baseline="0"/>
                      <a:t>R² = 0.3368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(Printing Parameters)'!$Q$22:$Q$44</c:f>
                <c:numCache>
                  <c:formatCode>General</c:formatCode>
                  <c:ptCount val="23"/>
                  <c:pt idx="0">
                    <c:v>0.14996809748575812</c:v>
                  </c:pt>
                  <c:pt idx="1">
                    <c:v>2.1349054768743425</c:v>
                  </c:pt>
                  <c:pt idx="2">
                    <c:v>2.7988325565178123</c:v>
                  </c:pt>
                  <c:pt idx="5">
                    <c:v>0.91495305161981677</c:v>
                  </c:pt>
                  <c:pt idx="6">
                    <c:v>2.3126234658916873</c:v>
                  </c:pt>
                  <c:pt idx="7">
                    <c:v>0.42997273695151661</c:v>
                  </c:pt>
                  <c:pt idx="10">
                    <c:v>0.66005073551570037</c:v>
                  </c:pt>
                  <c:pt idx="11">
                    <c:v>3.6402920471672617</c:v>
                  </c:pt>
                  <c:pt idx="12">
                    <c:v>1.7775399787642554</c:v>
                  </c:pt>
                  <c:pt idx="15">
                    <c:v>0.93781284779106855</c:v>
                  </c:pt>
                  <c:pt idx="16">
                    <c:v>2.9880083764416456</c:v>
                  </c:pt>
                  <c:pt idx="17">
                    <c:v>4.1280994880198865</c:v>
                  </c:pt>
                  <c:pt idx="20">
                    <c:v>0.25760227260201662</c:v>
                  </c:pt>
                  <c:pt idx="21">
                    <c:v>0.71217255052130446</c:v>
                  </c:pt>
                  <c:pt idx="22">
                    <c:v>4.6653132231912764</c:v>
                  </c:pt>
                </c:numCache>
              </c:numRef>
            </c:plus>
            <c:minus>
              <c:numRef>
                <c:f>'Data (Printing Parameters)'!$Q$22:$Q$44</c:f>
                <c:numCache>
                  <c:formatCode>General</c:formatCode>
                  <c:ptCount val="23"/>
                  <c:pt idx="0">
                    <c:v>0.14996809748575812</c:v>
                  </c:pt>
                  <c:pt idx="1">
                    <c:v>2.1349054768743425</c:v>
                  </c:pt>
                  <c:pt idx="2">
                    <c:v>2.7988325565178123</c:v>
                  </c:pt>
                  <c:pt idx="5">
                    <c:v>0.91495305161981677</c:v>
                  </c:pt>
                  <c:pt idx="6">
                    <c:v>2.3126234658916873</c:v>
                  </c:pt>
                  <c:pt idx="7">
                    <c:v>0.42997273695151661</c:v>
                  </c:pt>
                  <c:pt idx="10">
                    <c:v>0.66005073551570037</c:v>
                  </c:pt>
                  <c:pt idx="11">
                    <c:v>3.6402920471672617</c:v>
                  </c:pt>
                  <c:pt idx="12">
                    <c:v>1.7775399787642554</c:v>
                  </c:pt>
                  <c:pt idx="15">
                    <c:v>0.93781284779106855</c:v>
                  </c:pt>
                  <c:pt idx="16">
                    <c:v>2.9880083764416456</c:v>
                  </c:pt>
                  <c:pt idx="17">
                    <c:v>4.1280994880198865</c:v>
                  </c:pt>
                  <c:pt idx="20">
                    <c:v>0.25760227260201662</c:v>
                  </c:pt>
                  <c:pt idx="21">
                    <c:v>0.71217255052130446</c:v>
                  </c:pt>
                  <c:pt idx="22">
                    <c:v>4.6653132231912764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Density)'!$O$4:$O$18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Density)'!$P$4:$P$18</c:f>
              <c:numCache>
                <c:formatCode>General</c:formatCode>
                <c:ptCount val="15"/>
                <c:pt idx="0">
                  <c:v>24.498103428672493</c:v>
                </c:pt>
                <c:pt idx="1">
                  <c:v>33.28238896925059</c:v>
                </c:pt>
                <c:pt idx="2">
                  <c:v>38.14720891341149</c:v>
                </c:pt>
                <c:pt idx="3">
                  <c:v>26.87712791828794</c:v>
                </c:pt>
                <c:pt idx="4">
                  <c:v>13.791792473091112</c:v>
                </c:pt>
                <c:pt idx="5">
                  <c:v>21.12277693731366</c:v>
                </c:pt>
                <c:pt idx="6">
                  <c:v>4.9318454223305874</c:v>
                </c:pt>
                <c:pt idx="7">
                  <c:v>21.759908835085149</c:v>
                </c:pt>
                <c:pt idx="8">
                  <c:v>10.097919772348273</c:v>
                </c:pt>
                <c:pt idx="9">
                  <c:v>3.9351881095558134</c:v>
                </c:pt>
                <c:pt idx="10">
                  <c:v>11.26750499014604</c:v>
                </c:pt>
                <c:pt idx="11">
                  <c:v>15.939489741775734</c:v>
                </c:pt>
                <c:pt idx="12">
                  <c:v>10.599984129440598</c:v>
                </c:pt>
                <c:pt idx="13">
                  <c:v>11.955693109176815</c:v>
                </c:pt>
                <c:pt idx="14">
                  <c:v>4.8226662381878826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1C6-472B-A440-475F55F2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40048"/>
        <c:axId val="1890947120"/>
      </c:scatterChart>
      <c:valAx>
        <c:axId val="18909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solidFill>
                      <a:schemeClr val="bg1"/>
                    </a:solidFill>
                    <a:effectLst/>
                  </a:rPr>
                  <a:t>Linear Energy Density (LED)</a:t>
                </a:r>
                <a:endParaRPr lang="en-US" sz="180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7120"/>
        <c:crosses val="autoZero"/>
        <c:crossBetween val="midCat"/>
      </c:valAx>
      <c:valAx>
        <c:axId val="1890947120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solidFill>
                      <a:schemeClr val="bg1"/>
                    </a:solidFill>
                    <a:effectLst/>
                  </a:rPr>
                  <a:t>Optical Porosity (Void %)</a:t>
                </a:r>
                <a:endParaRPr lang="en-US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0400424198735723"/>
          <c:y val="0.18749089888246631"/>
          <c:w val="0.2232877250378914"/>
          <c:h val="0.15561708457559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Optical Porosity</a:t>
            </a:r>
          </a:p>
        </c:rich>
      </c:tx>
      <c:layout>
        <c:manualLayout>
          <c:xMode val="edge"/>
          <c:yMode val="edge"/>
          <c:x val="0.33292077590380925"/>
          <c:y val="8.390232332252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82031210335504E-2"/>
          <c:y val="0.18100342855410034"/>
          <c:w val="0.87122462817147861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(Linear Energy Density)'!$D$2:$E$2</c:f>
              <c:strCache>
                <c:ptCount val="1"/>
                <c:pt idx="0">
                  <c:v>Mo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rgbClr val="FF000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(Printing Parameters)'!$E$22:$E$44</c:f>
                <c:numCache>
                  <c:formatCode>General</c:formatCode>
                  <c:ptCount val="23"/>
                  <c:pt idx="0">
                    <c:v>3.741542088326657</c:v>
                  </c:pt>
                  <c:pt idx="1">
                    <c:v>2.609917246186217</c:v>
                  </c:pt>
                  <c:pt idx="2">
                    <c:v>0.87096525627889443</c:v>
                  </c:pt>
                  <c:pt idx="5">
                    <c:v>0.59526363036218777</c:v>
                  </c:pt>
                  <c:pt idx="6">
                    <c:v>1.5912332546639318</c:v>
                  </c:pt>
                  <c:pt idx="7">
                    <c:v>9.4399511754394982E-3</c:v>
                  </c:pt>
                  <c:pt idx="10">
                    <c:v>3.8489908039172924</c:v>
                  </c:pt>
                  <c:pt idx="11">
                    <c:v>0.53851018549488872</c:v>
                  </c:pt>
                  <c:pt idx="12">
                    <c:v>0.17443429242799013</c:v>
                  </c:pt>
                  <c:pt idx="15">
                    <c:v>1.1069389669941136</c:v>
                  </c:pt>
                  <c:pt idx="16">
                    <c:v>1.0537120213527829</c:v>
                  </c:pt>
                  <c:pt idx="17">
                    <c:v>0.56248178783717517</c:v>
                  </c:pt>
                  <c:pt idx="20">
                    <c:v>3.1607477802757882</c:v>
                  </c:pt>
                  <c:pt idx="21">
                    <c:v>0.97767383694848997</c:v>
                  </c:pt>
                  <c:pt idx="22">
                    <c:v>2.2532791663254015</c:v>
                  </c:pt>
                </c:numCache>
              </c:numRef>
            </c:plus>
            <c:minus>
              <c:numRef>
                <c:f>'Data (Printing Parameters)'!$E$22:$E$44</c:f>
                <c:numCache>
                  <c:formatCode>General</c:formatCode>
                  <c:ptCount val="23"/>
                  <c:pt idx="0">
                    <c:v>3.741542088326657</c:v>
                  </c:pt>
                  <c:pt idx="1">
                    <c:v>2.609917246186217</c:v>
                  </c:pt>
                  <c:pt idx="2">
                    <c:v>0.87096525627889443</c:v>
                  </c:pt>
                  <c:pt idx="5">
                    <c:v>0.59526363036218777</c:v>
                  </c:pt>
                  <c:pt idx="6">
                    <c:v>1.5912332546639318</c:v>
                  </c:pt>
                  <c:pt idx="7">
                    <c:v>9.4399511754394982E-3</c:v>
                  </c:pt>
                  <c:pt idx="10">
                    <c:v>3.8489908039172924</c:v>
                  </c:pt>
                  <c:pt idx="11">
                    <c:v>0.53851018549488872</c:v>
                  </c:pt>
                  <c:pt idx="12">
                    <c:v>0.17443429242799013</c:v>
                  </c:pt>
                  <c:pt idx="15">
                    <c:v>1.1069389669941136</c:v>
                  </c:pt>
                  <c:pt idx="16">
                    <c:v>1.0537120213527829</c:v>
                  </c:pt>
                  <c:pt idx="17">
                    <c:v>0.56248178783717517</c:v>
                  </c:pt>
                  <c:pt idx="20">
                    <c:v>3.1607477802757882</c:v>
                  </c:pt>
                  <c:pt idx="21">
                    <c:v>0.97767383694848997</c:v>
                  </c:pt>
                  <c:pt idx="22">
                    <c:v>2.2532791663254015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</c:errBars>
          <c:xVal>
            <c:numRef>
              <c:f>'Data (Linear Energy Density)'!$C$4:$C$18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Density)'!$D$4:$D$18</c:f>
              <c:numCache>
                <c:formatCode>General</c:formatCode>
                <c:ptCount val="15"/>
                <c:pt idx="0">
                  <c:v>33.088142402344737</c:v>
                </c:pt>
                <c:pt idx="1">
                  <c:v>32.559982423947645</c:v>
                </c:pt>
                <c:pt idx="2">
                  <c:v>63.039727326418728</c:v>
                </c:pt>
                <c:pt idx="3">
                  <c:v>38.642216398630552</c:v>
                </c:pt>
                <c:pt idx="4">
                  <c:v>28.830805624336755</c:v>
                </c:pt>
                <c:pt idx="5">
                  <c:v>58.206648501061196</c:v>
                </c:pt>
                <c:pt idx="6">
                  <c:v>5.5753334396634493</c:v>
                </c:pt>
                <c:pt idx="7">
                  <c:v>23.092907518065594</c:v>
                </c:pt>
                <c:pt idx="8">
                  <c:v>45.322655973646974</c:v>
                </c:pt>
                <c:pt idx="9">
                  <c:v>26.029424885668806</c:v>
                </c:pt>
                <c:pt idx="10">
                  <c:v>30.712295972509978</c:v>
                </c:pt>
                <c:pt idx="11">
                  <c:v>30.847560908206582</c:v>
                </c:pt>
                <c:pt idx="12">
                  <c:v>0.97501294911314373</c:v>
                </c:pt>
                <c:pt idx="13">
                  <c:v>20.265144935317601</c:v>
                </c:pt>
                <c:pt idx="14">
                  <c:v>54.002667596265596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1-4D4E-8A09-7B1E12123D93}"/>
            </c:ext>
          </c:extLst>
        </c:ser>
        <c:ser>
          <c:idx val="1"/>
          <c:order val="1"/>
          <c:tx>
            <c:strRef>
              <c:f>'Data (Linear Energy Density)'!$J$2:$K$2</c:f>
              <c:strCache>
                <c:ptCount val="1"/>
                <c:pt idx="0">
                  <c:v>Mo-SiC 18nm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solidFill>
                <a:srgbClr val="0070C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(Printing Parameters)'!$K$22:$K$44</c:f>
                <c:numCache>
                  <c:formatCode>General</c:formatCode>
                  <c:ptCount val="23"/>
                  <c:pt idx="0">
                    <c:v>0.42508269793819664</c:v>
                  </c:pt>
                  <c:pt idx="1">
                    <c:v>1.1285459656816998</c:v>
                  </c:pt>
                  <c:pt idx="2">
                    <c:v>0.80903633633103877</c:v>
                  </c:pt>
                  <c:pt idx="5">
                    <c:v>3.5644270172874521</c:v>
                  </c:pt>
                  <c:pt idx="6">
                    <c:v>0.9849181127111506</c:v>
                  </c:pt>
                  <c:pt idx="7">
                    <c:v>2.2582751781182679</c:v>
                  </c:pt>
                  <c:pt idx="10">
                    <c:v>0.95767208419505478</c:v>
                  </c:pt>
                  <c:pt idx="11">
                    <c:v>3.2393306807643087</c:v>
                  </c:pt>
                  <c:pt idx="12">
                    <c:v>2.3962412620108369</c:v>
                  </c:pt>
                  <c:pt idx="15">
                    <c:v>3.7366791553422156</c:v>
                  </c:pt>
                  <c:pt idx="16">
                    <c:v>2.9421708020864781</c:v>
                  </c:pt>
                  <c:pt idx="17">
                    <c:v>3.3992372755500981</c:v>
                  </c:pt>
                  <c:pt idx="20">
                    <c:v>4.5199477234017973</c:v>
                  </c:pt>
                  <c:pt idx="21">
                    <c:v>1.7214964097429553</c:v>
                  </c:pt>
                  <c:pt idx="22">
                    <c:v>4.5856381618818034</c:v>
                  </c:pt>
                </c:numCache>
              </c:numRef>
            </c:plus>
            <c:minus>
              <c:numRef>
                <c:f>'Data (Printing Parameters)'!$K$22:$K$44</c:f>
                <c:numCache>
                  <c:formatCode>General</c:formatCode>
                  <c:ptCount val="23"/>
                  <c:pt idx="0">
                    <c:v>0.42508269793819664</c:v>
                  </c:pt>
                  <c:pt idx="1">
                    <c:v>1.1285459656816998</c:v>
                  </c:pt>
                  <c:pt idx="2">
                    <c:v>0.80903633633103877</c:v>
                  </c:pt>
                  <c:pt idx="5">
                    <c:v>3.5644270172874521</c:v>
                  </c:pt>
                  <c:pt idx="6">
                    <c:v>0.9849181127111506</c:v>
                  </c:pt>
                  <c:pt idx="7">
                    <c:v>2.2582751781182679</c:v>
                  </c:pt>
                  <c:pt idx="10">
                    <c:v>0.95767208419505478</c:v>
                  </c:pt>
                  <c:pt idx="11">
                    <c:v>3.2393306807643087</c:v>
                  </c:pt>
                  <c:pt idx="12">
                    <c:v>2.3962412620108369</c:v>
                  </c:pt>
                  <c:pt idx="15">
                    <c:v>3.7366791553422156</c:v>
                  </c:pt>
                  <c:pt idx="16">
                    <c:v>2.9421708020864781</c:v>
                  </c:pt>
                  <c:pt idx="17">
                    <c:v>3.3992372755500981</c:v>
                  </c:pt>
                  <c:pt idx="20">
                    <c:v>4.5199477234017973</c:v>
                  </c:pt>
                  <c:pt idx="21">
                    <c:v>1.7214964097429553</c:v>
                  </c:pt>
                  <c:pt idx="22">
                    <c:v>4.5856381618818034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Density)'!$I$4:$I$18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Density)'!$J$4:$J$18</c:f>
              <c:numCache>
                <c:formatCode>General</c:formatCode>
                <c:ptCount val="15"/>
                <c:pt idx="0">
                  <c:v>52.216696697028652</c:v>
                </c:pt>
                <c:pt idx="1">
                  <c:v>29.390923856056396</c:v>
                </c:pt>
                <c:pt idx="2">
                  <c:v>65.041450979710945</c:v>
                </c:pt>
                <c:pt idx="3">
                  <c:v>44.42958169627066</c:v>
                </c:pt>
                <c:pt idx="4">
                  <c:v>28.971656839026735</c:v>
                </c:pt>
                <c:pt idx="5">
                  <c:v>33.425707621658496</c:v>
                </c:pt>
                <c:pt idx="6">
                  <c:v>18.392833455455047</c:v>
                </c:pt>
                <c:pt idx="7">
                  <c:v>42.328696655970489</c:v>
                </c:pt>
                <c:pt idx="8">
                  <c:v>40.507490746121583</c:v>
                </c:pt>
                <c:pt idx="9">
                  <c:v>23.567405660973268</c:v>
                </c:pt>
                <c:pt idx="10">
                  <c:v>9.4733421976855823</c:v>
                </c:pt>
                <c:pt idx="11">
                  <c:v>8.1172482976653697</c:v>
                </c:pt>
                <c:pt idx="12">
                  <c:v>16.043082646925058</c:v>
                </c:pt>
                <c:pt idx="13">
                  <c:v>26.868314230759516</c:v>
                </c:pt>
                <c:pt idx="14">
                  <c:v>47.724351281014705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4D4E-8A09-7B1E12123D93}"/>
            </c:ext>
          </c:extLst>
        </c:ser>
        <c:ser>
          <c:idx val="2"/>
          <c:order val="2"/>
          <c:tx>
            <c:strRef>
              <c:f>'Data (Linear Energy Density)'!$P$2:$Q$2</c:f>
              <c:strCache>
                <c:ptCount val="1"/>
                <c:pt idx="0">
                  <c:v>Mo-SiC 80nm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bg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(Printing Parameters)'!$Q$22:$Q$44</c:f>
                <c:numCache>
                  <c:formatCode>General</c:formatCode>
                  <c:ptCount val="23"/>
                  <c:pt idx="0">
                    <c:v>0.14996809748575812</c:v>
                  </c:pt>
                  <c:pt idx="1">
                    <c:v>2.1349054768743425</c:v>
                  </c:pt>
                  <c:pt idx="2">
                    <c:v>2.7988325565178123</c:v>
                  </c:pt>
                  <c:pt idx="5">
                    <c:v>0.91495305161981677</c:v>
                  </c:pt>
                  <c:pt idx="6">
                    <c:v>2.3126234658916873</c:v>
                  </c:pt>
                  <c:pt idx="7">
                    <c:v>0.42997273695151661</c:v>
                  </c:pt>
                  <c:pt idx="10">
                    <c:v>0.66005073551570037</c:v>
                  </c:pt>
                  <c:pt idx="11">
                    <c:v>3.6402920471672617</c:v>
                  </c:pt>
                  <c:pt idx="12">
                    <c:v>1.7775399787642554</c:v>
                  </c:pt>
                  <c:pt idx="15">
                    <c:v>0.93781284779106855</c:v>
                  </c:pt>
                  <c:pt idx="16">
                    <c:v>2.9880083764416456</c:v>
                  </c:pt>
                  <c:pt idx="17">
                    <c:v>4.1280994880198865</c:v>
                  </c:pt>
                  <c:pt idx="20">
                    <c:v>0.25760227260201662</c:v>
                  </c:pt>
                  <c:pt idx="21">
                    <c:v>0.71217255052130446</c:v>
                  </c:pt>
                  <c:pt idx="22">
                    <c:v>4.6653132231912764</c:v>
                  </c:pt>
                </c:numCache>
              </c:numRef>
            </c:plus>
            <c:minus>
              <c:numRef>
                <c:f>'Data (Printing Parameters)'!$Q$22:$Q$44</c:f>
                <c:numCache>
                  <c:formatCode>General</c:formatCode>
                  <c:ptCount val="23"/>
                  <c:pt idx="0">
                    <c:v>0.14996809748575812</c:v>
                  </c:pt>
                  <c:pt idx="1">
                    <c:v>2.1349054768743425</c:v>
                  </c:pt>
                  <c:pt idx="2">
                    <c:v>2.7988325565178123</c:v>
                  </c:pt>
                  <c:pt idx="5">
                    <c:v>0.91495305161981677</c:v>
                  </c:pt>
                  <c:pt idx="6">
                    <c:v>2.3126234658916873</c:v>
                  </c:pt>
                  <c:pt idx="7">
                    <c:v>0.42997273695151661</c:v>
                  </c:pt>
                  <c:pt idx="10">
                    <c:v>0.66005073551570037</c:v>
                  </c:pt>
                  <c:pt idx="11">
                    <c:v>3.6402920471672617</c:v>
                  </c:pt>
                  <c:pt idx="12">
                    <c:v>1.7775399787642554</c:v>
                  </c:pt>
                  <c:pt idx="15">
                    <c:v>0.93781284779106855</c:v>
                  </c:pt>
                  <c:pt idx="16">
                    <c:v>2.9880083764416456</c:v>
                  </c:pt>
                  <c:pt idx="17">
                    <c:v>4.1280994880198865</c:v>
                  </c:pt>
                  <c:pt idx="20">
                    <c:v>0.25760227260201662</c:v>
                  </c:pt>
                  <c:pt idx="21">
                    <c:v>0.71217255052130446</c:v>
                  </c:pt>
                  <c:pt idx="22">
                    <c:v>4.6653132231912764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Density)'!$O$4:$O$18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Density)'!$P$4:$P$18</c:f>
              <c:numCache>
                <c:formatCode>General</c:formatCode>
                <c:ptCount val="15"/>
                <c:pt idx="0">
                  <c:v>24.498103428672493</c:v>
                </c:pt>
                <c:pt idx="1">
                  <c:v>33.28238896925059</c:v>
                </c:pt>
                <c:pt idx="2">
                  <c:v>38.14720891341149</c:v>
                </c:pt>
                <c:pt idx="3">
                  <c:v>26.87712791828794</c:v>
                </c:pt>
                <c:pt idx="4">
                  <c:v>13.791792473091112</c:v>
                </c:pt>
                <c:pt idx="5">
                  <c:v>21.12277693731366</c:v>
                </c:pt>
                <c:pt idx="6">
                  <c:v>4.9318454223305874</c:v>
                </c:pt>
                <c:pt idx="7">
                  <c:v>21.759908835085149</c:v>
                </c:pt>
                <c:pt idx="8">
                  <c:v>10.097919772348273</c:v>
                </c:pt>
                <c:pt idx="9">
                  <c:v>3.9351881095558134</c:v>
                </c:pt>
                <c:pt idx="10">
                  <c:v>11.26750499014604</c:v>
                </c:pt>
                <c:pt idx="11">
                  <c:v>15.939489741775734</c:v>
                </c:pt>
                <c:pt idx="12">
                  <c:v>10.599984129440598</c:v>
                </c:pt>
                <c:pt idx="13">
                  <c:v>11.955693109176815</c:v>
                </c:pt>
                <c:pt idx="14">
                  <c:v>4.8226662381878826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C1-4D4E-8A09-7B1E12123D93}"/>
            </c:ext>
          </c:extLst>
        </c:ser>
        <c:ser>
          <c:idx val="3"/>
          <c:order val="3"/>
          <c:tx>
            <c:v>(Ellsworth) Mo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2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(Linear Energy Density)'!$E$27:$E$30</c:f>
                <c:numCache>
                  <c:formatCode>General</c:formatCode>
                  <c:ptCount val="4"/>
                  <c:pt idx="0">
                    <c:v>2.2000000000000002</c:v>
                  </c:pt>
                  <c:pt idx="1">
                    <c:v>2.6</c:v>
                  </c:pt>
                  <c:pt idx="2">
                    <c:v>1.2</c:v>
                  </c:pt>
                  <c:pt idx="3">
                    <c:v>5.5</c:v>
                  </c:pt>
                </c:numCache>
              </c:numRef>
            </c:plus>
            <c:minus>
              <c:numRef>
                <c:f>'Data (Linear Energy Density)'!$E$27:$E$30</c:f>
                <c:numCache>
                  <c:formatCode>General</c:formatCode>
                  <c:ptCount val="4"/>
                  <c:pt idx="0">
                    <c:v>2.2000000000000002</c:v>
                  </c:pt>
                  <c:pt idx="1">
                    <c:v>2.6</c:v>
                  </c:pt>
                  <c:pt idx="2">
                    <c:v>1.2</c:v>
                  </c:pt>
                  <c:pt idx="3">
                    <c:v>5.5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Density)'!$C$27:$C$30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</c:numCache>
            </c:numRef>
          </c:xVal>
          <c:yVal>
            <c:numRef>
              <c:f>'Data (Linear Energy Density)'!$D$27:$D$30</c:f>
              <c:numCache>
                <c:formatCode>General</c:formatCode>
                <c:ptCount val="4"/>
                <c:pt idx="0">
                  <c:v>16.600000000000001</c:v>
                </c:pt>
                <c:pt idx="1">
                  <c:v>29.3</c:v>
                </c:pt>
                <c:pt idx="2">
                  <c:v>34.1</c:v>
                </c:pt>
                <c:pt idx="3">
                  <c:v>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C1-4D4E-8A09-7B1E12123D93}"/>
            </c:ext>
          </c:extLst>
        </c:ser>
        <c:ser>
          <c:idx val="4"/>
          <c:order val="4"/>
          <c:tx>
            <c:v>(Ellsworth) Mo-SiC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20"/>
            <c:spPr>
              <a:solidFill>
                <a:srgbClr val="00B050"/>
              </a:solidFill>
              <a:ln w="12700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(Linear Energy Density)'!$K$27:$K$30</c:f>
                <c:numCache>
                  <c:formatCode>General</c:formatCode>
                  <c:ptCount val="4"/>
                  <c:pt idx="0">
                    <c:v>1.9</c:v>
                  </c:pt>
                  <c:pt idx="1">
                    <c:v>3</c:v>
                  </c:pt>
                  <c:pt idx="2">
                    <c:v>0.7</c:v>
                  </c:pt>
                  <c:pt idx="3">
                    <c:v>0.5</c:v>
                  </c:pt>
                </c:numCache>
              </c:numRef>
            </c:plus>
            <c:minus>
              <c:numRef>
                <c:f>'Data (Linear Energy Density)'!$K$27:$K$30</c:f>
                <c:numCache>
                  <c:formatCode>General</c:formatCode>
                  <c:ptCount val="4"/>
                  <c:pt idx="0">
                    <c:v>1.9</c:v>
                  </c:pt>
                  <c:pt idx="1">
                    <c:v>3</c:v>
                  </c:pt>
                  <c:pt idx="2">
                    <c:v>0.7</c:v>
                  </c:pt>
                  <c:pt idx="3">
                    <c:v>0.5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Density)'!$I$27:$I$30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</c:numCache>
            </c:numRef>
          </c:xVal>
          <c:yVal>
            <c:numRef>
              <c:f>'Data (Linear Energy Density)'!$J$27:$J$30</c:f>
              <c:numCache>
                <c:formatCode>General</c:formatCode>
                <c:ptCount val="4"/>
                <c:pt idx="0">
                  <c:v>7.2</c:v>
                </c:pt>
                <c:pt idx="1">
                  <c:v>7.9</c:v>
                </c:pt>
                <c:pt idx="2">
                  <c:v>2.6</c:v>
                </c:pt>
                <c:pt idx="3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C1-4D4E-8A09-7B1E1212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40048"/>
        <c:axId val="1890947120"/>
      </c:scatterChart>
      <c:valAx>
        <c:axId val="18909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solidFill>
                      <a:schemeClr val="bg1"/>
                    </a:solidFill>
                    <a:effectLst/>
                  </a:rPr>
                  <a:t>Linear Energy Density (LED)</a:t>
                </a:r>
                <a:endParaRPr lang="en-US" sz="180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7120"/>
        <c:crosses val="autoZero"/>
        <c:crossBetween val="midCat"/>
      </c:valAx>
      <c:valAx>
        <c:axId val="1890947120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solidFill>
                      <a:schemeClr val="bg1"/>
                    </a:solidFill>
                    <a:effectLst/>
                  </a:rPr>
                  <a:t>Optical Porosity (Void %)</a:t>
                </a:r>
                <a:endParaRPr lang="en-US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7882818564932921"/>
          <c:y val="0.18951357566954616"/>
          <c:w val="0.16079869967838528"/>
          <c:h val="0.20735784088882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Mo Mean </a:t>
            </a:r>
            <a:r>
              <a:rPr lang="en-US" sz="3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Optical Porosity</a:t>
            </a:r>
            <a:endParaRPr lang="en-US" sz="3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32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008481970729853E-2"/>
          <c:y val="8.1968573227590116E-2"/>
          <c:w val="0.80920093764633405"/>
          <c:h val="0.75894091579514267"/>
        </c:manualLayout>
      </c:layout>
      <c:surfaceChart>
        <c:wireframe val="0"/>
        <c:ser>
          <c:idx val="0"/>
          <c:order val="0"/>
          <c:tx>
            <c:strRef>
              <c:f>'Data (Printing Parameters)'!$D$2:$D$3</c:f>
              <c:strCache>
                <c:ptCount val="2"/>
                <c:pt idx="0">
                  <c:v>Speed (mm/s)</c:v>
                </c:pt>
                <c:pt idx="1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'Data (Printing Parameters)'!$B$4:$C$8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Parameters)'!$D$4:$D$8</c:f>
              <c:numCache>
                <c:formatCode>General</c:formatCode>
                <c:ptCount val="5"/>
                <c:pt idx="0">
                  <c:v>33.088142402344737</c:v>
                </c:pt>
                <c:pt idx="1">
                  <c:v>38.642216398630552</c:v>
                </c:pt>
                <c:pt idx="2">
                  <c:v>5.5753334396634493</c:v>
                </c:pt>
                <c:pt idx="3">
                  <c:v>26.029424885668806</c:v>
                </c:pt>
                <c:pt idx="4">
                  <c:v>0.97501294911314373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2-474D-9CBC-DA4237739AFE}"/>
            </c:ext>
          </c:extLst>
        </c:ser>
        <c:ser>
          <c:idx val="1"/>
          <c:order val="1"/>
          <c:tx>
            <c:strRef>
              <c:f>'Data (Printing Parameters)'!$E$2:$E$3</c:f>
              <c:strCache>
                <c:ptCount val="2"/>
                <c:pt idx="0">
                  <c:v>Speed (mm/s)</c:v>
                </c:pt>
                <c:pt idx="1">
                  <c:v>400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'Data (Printing Parameters)'!$B$4:$C$8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Parameters)'!$E$4:$E$8</c:f>
              <c:numCache>
                <c:formatCode>General</c:formatCode>
                <c:ptCount val="5"/>
                <c:pt idx="0">
                  <c:v>32.559982423947645</c:v>
                </c:pt>
                <c:pt idx="1">
                  <c:v>28.830805624336755</c:v>
                </c:pt>
                <c:pt idx="2">
                  <c:v>23.092907518065594</c:v>
                </c:pt>
                <c:pt idx="3">
                  <c:v>30.712295972509978</c:v>
                </c:pt>
                <c:pt idx="4">
                  <c:v>20.265144935317601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2-474D-9CBC-DA4237739AFE}"/>
            </c:ext>
          </c:extLst>
        </c:ser>
        <c:ser>
          <c:idx val="2"/>
          <c:order val="2"/>
          <c:tx>
            <c:strRef>
              <c:f>'Data (Printing Parameters)'!$F$2:$F$3</c:f>
              <c:strCache>
                <c:ptCount val="2"/>
                <c:pt idx="0">
                  <c:v>Speed (mm/s)</c:v>
                </c:pt>
                <c:pt idx="1">
                  <c:v>600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'Data (Printing Parameters)'!$B$4:$C$8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Parameters)'!$F$4:$F$8</c:f>
              <c:numCache>
                <c:formatCode>General</c:formatCode>
                <c:ptCount val="5"/>
                <c:pt idx="0">
                  <c:v>63.039727326418728</c:v>
                </c:pt>
                <c:pt idx="1">
                  <c:v>58.206648501061196</c:v>
                </c:pt>
                <c:pt idx="2">
                  <c:v>45.322655973646974</c:v>
                </c:pt>
                <c:pt idx="3">
                  <c:v>30.847560908206582</c:v>
                </c:pt>
                <c:pt idx="4">
                  <c:v>54.002667596265596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2-474D-9CBC-DA4237739AF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955509744"/>
        <c:axId val="1955510576"/>
        <c:axId val="29570624"/>
      </c:surfaceChart>
      <c:catAx>
        <c:axId val="19555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  <c:auto val="1"/>
        <c:lblAlgn val="ctr"/>
        <c:lblOffset val="100"/>
        <c:noMultiLvlLbl val="0"/>
      </c:catAx>
      <c:valAx>
        <c:axId val="195551057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cap="all" baseline="0">
                    <a:effectLst/>
                  </a:rPr>
                  <a:t>Optical Porosity (Void %)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4.8478634863819851E-4"/>
              <c:y val="0.364627825850442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9744"/>
        <c:crosses val="autoZero"/>
        <c:crossBetween val="midCat"/>
      </c:valAx>
      <c:serAx>
        <c:axId val="2957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</c:ser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112935005363028E-2"/>
          <c:y val="0.15068235085787118"/>
          <c:w val="8.7048892845930342E-2"/>
          <c:h val="0.12440016217557322"/>
        </c:manualLayout>
      </c:layout>
      <c:overlay val="0"/>
      <c:spPr>
        <a:noFill/>
        <a:ln w="15875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Mo-SiC 18nm Mean </a:t>
            </a:r>
            <a:r>
              <a:rPr lang="en-US" sz="32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Optical Porosity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008481970729853E-2"/>
          <c:y val="8.1968573227590116E-2"/>
          <c:w val="0.80920093764633405"/>
          <c:h val="0.75894091579514267"/>
        </c:manualLayout>
      </c:layout>
      <c:surfaceChart>
        <c:wireframe val="0"/>
        <c:ser>
          <c:idx val="0"/>
          <c:order val="0"/>
          <c:tx>
            <c:strRef>
              <c:f>'Data (Printing Parameters)'!$J$2:$J$3</c:f>
              <c:strCache>
                <c:ptCount val="2"/>
                <c:pt idx="0">
                  <c:v>Speed (mm/s)</c:v>
                </c:pt>
                <c:pt idx="1">
                  <c:v>200</c:v>
                </c:pt>
              </c:strCache>
            </c:strRef>
          </c:tx>
          <c:cat>
            <c:multiLvlStrRef>
              <c:f>'Data (Printing Parameters)'!$H$4:$I$8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Parameters)'!$J$4:$J$8</c:f>
              <c:numCache>
                <c:formatCode>General</c:formatCode>
                <c:ptCount val="5"/>
                <c:pt idx="0">
                  <c:v>52.216696697028652</c:v>
                </c:pt>
                <c:pt idx="1">
                  <c:v>44.42958169627066</c:v>
                </c:pt>
                <c:pt idx="2">
                  <c:v>18.392833455455047</c:v>
                </c:pt>
                <c:pt idx="3">
                  <c:v>23.567405660973268</c:v>
                </c:pt>
                <c:pt idx="4">
                  <c:v>16.043082646925058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0-48D8-99CA-0ABDCE94D25E}"/>
            </c:ext>
          </c:extLst>
        </c:ser>
        <c:ser>
          <c:idx val="1"/>
          <c:order val="1"/>
          <c:tx>
            <c:strRef>
              <c:f>'Data (Printing Parameters)'!$K$2:$K$3</c:f>
              <c:strCache>
                <c:ptCount val="2"/>
                <c:pt idx="0">
                  <c:v>Speed (mm/s)</c:v>
                </c:pt>
                <c:pt idx="1">
                  <c:v>400</c:v>
                </c:pt>
              </c:strCache>
            </c:strRef>
          </c:tx>
          <c:cat>
            <c:multiLvlStrRef>
              <c:f>'Data (Printing Parameters)'!$H$4:$I$8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Parameters)'!$K$4:$K$8</c:f>
              <c:numCache>
                <c:formatCode>General</c:formatCode>
                <c:ptCount val="5"/>
                <c:pt idx="0">
                  <c:v>29.390923856056396</c:v>
                </c:pt>
                <c:pt idx="1">
                  <c:v>28.971656839026735</c:v>
                </c:pt>
                <c:pt idx="2">
                  <c:v>42.328696655970489</c:v>
                </c:pt>
                <c:pt idx="3">
                  <c:v>9.4733421976855823</c:v>
                </c:pt>
                <c:pt idx="4">
                  <c:v>26.868314230759516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0-48D8-99CA-0ABDCE94D25E}"/>
            </c:ext>
          </c:extLst>
        </c:ser>
        <c:ser>
          <c:idx val="2"/>
          <c:order val="2"/>
          <c:tx>
            <c:strRef>
              <c:f>'Data (Printing Parameters)'!$L$2:$L$3</c:f>
              <c:strCache>
                <c:ptCount val="2"/>
                <c:pt idx="0">
                  <c:v>Speed (mm/s)</c:v>
                </c:pt>
                <c:pt idx="1">
                  <c:v>600</c:v>
                </c:pt>
              </c:strCache>
            </c:strRef>
          </c:tx>
          <c:cat>
            <c:multiLvlStrRef>
              <c:f>'Data (Printing Parameters)'!$H$4:$I$8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Parameters)'!$L$4:$L$8</c:f>
              <c:numCache>
                <c:formatCode>General</c:formatCode>
                <c:ptCount val="5"/>
                <c:pt idx="0">
                  <c:v>65.041450979710945</c:v>
                </c:pt>
                <c:pt idx="1">
                  <c:v>33.425707621658496</c:v>
                </c:pt>
                <c:pt idx="2">
                  <c:v>40.507490746121583</c:v>
                </c:pt>
                <c:pt idx="3">
                  <c:v>8.1172482976653697</c:v>
                </c:pt>
                <c:pt idx="4">
                  <c:v>47.724351281014705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0-48D8-99CA-0ABDCE94D25E}"/>
            </c:ext>
          </c:extLst>
        </c:ser>
        <c:bandFmts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955509744"/>
        <c:axId val="1955510576"/>
        <c:axId val="29570624"/>
      </c:surfaceChart>
      <c:catAx>
        <c:axId val="19555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  <c:auto val="1"/>
        <c:lblAlgn val="ctr"/>
        <c:lblOffset val="100"/>
        <c:noMultiLvlLbl val="0"/>
      </c:catAx>
      <c:valAx>
        <c:axId val="195551057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cap="all" baseline="0">
                    <a:effectLst/>
                  </a:rPr>
                  <a:t>Optical Porosity (Void %)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8478634863819851E-4"/>
              <c:y val="0.364627825850442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9744"/>
        <c:crosses val="autoZero"/>
        <c:crossBetween val="midCat"/>
      </c:valAx>
      <c:serAx>
        <c:axId val="2957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</c:ser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112935005363028E-2"/>
          <c:y val="0.15068235085787118"/>
          <c:w val="8.7048892845930342E-2"/>
          <c:h val="0.12440016217557322"/>
        </c:manualLayout>
      </c:layout>
      <c:overlay val="0"/>
      <c:spPr>
        <a:noFill/>
        <a:ln w="15875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1" i="0" u="none" strike="noStrike" baseline="0">
                <a:effectLst/>
              </a:rPr>
              <a:t>Mo-SiC 80nm </a:t>
            </a:r>
            <a:r>
              <a:rPr lang="en-US" sz="3200"/>
              <a:t>Mean </a:t>
            </a:r>
            <a:r>
              <a:rPr lang="en-US" sz="32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Optical Porosity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008481970729853E-2"/>
          <c:y val="7.792373862469891E-2"/>
          <c:w val="0.80920093764633405"/>
          <c:h val="0.75894091579514267"/>
        </c:manualLayout>
      </c:layout>
      <c:surfaceChart>
        <c:wireframe val="0"/>
        <c:ser>
          <c:idx val="0"/>
          <c:order val="0"/>
          <c:tx>
            <c:strRef>
              <c:f>'Data (Printing Parameters)'!$P$2:$P$3</c:f>
              <c:strCache>
                <c:ptCount val="2"/>
                <c:pt idx="0">
                  <c:v>Speed (mm/s)</c:v>
                </c:pt>
                <c:pt idx="1">
                  <c:v>200</c:v>
                </c:pt>
              </c:strCache>
            </c:strRef>
          </c:tx>
          <c:cat>
            <c:multiLvlStrRef>
              <c:f>'Data (Printing Parameters)'!$N$4:$O$8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Parameters)'!$P$4:$P$8</c:f>
              <c:numCache>
                <c:formatCode>General</c:formatCode>
                <c:ptCount val="5"/>
                <c:pt idx="0">
                  <c:v>24.498103428672493</c:v>
                </c:pt>
                <c:pt idx="1">
                  <c:v>26.87712791828794</c:v>
                </c:pt>
                <c:pt idx="2">
                  <c:v>4.9318454223305874</c:v>
                </c:pt>
                <c:pt idx="3">
                  <c:v>3.9351881095558134</c:v>
                </c:pt>
                <c:pt idx="4">
                  <c:v>10.599984129440598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F-42E9-A2C9-3F9507D1CD27}"/>
            </c:ext>
          </c:extLst>
        </c:ser>
        <c:ser>
          <c:idx val="1"/>
          <c:order val="1"/>
          <c:tx>
            <c:strRef>
              <c:f>'Data (Printing Parameters)'!$Q$2:$Q$3</c:f>
              <c:strCache>
                <c:ptCount val="2"/>
                <c:pt idx="0">
                  <c:v>Speed (mm/s)</c:v>
                </c:pt>
                <c:pt idx="1">
                  <c:v>400</c:v>
                </c:pt>
              </c:strCache>
            </c:strRef>
          </c:tx>
          <c:cat>
            <c:multiLvlStrRef>
              <c:f>'Data (Printing Parameters)'!$N$4:$O$8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Parameters)'!$Q$4:$Q$8</c:f>
              <c:numCache>
                <c:formatCode>General</c:formatCode>
                <c:ptCount val="5"/>
                <c:pt idx="0">
                  <c:v>33.28238896925059</c:v>
                </c:pt>
                <c:pt idx="1">
                  <c:v>13.791792473091112</c:v>
                </c:pt>
                <c:pt idx="2">
                  <c:v>21.759908835085149</c:v>
                </c:pt>
                <c:pt idx="3">
                  <c:v>11.26750499014604</c:v>
                </c:pt>
                <c:pt idx="4">
                  <c:v>11.955693109176815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F-42E9-A2C9-3F9507D1CD27}"/>
            </c:ext>
          </c:extLst>
        </c:ser>
        <c:ser>
          <c:idx val="2"/>
          <c:order val="2"/>
          <c:tx>
            <c:strRef>
              <c:f>'Data (Printing Parameters)'!$R$2:$R$3</c:f>
              <c:strCache>
                <c:ptCount val="2"/>
                <c:pt idx="0">
                  <c:v>Speed (mm/s)</c:v>
                </c:pt>
                <c:pt idx="1">
                  <c:v>600</c:v>
                </c:pt>
              </c:strCache>
            </c:strRef>
          </c:tx>
          <c:cat>
            <c:multiLvlStrRef>
              <c:f>'Data (Printing Parameters)'!$N$4:$O$8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Parameters)'!$R$4:$R$8</c:f>
              <c:numCache>
                <c:formatCode>General</c:formatCode>
                <c:ptCount val="5"/>
                <c:pt idx="0">
                  <c:v>38.14720891341149</c:v>
                </c:pt>
                <c:pt idx="1">
                  <c:v>21.12277693731366</c:v>
                </c:pt>
                <c:pt idx="2">
                  <c:v>10.097919772348273</c:v>
                </c:pt>
                <c:pt idx="3">
                  <c:v>15.939489741775734</c:v>
                </c:pt>
                <c:pt idx="4">
                  <c:v>4.8226662381878826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F-42E9-A2C9-3F9507D1CD27}"/>
            </c:ext>
          </c:extLst>
        </c:ser>
        <c:bandFmts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955509744"/>
        <c:axId val="1955510576"/>
        <c:axId val="29570624"/>
      </c:surfaceChart>
      <c:catAx>
        <c:axId val="19555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  <c:auto val="1"/>
        <c:lblAlgn val="ctr"/>
        <c:lblOffset val="100"/>
        <c:noMultiLvlLbl val="0"/>
      </c:catAx>
      <c:valAx>
        <c:axId val="195551057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cap="all" baseline="0">
                    <a:effectLst/>
                  </a:rPr>
                  <a:t>Optical Porosity (Void %)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8478634863819851E-4"/>
              <c:y val="0.364627825850442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9744"/>
        <c:crosses val="autoZero"/>
        <c:crossBetween val="midCat"/>
      </c:valAx>
      <c:serAx>
        <c:axId val="2957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</c:ser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112935005363028E-2"/>
          <c:y val="0.15068235085787118"/>
          <c:w val="8.7048892845930342E-2"/>
          <c:h val="0.11935128496751551"/>
        </c:manualLayout>
      </c:layout>
      <c:overlay val="0"/>
      <c:spPr>
        <a:noFill/>
        <a:ln w="15875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EBE06A-C259-43E9-ACC8-85BA8F45559E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1EA5ED-EBC6-404F-919E-EC7F23BEE59D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68C7A0-0E56-4967-8442-90E7718FBEF2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F2193B-DBD0-44AE-8328-ECDBF4DB38BA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A23830-31CD-4676-8164-022643939F3B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A194C1-2B12-4AD4-8638-3E2C9517C6B6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636495</xdr:colOff>
      <xdr:row>63</xdr:row>
      <xdr:rowOff>116541</xdr:rowOff>
    </xdr:from>
    <xdr:to>
      <xdr:col>16</xdr:col>
      <xdr:colOff>385483</xdr:colOff>
      <xdr:row>64</xdr:row>
      <xdr:rowOff>161365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44A3604-EBF7-DE02-C0C2-48F88984DE31}"/>
            </a:ext>
          </a:extLst>
        </xdr:cNvPr>
        <xdr:cNvSpPr txBox="1"/>
      </xdr:nvSpPr>
      <xdr:spPr>
        <a:xfrm>
          <a:off x="12478871" y="13518776"/>
          <a:ext cx="788894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.579112345</a:t>
          </a:r>
        </a:p>
      </xdr:txBody>
    </xdr:sp>
    <xdr:clientData/>
  </xdr:twoCellAnchor>
  <xdr:twoCellAnchor>
    <xdr:from>
      <xdr:col>7</xdr:col>
      <xdr:colOff>277905</xdr:colOff>
      <xdr:row>65</xdr:row>
      <xdr:rowOff>62751</xdr:rowOff>
    </xdr:from>
    <xdr:to>
      <xdr:col>8</xdr:col>
      <xdr:colOff>376517</xdr:colOff>
      <xdr:row>66</xdr:row>
      <xdr:rowOff>107575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0BA6EFC-EF08-476F-9760-8F50B03DFFE7}"/>
            </a:ext>
          </a:extLst>
        </xdr:cNvPr>
        <xdr:cNvSpPr txBox="1"/>
      </xdr:nvSpPr>
      <xdr:spPr>
        <a:xfrm>
          <a:off x="6284258" y="13823575"/>
          <a:ext cx="788894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Mo</a:t>
          </a:r>
          <a:r>
            <a:rPr lang="en-US" sz="1000" baseline="0">
              <a:solidFill>
                <a:schemeClr val="bg1"/>
              </a:solidFill>
            </a:rPr>
            <a:t> Puck</a:t>
          </a:r>
          <a:endParaRPr lang="en-US" sz="1000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A387A-F646-C2D9-C78A-7C2E07504C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F6F47-731B-8386-C8B7-46B054CE9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636495</xdr:colOff>
      <xdr:row>37</xdr:row>
      <xdr:rowOff>116541</xdr:rowOff>
    </xdr:from>
    <xdr:to>
      <xdr:col>16</xdr:col>
      <xdr:colOff>385483</xdr:colOff>
      <xdr:row>38</xdr:row>
      <xdr:rowOff>161365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752E6C-7BF7-4089-B8FD-324C542482C8}"/>
            </a:ext>
          </a:extLst>
        </xdr:cNvPr>
        <xdr:cNvSpPr txBox="1"/>
      </xdr:nvSpPr>
      <xdr:spPr>
        <a:xfrm>
          <a:off x="12493215" y="14381181"/>
          <a:ext cx="792928" cy="227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.579112345</a:t>
          </a:r>
        </a:p>
      </xdr:txBody>
    </xdr:sp>
    <xdr:clientData/>
  </xdr:twoCellAnchor>
  <xdr:twoCellAnchor>
    <xdr:from>
      <xdr:col>7</xdr:col>
      <xdr:colOff>277905</xdr:colOff>
      <xdr:row>39</xdr:row>
      <xdr:rowOff>62751</xdr:rowOff>
    </xdr:from>
    <xdr:to>
      <xdr:col>8</xdr:col>
      <xdr:colOff>376517</xdr:colOff>
      <xdr:row>40</xdr:row>
      <xdr:rowOff>107575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CAD9B4-1A16-44F2-A414-37C745BC4365}"/>
            </a:ext>
          </a:extLst>
        </xdr:cNvPr>
        <xdr:cNvSpPr txBox="1"/>
      </xdr:nvSpPr>
      <xdr:spPr>
        <a:xfrm>
          <a:off x="6290085" y="14693151"/>
          <a:ext cx="792032" cy="227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Mo</a:t>
          </a:r>
          <a:r>
            <a:rPr lang="en-US" sz="1000" baseline="0">
              <a:solidFill>
                <a:schemeClr val="bg1"/>
              </a:solidFill>
            </a:rPr>
            <a:t> Puck</a:t>
          </a:r>
          <a:endParaRPr lang="en-US" sz="10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38682" cy="50381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601D8-6BFA-9C08-E80A-DE35C5DFD5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0.25453</cdr:x>
      <cdr:y>0.84034</cdr:y>
    </cdr:from>
    <cdr:to>
      <cdr:x>0.74039</cdr:x>
      <cdr:y>0.88079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CEEDCF69-5505-858F-AC00-A20E01336F24}"/>
            </a:ext>
          </a:extLst>
        </cdr:cNvPr>
        <cdr:cNvSpPr txBox="1"/>
      </cdr:nvSpPr>
      <cdr:spPr>
        <a:xfrm xmlns:a="http://schemas.openxmlformats.org/drawingml/2006/main">
          <a:off x="2204207" y="5280936"/>
          <a:ext cx="4207502" cy="2541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chemeClr val="bg1"/>
              </a:solidFill>
            </a:rPr>
            <a:t>Printing Laser Power (W) </a:t>
          </a:r>
        </a:p>
      </cdr:txBody>
    </cdr:sp>
  </cdr:relSizeAnchor>
  <cdr:relSizeAnchor xmlns:cdr="http://schemas.openxmlformats.org/drawingml/2006/chartDrawing">
    <cdr:from>
      <cdr:x>0.08016</cdr:x>
      <cdr:y>0.78412</cdr:y>
    </cdr:from>
    <cdr:to>
      <cdr:x>0.95482</cdr:x>
      <cdr:y>0.78556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3CDC6FE6-EBE8-BFC0-3258-FCBBC129E7A4}"/>
            </a:ext>
          </a:extLst>
        </cdr:cNvPr>
        <cdr:cNvCxnSpPr/>
      </cdr:nvCxnSpPr>
      <cdr:spPr>
        <a:xfrm xmlns:a="http://schemas.openxmlformats.org/drawingml/2006/main">
          <a:off x="693969" y="4927094"/>
          <a:ext cx="7572362" cy="904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0.22389</cdr:x>
      <cdr:y>0.73765</cdr:y>
    </cdr:from>
    <cdr:to>
      <cdr:x>0.24933</cdr:x>
      <cdr:y>0.78387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52184FF2-A06F-21D5-9842-ED48751B2F47}"/>
            </a:ext>
          </a:extLst>
        </cdr:cNvPr>
        <cdr:cNvCxnSpPr/>
      </cdr:nvCxnSpPr>
      <cdr:spPr>
        <a:xfrm xmlns:a="http://schemas.openxmlformats.org/drawingml/2006/main" flipV="1">
          <a:off x="1938342" y="4635080"/>
          <a:ext cx="220247" cy="2904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0.71149</cdr:x>
      <cdr:y>0.18391</cdr:y>
    </cdr:from>
    <cdr:to>
      <cdr:x>0.84088</cdr:x>
      <cdr:y>0.31423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13A44884-6896-7AE4-8ACC-ABDB19AE3446}"/>
            </a:ext>
          </a:extLst>
        </cdr:cNvPr>
        <cdr:cNvSpPr txBox="1"/>
      </cdr:nvSpPr>
      <cdr:spPr>
        <a:xfrm xmlns:a="http://schemas.openxmlformats.org/drawingml/2006/main">
          <a:off x="6159733" y="1155586"/>
          <a:ext cx="1120193" cy="818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bg1"/>
              </a:solidFill>
            </a:rPr>
            <a:t>    </a:t>
          </a:r>
          <a:r>
            <a:rPr lang="en-US" sz="1200" baseline="0">
              <a:solidFill>
                <a:schemeClr val="bg1"/>
              </a:solidFill>
            </a:rPr>
            <a:t>200 mm/s</a:t>
          </a:r>
        </a:p>
        <a:p xmlns:a="http://schemas.openxmlformats.org/drawingml/2006/main">
          <a:r>
            <a:rPr lang="en-US" sz="400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r>
            <a:rPr lang="en-US" sz="1200" baseline="0">
              <a:solidFill>
                <a:schemeClr val="bg1"/>
              </a:solidFill>
            </a:rPr>
            <a:t>     400 mm/s</a:t>
          </a:r>
        </a:p>
        <a:p xmlns:a="http://schemas.openxmlformats.org/drawingml/2006/main">
          <a:r>
            <a:rPr lang="en-US" sz="400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r>
            <a:rPr lang="en-US" sz="1200" baseline="0">
              <a:solidFill>
                <a:schemeClr val="bg1"/>
              </a:solidFill>
            </a:rPr>
            <a:t>     600 mm/s</a:t>
          </a:r>
          <a:endParaRPr lang="en-US" sz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0.7192</cdr:x>
      <cdr:y>0.20269</cdr:y>
    </cdr:from>
    <cdr:to>
      <cdr:x>0.73072</cdr:x>
      <cdr:y>0.21858</cdr:y>
    </cdr:to>
    <cdr:sp macro="" textlink="">
      <cdr:nvSpPr>
        <cdr:cNvPr id="19" name="Flowchart: Connector 18">
          <a:extLst xmlns:a="http://schemas.openxmlformats.org/drawingml/2006/main">
            <a:ext uri="{FF2B5EF4-FFF2-40B4-BE49-F238E27FC236}">
              <a16:creationId xmlns:a16="http://schemas.microsoft.com/office/drawing/2014/main" id="{CCF13775-6532-208D-48D9-2862376867A1}"/>
            </a:ext>
          </a:extLst>
        </cdr:cNvPr>
        <cdr:cNvSpPr/>
      </cdr:nvSpPr>
      <cdr:spPr>
        <a:xfrm xmlns:a="http://schemas.openxmlformats.org/drawingml/2006/main">
          <a:off x="6226466" y="1273609"/>
          <a:ext cx="99735" cy="9984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0.7183</cdr:x>
      <cdr:y>0.28275</cdr:y>
    </cdr:from>
    <cdr:to>
      <cdr:x>0.72982</cdr:x>
      <cdr:y>0.29863</cdr:y>
    </cdr:to>
    <cdr:sp macro="" textlink="">
      <cdr:nvSpPr>
        <cdr:cNvPr id="20" name="Flowchart: Connector 19">
          <a:extLst xmlns:a="http://schemas.openxmlformats.org/drawingml/2006/main">
            <a:ext uri="{FF2B5EF4-FFF2-40B4-BE49-F238E27FC236}">
              <a16:creationId xmlns:a16="http://schemas.microsoft.com/office/drawing/2014/main" id="{8E98C99D-16DF-F83B-4B49-3E94592A1540}"/>
            </a:ext>
          </a:extLst>
        </cdr:cNvPr>
        <cdr:cNvSpPr/>
      </cdr:nvSpPr>
      <cdr:spPr>
        <a:xfrm xmlns:a="http://schemas.openxmlformats.org/drawingml/2006/main">
          <a:off x="6218675" y="1776672"/>
          <a:ext cx="99734" cy="99783"/>
        </a:xfrm>
        <a:prstGeom xmlns:a="http://schemas.openxmlformats.org/drawingml/2006/main" prst="flowChartConnector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0.7183</cdr:x>
      <cdr:y>0.2407</cdr:y>
    </cdr:from>
    <cdr:to>
      <cdr:x>0.72982</cdr:x>
      <cdr:y>0.25658</cdr:y>
    </cdr:to>
    <cdr:sp macro="" textlink="">
      <cdr:nvSpPr>
        <cdr:cNvPr id="21" name="Flowchart: Connector 20">
          <a:extLst xmlns:a="http://schemas.openxmlformats.org/drawingml/2006/main">
            <a:ext uri="{FF2B5EF4-FFF2-40B4-BE49-F238E27FC236}">
              <a16:creationId xmlns:a16="http://schemas.microsoft.com/office/drawing/2014/main" id="{8E98C99D-16DF-F83B-4B49-3E94592A1540}"/>
            </a:ext>
          </a:extLst>
        </cdr:cNvPr>
        <cdr:cNvSpPr/>
      </cdr:nvSpPr>
      <cdr:spPr>
        <a:xfrm xmlns:a="http://schemas.openxmlformats.org/drawingml/2006/main">
          <a:off x="6218675" y="1512447"/>
          <a:ext cx="99734" cy="99784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0.23947</cdr:x>
      <cdr:y>0.7057</cdr:y>
    </cdr:from>
    <cdr:to>
      <cdr:x>0.33649</cdr:x>
      <cdr:y>0.73753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5D5CBE90-3414-D658-16E1-3811817A6DF4}"/>
            </a:ext>
          </a:extLst>
        </cdr:cNvPr>
        <cdr:cNvSpPr txBox="1"/>
      </cdr:nvSpPr>
      <cdr:spPr>
        <a:xfrm xmlns:a="http://schemas.openxmlformats.org/drawingml/2006/main">
          <a:off x="2073169" y="4434322"/>
          <a:ext cx="840016" cy="200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u="sng">
              <a:solidFill>
                <a:schemeClr val="bg1"/>
              </a:solidFill>
            </a:rPr>
            <a:t>0.00023511</a:t>
          </a:r>
        </a:p>
        <a:p xmlns:a="http://schemas.openxmlformats.org/drawingml/2006/main">
          <a:endParaRPr lang="en-US" sz="1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0.09452</cdr:x>
      <cdr:y>0.74934</cdr:y>
    </cdr:from>
    <cdr:to>
      <cdr:x>0.23499</cdr:x>
      <cdr:y>0.78579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B297C1E2-0D14-D779-2D32-F673D04A69DC}"/>
            </a:ext>
          </a:extLst>
        </cdr:cNvPr>
        <cdr:cNvSpPr txBox="1"/>
      </cdr:nvSpPr>
      <cdr:spPr>
        <a:xfrm xmlns:a="http://schemas.openxmlformats.org/drawingml/2006/main">
          <a:off x="818306" y="4708544"/>
          <a:ext cx="1216118" cy="229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Polished</a:t>
          </a:r>
          <a:r>
            <a:rPr lang="en-US" sz="1000" b="1" baseline="0">
              <a:solidFill>
                <a:schemeClr val="bg1"/>
              </a:solidFill>
            </a:rPr>
            <a:t> Mo Puck</a:t>
          </a:r>
          <a:endParaRPr lang="en-US" sz="10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0.57472</cdr:x>
      <cdr:y>0.18901</cdr:y>
    </cdr:from>
    <cdr:to>
      <cdr:x>0.85927</cdr:x>
      <cdr:y>0.31516</cdr:y>
    </cdr:to>
    <cdr:sp macro="" textlink="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C40AB99A-DE50-D27C-981E-15F9EDF51671}"/>
            </a:ext>
          </a:extLst>
        </cdr:cNvPr>
        <cdr:cNvSpPr/>
      </cdr:nvSpPr>
      <cdr:spPr>
        <a:xfrm xmlns:a="http://schemas.openxmlformats.org/drawingml/2006/main">
          <a:off x="4975609" y="1187677"/>
          <a:ext cx="2463489" cy="7926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bg1"/>
          </a:solidFill>
          <a:prstDash val="soli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934200" cy="50368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09DFB-7245-55C0-7687-AA6A9E7021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0.08016</cdr:x>
      <cdr:y>0.78412</cdr:y>
    </cdr:from>
    <cdr:to>
      <cdr:x>0.95482</cdr:x>
      <cdr:y>0.78556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3CDC6FE6-EBE8-BFC0-3258-FCBBC129E7A4}"/>
            </a:ext>
          </a:extLst>
        </cdr:cNvPr>
        <cdr:cNvCxnSpPr/>
      </cdr:nvCxnSpPr>
      <cdr:spPr>
        <a:xfrm xmlns:a="http://schemas.openxmlformats.org/drawingml/2006/main">
          <a:off x="693969" y="4927094"/>
          <a:ext cx="7572362" cy="904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0.22389</cdr:x>
      <cdr:y>0.73134</cdr:y>
    </cdr:from>
    <cdr:to>
      <cdr:x>0.23087</cdr:x>
      <cdr:y>0.78387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52184FF2-A06F-21D5-9842-ED48751B2F47}"/>
            </a:ext>
          </a:extLst>
        </cdr:cNvPr>
        <cdr:cNvCxnSpPr/>
      </cdr:nvCxnSpPr>
      <cdr:spPr>
        <a:xfrm xmlns:a="http://schemas.openxmlformats.org/drawingml/2006/main" flipV="1">
          <a:off x="1938326" y="4595446"/>
          <a:ext cx="60459" cy="33005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0.15619</cdr:x>
      <cdr:y>0.69824</cdr:y>
    </cdr:from>
    <cdr:to>
      <cdr:x>0.25321</cdr:x>
      <cdr:y>0.73007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5D5CBE90-3414-D658-16E1-3811817A6DF4}"/>
            </a:ext>
          </a:extLst>
        </cdr:cNvPr>
        <cdr:cNvSpPr txBox="1"/>
      </cdr:nvSpPr>
      <cdr:spPr>
        <a:xfrm xmlns:a="http://schemas.openxmlformats.org/drawingml/2006/main">
          <a:off x="1352240" y="4387423"/>
          <a:ext cx="839949" cy="200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u="sng">
              <a:solidFill>
                <a:schemeClr val="bg1"/>
              </a:solidFill>
            </a:rPr>
            <a:t>0.00023511</a:t>
          </a:r>
        </a:p>
        <a:p xmlns:a="http://schemas.openxmlformats.org/drawingml/2006/main">
          <a:endParaRPr lang="en-US" sz="1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0.09452</cdr:x>
      <cdr:y>0.74934</cdr:y>
    </cdr:from>
    <cdr:to>
      <cdr:x>0.23499</cdr:x>
      <cdr:y>0.78579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B297C1E2-0D14-D779-2D32-F673D04A69DC}"/>
            </a:ext>
          </a:extLst>
        </cdr:cNvPr>
        <cdr:cNvSpPr txBox="1"/>
      </cdr:nvSpPr>
      <cdr:spPr>
        <a:xfrm xmlns:a="http://schemas.openxmlformats.org/drawingml/2006/main">
          <a:off x="818306" y="4708544"/>
          <a:ext cx="1216118" cy="229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Polished</a:t>
          </a:r>
          <a:r>
            <a:rPr lang="en-US" sz="1000" b="1" baseline="0">
              <a:solidFill>
                <a:schemeClr val="bg1"/>
              </a:solidFill>
            </a:rPr>
            <a:t> Mo Puck</a:t>
          </a:r>
          <a:endParaRPr lang="en-US" sz="10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0.71039</cdr:x>
      <cdr:y>0.18621</cdr:y>
    </cdr:from>
    <cdr:to>
      <cdr:x>0.93162</cdr:x>
      <cdr:y>0.35075</cdr:y>
    </cdr:to>
    <cdr:sp macro="" textlink="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C40AB99A-DE50-D27C-981E-15F9EDF51671}"/>
            </a:ext>
          </a:extLst>
        </cdr:cNvPr>
        <cdr:cNvSpPr/>
      </cdr:nvSpPr>
      <cdr:spPr>
        <a:xfrm xmlns:a="http://schemas.openxmlformats.org/drawingml/2006/main">
          <a:off x="6149340" y="1169190"/>
          <a:ext cx="1915061" cy="1033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bg1"/>
          </a:solidFill>
          <a:prstDash val="soli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6934200" cy="50368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0D388-2843-5E1A-D9A9-A1AF8DBE3A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0.08016</cdr:x>
      <cdr:y>0.78412</cdr:y>
    </cdr:from>
    <cdr:to>
      <cdr:x>0.95482</cdr:x>
      <cdr:y>0.78556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3CDC6FE6-EBE8-BFC0-3258-FCBBC129E7A4}"/>
            </a:ext>
          </a:extLst>
        </cdr:cNvPr>
        <cdr:cNvCxnSpPr/>
      </cdr:nvCxnSpPr>
      <cdr:spPr>
        <a:xfrm xmlns:a="http://schemas.openxmlformats.org/drawingml/2006/main">
          <a:off x="693969" y="4927094"/>
          <a:ext cx="7572362" cy="904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0.09361</cdr:x>
      <cdr:y>0.72649</cdr:y>
    </cdr:from>
    <cdr:to>
      <cdr:x>0.10059</cdr:x>
      <cdr:y>0.77902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52184FF2-A06F-21D5-9842-ED48751B2F47}"/>
            </a:ext>
          </a:extLst>
        </cdr:cNvPr>
        <cdr:cNvCxnSpPr/>
      </cdr:nvCxnSpPr>
      <cdr:spPr>
        <a:xfrm xmlns:a="http://schemas.openxmlformats.org/drawingml/2006/main" flipV="1">
          <a:off x="810303" y="4561516"/>
          <a:ext cx="60422" cy="32983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0.07961</cdr:x>
      <cdr:y>0.68489</cdr:y>
    </cdr:from>
    <cdr:to>
      <cdr:x>0.17663</cdr:x>
      <cdr:y>0.71672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5D5CBE90-3414-D658-16E1-3811817A6DF4}"/>
            </a:ext>
          </a:extLst>
        </cdr:cNvPr>
        <cdr:cNvSpPr txBox="1"/>
      </cdr:nvSpPr>
      <cdr:spPr>
        <a:xfrm xmlns:a="http://schemas.openxmlformats.org/drawingml/2006/main">
          <a:off x="689091" y="4300345"/>
          <a:ext cx="839836" cy="199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u="sng">
              <a:solidFill>
                <a:schemeClr val="bg1"/>
              </a:solidFill>
            </a:rPr>
            <a:t>0.00023511</a:t>
          </a:r>
        </a:p>
        <a:p xmlns:a="http://schemas.openxmlformats.org/drawingml/2006/main">
          <a:endParaRPr lang="en-US" sz="1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0.09452</cdr:x>
      <cdr:y>0.74934</cdr:y>
    </cdr:from>
    <cdr:to>
      <cdr:x>0.23499</cdr:x>
      <cdr:y>0.78579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B297C1E2-0D14-D779-2D32-F673D04A69DC}"/>
            </a:ext>
          </a:extLst>
        </cdr:cNvPr>
        <cdr:cNvSpPr txBox="1"/>
      </cdr:nvSpPr>
      <cdr:spPr>
        <a:xfrm xmlns:a="http://schemas.openxmlformats.org/drawingml/2006/main">
          <a:off x="818306" y="4708544"/>
          <a:ext cx="1216118" cy="229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Polished</a:t>
          </a:r>
          <a:r>
            <a:rPr lang="en-US" sz="1000" b="1" baseline="0">
              <a:solidFill>
                <a:schemeClr val="bg1"/>
              </a:solidFill>
            </a:rPr>
            <a:t> Mo Puck</a:t>
          </a:r>
          <a:endParaRPr lang="en-US" sz="10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0.77465</cdr:x>
      <cdr:y>0.18621</cdr:y>
    </cdr:from>
    <cdr:to>
      <cdr:x>0.94718</cdr:x>
      <cdr:y>0.39563</cdr:y>
    </cdr:to>
    <cdr:sp macro="" textlink="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C40AB99A-DE50-D27C-981E-15F9EDF51671}"/>
            </a:ext>
          </a:extLst>
        </cdr:cNvPr>
        <cdr:cNvSpPr/>
      </cdr:nvSpPr>
      <cdr:spPr>
        <a:xfrm xmlns:a="http://schemas.openxmlformats.org/drawingml/2006/main">
          <a:off x="6705600" y="1169190"/>
          <a:ext cx="1493519" cy="13149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bg1"/>
          </a:solidFill>
          <a:prstDash val="soli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24968-AC94-410D-8B9E-EE462FDFD6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33FB-33DF-4538-9FB0-3FFCB4949DBD}">
  <dimension ref="B1:T44"/>
  <sheetViews>
    <sheetView topLeftCell="A5" zoomScale="55" zoomScaleNormal="55" workbookViewId="0">
      <selection activeCell="I36" sqref="I36"/>
    </sheetView>
  </sheetViews>
  <sheetFormatPr defaultRowHeight="15" x14ac:dyDescent="0.25"/>
  <cols>
    <col min="2" max="2" width="9.5703125" bestFit="1" customWidth="1"/>
    <col min="3" max="3" width="17.7109375" bestFit="1" customWidth="1"/>
    <col min="4" max="4" width="22.7109375" bestFit="1" customWidth="1"/>
    <col min="5" max="5" width="13.85546875" bestFit="1" customWidth="1"/>
    <col min="6" max="6" width="13.28515625" bestFit="1" customWidth="1"/>
    <col min="7" max="7" width="1.42578125" customWidth="1"/>
    <col min="8" max="8" width="10.140625" bestFit="1" customWidth="1"/>
    <col min="9" max="9" width="6.7109375" bestFit="1" customWidth="1"/>
    <col min="10" max="10" width="22.7109375" bestFit="1" customWidth="1"/>
    <col min="11" max="11" width="13.85546875" bestFit="1" customWidth="1"/>
    <col min="12" max="12" width="13.7109375" customWidth="1"/>
    <col min="13" max="13" width="1.5703125" customWidth="1"/>
    <col min="14" max="14" width="9.5703125" bestFit="1" customWidth="1"/>
    <col min="15" max="15" width="6.7109375" bestFit="1" customWidth="1"/>
    <col min="16" max="16" width="15.28515625" customWidth="1"/>
    <col min="17" max="17" width="13.85546875" bestFit="1" customWidth="1"/>
    <col min="18" max="18" width="17.140625" customWidth="1"/>
    <col min="19" max="19" width="10.28515625" bestFit="1" customWidth="1"/>
    <col min="20" max="20" width="12.42578125" bestFit="1" customWidth="1"/>
  </cols>
  <sheetData>
    <row r="1" spans="2:20" x14ac:dyDescent="0.25">
      <c r="B1" s="2"/>
      <c r="C1" s="2"/>
      <c r="D1" s="18" t="s">
        <v>21</v>
      </c>
      <c r="E1" s="18"/>
      <c r="F1" s="18"/>
      <c r="G1" s="2"/>
      <c r="H1" s="2"/>
      <c r="I1" s="2"/>
      <c r="J1" s="18" t="s">
        <v>22</v>
      </c>
      <c r="K1" s="18"/>
      <c r="L1" s="18"/>
      <c r="M1" s="2"/>
      <c r="N1" s="2"/>
      <c r="O1" s="2"/>
      <c r="P1" s="18" t="s">
        <v>23</v>
      </c>
      <c r="Q1" s="18"/>
      <c r="R1" s="18"/>
      <c r="S1" s="1"/>
      <c r="T1" s="1"/>
    </row>
    <row r="2" spans="2:20" x14ac:dyDescent="0.25">
      <c r="B2" s="2"/>
      <c r="C2" s="2"/>
      <c r="D2" s="17" t="s">
        <v>1</v>
      </c>
      <c r="E2" s="17"/>
      <c r="F2" s="17"/>
      <c r="G2" s="2"/>
      <c r="H2" s="2"/>
      <c r="I2" s="2"/>
      <c r="J2" s="17" t="s">
        <v>1</v>
      </c>
      <c r="K2" s="17"/>
      <c r="L2" s="17"/>
      <c r="M2" s="2"/>
      <c r="N2" s="2"/>
      <c r="O2" s="2"/>
      <c r="P2" s="17" t="s">
        <v>1</v>
      </c>
      <c r="Q2" s="17"/>
      <c r="R2" s="17"/>
    </row>
    <row r="3" spans="2:20" x14ac:dyDescent="0.25">
      <c r="B3" s="2"/>
      <c r="C3" s="2"/>
      <c r="D3" s="3">
        <v>200</v>
      </c>
      <c r="E3" s="3">
        <v>400</v>
      </c>
      <c r="F3" s="3">
        <v>600</v>
      </c>
      <c r="G3" s="2"/>
      <c r="H3" s="2"/>
      <c r="I3" s="2"/>
      <c r="J3" s="3">
        <v>200</v>
      </c>
      <c r="K3" s="3">
        <v>400</v>
      </c>
      <c r="L3" s="3">
        <v>600</v>
      </c>
      <c r="M3" s="2"/>
      <c r="N3" s="2"/>
      <c r="O3" s="2"/>
      <c r="P3" s="3">
        <v>200</v>
      </c>
      <c r="Q3" s="3">
        <v>400</v>
      </c>
      <c r="R3" s="3">
        <v>600</v>
      </c>
    </row>
    <row r="4" spans="2:20" x14ac:dyDescent="0.25">
      <c r="B4" s="17" t="s">
        <v>28</v>
      </c>
      <c r="C4" s="3">
        <v>200</v>
      </c>
      <c r="D4" s="4">
        <v>33.088142402344737</v>
      </c>
      <c r="E4" s="4">
        <v>32.559982423947645</v>
      </c>
      <c r="F4" s="4">
        <v>63.039727326418728</v>
      </c>
      <c r="G4" s="2"/>
      <c r="H4" s="17" t="s">
        <v>28</v>
      </c>
      <c r="I4" s="3">
        <v>200</v>
      </c>
      <c r="J4" s="4">
        <v>52.216696697028652</v>
      </c>
      <c r="K4" s="4">
        <v>29.390923856056396</v>
      </c>
      <c r="L4" s="4">
        <v>65.041450979710945</v>
      </c>
      <c r="M4" s="2"/>
      <c r="N4" s="17" t="s">
        <v>28</v>
      </c>
      <c r="O4" s="3">
        <v>200</v>
      </c>
      <c r="P4" s="4">
        <v>24.498103428672493</v>
      </c>
      <c r="Q4" s="4">
        <v>33.28238896925059</v>
      </c>
      <c r="R4" s="4">
        <v>38.14720891341149</v>
      </c>
    </row>
    <row r="5" spans="2:20" x14ac:dyDescent="0.25">
      <c r="B5" s="17"/>
      <c r="C5" s="3">
        <v>250</v>
      </c>
      <c r="D5" s="4">
        <v>38.642216398630552</v>
      </c>
      <c r="E5" s="4">
        <v>28.830805624336755</v>
      </c>
      <c r="F5" s="4">
        <v>58.206648501061196</v>
      </c>
      <c r="G5" s="2"/>
      <c r="H5" s="17"/>
      <c r="I5" s="3">
        <v>250</v>
      </c>
      <c r="J5" s="4">
        <v>44.42958169627066</v>
      </c>
      <c r="K5" s="4">
        <v>28.971656839026735</v>
      </c>
      <c r="L5" s="4">
        <v>33.425707621658496</v>
      </c>
      <c r="M5" s="2"/>
      <c r="N5" s="17"/>
      <c r="O5" s="3">
        <v>250</v>
      </c>
      <c r="P5" s="4">
        <v>26.87712791828794</v>
      </c>
      <c r="Q5" s="4">
        <v>13.791792473091112</v>
      </c>
      <c r="R5" s="4">
        <v>21.12277693731366</v>
      </c>
    </row>
    <row r="6" spans="2:20" x14ac:dyDescent="0.25">
      <c r="B6" s="17"/>
      <c r="C6" s="3">
        <v>300</v>
      </c>
      <c r="D6" s="4">
        <v>5.5753334396634493</v>
      </c>
      <c r="E6" s="4">
        <v>23.092907518065594</v>
      </c>
      <c r="F6" s="4">
        <v>45.322655973646974</v>
      </c>
      <c r="G6" s="2"/>
      <c r="H6" s="17"/>
      <c r="I6" s="3">
        <v>300</v>
      </c>
      <c r="J6" s="4">
        <v>18.392833455455047</v>
      </c>
      <c r="K6" s="4">
        <v>42.328696655970489</v>
      </c>
      <c r="L6" s="4">
        <v>40.507490746121583</v>
      </c>
      <c r="M6" s="2"/>
      <c r="N6" s="17"/>
      <c r="O6" s="3">
        <v>300</v>
      </c>
      <c r="P6" s="4">
        <v>4.9318454223305874</v>
      </c>
      <c r="Q6" s="4">
        <v>21.759908835085149</v>
      </c>
      <c r="R6" s="4">
        <v>10.097919772348273</v>
      </c>
    </row>
    <row r="7" spans="2:20" x14ac:dyDescent="0.25">
      <c r="B7" s="17"/>
      <c r="C7" s="3">
        <v>350</v>
      </c>
      <c r="D7" s="4">
        <v>26.029424885668806</v>
      </c>
      <c r="E7" s="4">
        <v>30.712295972509978</v>
      </c>
      <c r="F7" s="4">
        <v>30.847560908206582</v>
      </c>
      <c r="G7" s="2"/>
      <c r="H7" s="17"/>
      <c r="I7" s="3">
        <v>350</v>
      </c>
      <c r="J7" s="4">
        <v>23.567405660973268</v>
      </c>
      <c r="K7" s="4">
        <v>9.4733421976855823</v>
      </c>
      <c r="L7" s="4">
        <v>8.1172482976653697</v>
      </c>
      <c r="M7" s="2"/>
      <c r="N7" s="17"/>
      <c r="O7" s="3">
        <v>350</v>
      </c>
      <c r="P7" s="4">
        <v>3.9351881095558134</v>
      </c>
      <c r="Q7" s="4">
        <v>11.26750499014604</v>
      </c>
      <c r="R7" s="4">
        <v>15.939489741775734</v>
      </c>
    </row>
    <row r="8" spans="2:20" x14ac:dyDescent="0.25">
      <c r="B8" s="17"/>
      <c r="C8" s="3">
        <v>400</v>
      </c>
      <c r="D8" s="4">
        <v>0.97501294911314373</v>
      </c>
      <c r="E8" s="4">
        <v>20.265144935317601</v>
      </c>
      <c r="F8" s="4">
        <v>54.002667596265596</v>
      </c>
      <c r="G8" s="2"/>
      <c r="H8" s="17"/>
      <c r="I8" s="3">
        <v>400</v>
      </c>
      <c r="J8" s="4">
        <v>16.043082646925058</v>
      </c>
      <c r="K8" s="4">
        <v>26.868314230759516</v>
      </c>
      <c r="L8" s="4">
        <v>47.724351281014705</v>
      </c>
      <c r="M8" s="2"/>
      <c r="N8" s="17"/>
      <c r="O8" s="3">
        <v>400</v>
      </c>
      <c r="P8" s="4">
        <v>10.599984129440598</v>
      </c>
      <c r="Q8" s="4">
        <v>11.955693109176815</v>
      </c>
      <c r="R8" s="4">
        <v>4.8226662381878826</v>
      </c>
    </row>
    <row r="9" spans="2:20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20" x14ac:dyDescent="0.25">
      <c r="B10" s="2"/>
      <c r="C10" s="2"/>
      <c r="D10" s="18" t="s">
        <v>24</v>
      </c>
      <c r="E10" s="18"/>
      <c r="F10" s="18"/>
      <c r="G10" s="2"/>
      <c r="H10" s="2"/>
      <c r="I10" s="2"/>
      <c r="J10" s="18" t="s">
        <v>25</v>
      </c>
      <c r="K10" s="18"/>
      <c r="L10" s="18"/>
      <c r="M10" s="2"/>
      <c r="N10" s="2"/>
      <c r="O10" s="2"/>
      <c r="P10" s="18" t="s">
        <v>26</v>
      </c>
      <c r="Q10" s="18"/>
      <c r="R10" s="18"/>
    </row>
    <row r="11" spans="2:20" x14ac:dyDescent="0.25">
      <c r="B11" s="2"/>
      <c r="C11" s="2"/>
      <c r="D11" s="17" t="s">
        <v>1</v>
      </c>
      <c r="E11" s="17"/>
      <c r="F11" s="17"/>
      <c r="G11" s="2"/>
      <c r="H11" s="2"/>
      <c r="I11" s="2"/>
      <c r="J11" s="17" t="s">
        <v>1</v>
      </c>
      <c r="K11" s="17"/>
      <c r="L11" s="17"/>
      <c r="M11" s="2"/>
      <c r="N11" s="2"/>
      <c r="O11" s="2"/>
      <c r="P11" s="17" t="s">
        <v>1</v>
      </c>
      <c r="Q11" s="17"/>
      <c r="R11" s="17"/>
    </row>
    <row r="12" spans="2:20" x14ac:dyDescent="0.25">
      <c r="B12" s="2"/>
      <c r="C12" s="2"/>
      <c r="D12" s="3">
        <v>200</v>
      </c>
      <c r="E12" s="3">
        <v>400</v>
      </c>
      <c r="F12" s="3">
        <v>600</v>
      </c>
      <c r="G12" s="2"/>
      <c r="H12" s="2"/>
      <c r="I12" s="2"/>
      <c r="J12" s="3">
        <v>200</v>
      </c>
      <c r="K12" s="3">
        <v>400</v>
      </c>
      <c r="L12" s="3">
        <v>600</v>
      </c>
      <c r="M12" s="2"/>
      <c r="N12" s="2"/>
      <c r="O12" s="2"/>
      <c r="P12" s="3">
        <v>200</v>
      </c>
      <c r="Q12" s="3">
        <v>400</v>
      </c>
      <c r="R12" s="3">
        <v>600</v>
      </c>
    </row>
    <row r="13" spans="2:20" x14ac:dyDescent="0.25">
      <c r="B13" s="17" t="s">
        <v>28</v>
      </c>
      <c r="C13" s="3">
        <v>200</v>
      </c>
      <c r="D13" s="4"/>
      <c r="E13" s="4"/>
      <c r="F13" s="4"/>
      <c r="G13" s="2"/>
      <c r="H13" s="17" t="s">
        <v>28</v>
      </c>
      <c r="I13" s="3">
        <v>200</v>
      </c>
      <c r="J13" s="4"/>
      <c r="K13" s="4"/>
      <c r="L13" s="4"/>
      <c r="M13" s="2"/>
      <c r="N13" s="17" t="s">
        <v>28</v>
      </c>
      <c r="O13" s="3">
        <v>200</v>
      </c>
      <c r="P13" s="4"/>
      <c r="Q13" s="4"/>
      <c r="R13" s="4"/>
    </row>
    <row r="14" spans="2:20" x14ac:dyDescent="0.25">
      <c r="B14" s="17"/>
      <c r="C14" s="3">
        <v>250</v>
      </c>
      <c r="D14" s="4"/>
      <c r="E14" s="4"/>
      <c r="F14" s="4"/>
      <c r="G14" s="2"/>
      <c r="H14" s="17"/>
      <c r="I14" s="3">
        <v>250</v>
      </c>
      <c r="J14" s="4"/>
      <c r="K14" s="4"/>
      <c r="L14" s="4"/>
      <c r="M14" s="2"/>
      <c r="N14" s="17"/>
      <c r="O14" s="3">
        <v>250</v>
      </c>
      <c r="P14" s="4"/>
      <c r="Q14" s="4"/>
      <c r="R14" s="4"/>
    </row>
    <row r="15" spans="2:20" x14ac:dyDescent="0.25">
      <c r="B15" s="17"/>
      <c r="C15" s="3">
        <v>300</v>
      </c>
      <c r="D15" s="4"/>
      <c r="E15" s="4"/>
      <c r="F15" s="4"/>
      <c r="G15" s="2"/>
      <c r="H15" s="17"/>
      <c r="I15" s="3">
        <v>300</v>
      </c>
      <c r="J15" s="4"/>
      <c r="K15" s="4"/>
      <c r="L15" s="4"/>
      <c r="M15" s="2"/>
      <c r="N15" s="17"/>
      <c r="O15" s="3">
        <v>300</v>
      </c>
      <c r="P15" s="4"/>
      <c r="Q15" s="4"/>
      <c r="R15" s="4"/>
    </row>
    <row r="16" spans="2:20" x14ac:dyDescent="0.25">
      <c r="B16" s="17"/>
      <c r="C16" s="3">
        <v>350</v>
      </c>
      <c r="D16" s="4"/>
      <c r="E16" s="4"/>
      <c r="F16" s="4"/>
      <c r="G16" s="2"/>
      <c r="H16" s="17"/>
      <c r="I16" s="3">
        <v>350</v>
      </c>
      <c r="J16" s="4"/>
      <c r="K16" s="4"/>
      <c r="L16" s="4"/>
      <c r="M16" s="2"/>
      <c r="N16" s="17"/>
      <c r="O16" s="3">
        <v>350</v>
      </c>
      <c r="P16" s="4"/>
      <c r="Q16" s="4"/>
      <c r="R16" s="4"/>
    </row>
    <row r="17" spans="2:18" x14ac:dyDescent="0.25">
      <c r="B17" s="17"/>
      <c r="C17" s="3">
        <v>400</v>
      </c>
      <c r="D17" s="4"/>
      <c r="E17" s="4"/>
      <c r="F17" s="4"/>
      <c r="G17" s="2"/>
      <c r="H17" s="17"/>
      <c r="I17" s="3">
        <v>400</v>
      </c>
      <c r="J17" s="4"/>
      <c r="K17" s="4"/>
      <c r="L17" s="4"/>
      <c r="M17" s="2"/>
      <c r="N17" s="17"/>
      <c r="O17" s="3">
        <v>400</v>
      </c>
      <c r="P17" s="4"/>
      <c r="Q17" s="4"/>
      <c r="R17" s="4"/>
    </row>
    <row r="20" spans="2:18" x14ac:dyDescent="0.25">
      <c r="D20" s="19" t="s">
        <v>18</v>
      </c>
      <c r="E20" s="19"/>
      <c r="J20" s="19" t="s">
        <v>19</v>
      </c>
      <c r="K20" s="19"/>
      <c r="P20" s="19" t="s">
        <v>20</v>
      </c>
      <c r="Q20" s="19"/>
    </row>
    <row r="21" spans="2:18" x14ac:dyDescent="0.25">
      <c r="C21" t="s">
        <v>17</v>
      </c>
      <c r="D21" s="6" t="s">
        <v>27</v>
      </c>
      <c r="E21" s="6" t="s">
        <v>0</v>
      </c>
      <c r="J21" s="6" t="s">
        <v>27</v>
      </c>
      <c r="K21" s="6" t="s">
        <v>0</v>
      </c>
      <c r="P21" s="6" t="s">
        <v>27</v>
      </c>
      <c r="Q21" s="6" t="s">
        <v>0</v>
      </c>
    </row>
    <row r="22" spans="2:18" ht="30" x14ac:dyDescent="0.25">
      <c r="C22" s="5" t="s">
        <v>2</v>
      </c>
      <c r="D22" s="4">
        <v>33.088142402344737</v>
      </c>
      <c r="E22" s="4">
        <v>3.741542088326657</v>
      </c>
      <c r="J22" s="4">
        <v>52.216696697028652</v>
      </c>
      <c r="K22" s="4">
        <v>0.42508269793819664</v>
      </c>
      <c r="P22" s="4">
        <v>24.498103428672493</v>
      </c>
      <c r="Q22" s="4">
        <v>0.14996809748575812</v>
      </c>
    </row>
    <row r="23" spans="2:18" ht="30" x14ac:dyDescent="0.25">
      <c r="C23" s="5" t="s">
        <v>3</v>
      </c>
      <c r="D23" s="4">
        <v>32.559982423947645</v>
      </c>
      <c r="E23" s="4">
        <v>2.609917246186217</v>
      </c>
      <c r="J23" s="4">
        <v>29.390923856056396</v>
      </c>
      <c r="K23" s="4">
        <v>1.1285459656816998</v>
      </c>
      <c r="P23" s="4">
        <v>33.28238896925059</v>
      </c>
      <c r="Q23" s="4">
        <v>2.1349054768743425</v>
      </c>
    </row>
    <row r="24" spans="2:18" ht="30" x14ac:dyDescent="0.25">
      <c r="C24" s="5" t="s">
        <v>4</v>
      </c>
      <c r="D24" s="4">
        <v>63.039727326418728</v>
      </c>
      <c r="E24" s="4">
        <v>0.87096525627889443</v>
      </c>
      <c r="J24" s="4">
        <v>65.041450979710945</v>
      </c>
      <c r="K24" s="4">
        <v>0.80903633633103877</v>
      </c>
      <c r="P24" s="4">
        <v>38.14720891341149</v>
      </c>
      <c r="Q24" s="4">
        <v>2.7988325565178123</v>
      </c>
    </row>
    <row r="25" spans="2:18" x14ac:dyDescent="0.25">
      <c r="C25" s="5"/>
      <c r="D25" s="4"/>
      <c r="E25" s="4"/>
      <c r="J25" s="4"/>
      <c r="K25" s="4"/>
      <c r="P25" s="4"/>
      <c r="Q25" s="4"/>
    </row>
    <row r="26" spans="2:18" x14ac:dyDescent="0.25">
      <c r="C26" s="5"/>
      <c r="D26" s="4"/>
      <c r="E26" s="4"/>
      <c r="J26" s="4"/>
      <c r="K26" s="4"/>
      <c r="P26" s="4"/>
      <c r="Q26" s="4"/>
    </row>
    <row r="27" spans="2:18" ht="30" x14ac:dyDescent="0.25">
      <c r="C27" s="5" t="s">
        <v>5</v>
      </c>
      <c r="D27" s="4">
        <v>38.642216398630552</v>
      </c>
      <c r="E27" s="4">
        <v>0.59526363036218777</v>
      </c>
      <c r="J27" s="4">
        <v>44.42958169627066</v>
      </c>
      <c r="K27" s="4">
        <v>3.5644270172874521</v>
      </c>
      <c r="P27" s="4">
        <v>26.87712791828794</v>
      </c>
      <c r="Q27" s="4">
        <v>0.91495305161981677</v>
      </c>
    </row>
    <row r="28" spans="2:18" ht="30" x14ac:dyDescent="0.25">
      <c r="C28" s="5" t="s">
        <v>6</v>
      </c>
      <c r="D28" s="4">
        <v>28.830805624336755</v>
      </c>
      <c r="E28" s="4">
        <v>1.5912332546639318</v>
      </c>
      <c r="J28" s="4">
        <v>28.971656839026735</v>
      </c>
      <c r="K28" s="4">
        <v>0.9849181127111506</v>
      </c>
      <c r="P28" s="4">
        <v>13.791792473091112</v>
      </c>
      <c r="Q28" s="4">
        <v>2.3126234658916873</v>
      </c>
    </row>
    <row r="29" spans="2:18" ht="30" x14ac:dyDescent="0.25">
      <c r="C29" s="5" t="s">
        <v>7</v>
      </c>
      <c r="D29" s="4">
        <v>58.206648501061196</v>
      </c>
      <c r="E29" s="4">
        <v>9.4399511754394982E-3</v>
      </c>
      <c r="J29" s="4">
        <v>33.425707621658496</v>
      </c>
      <c r="K29" s="4">
        <v>2.2582751781182679</v>
      </c>
      <c r="P29" s="4">
        <v>21.12277693731366</v>
      </c>
      <c r="Q29" s="4">
        <v>0.42997273695151661</v>
      </c>
    </row>
    <row r="30" spans="2:18" x14ac:dyDescent="0.25">
      <c r="C30" s="5"/>
      <c r="D30" s="4"/>
      <c r="E30" s="4"/>
      <c r="J30" s="4"/>
      <c r="K30" s="4"/>
      <c r="P30" s="4"/>
      <c r="Q30" s="4"/>
    </row>
    <row r="31" spans="2:18" x14ac:dyDescent="0.25">
      <c r="C31" s="5"/>
      <c r="D31" s="4"/>
      <c r="E31" s="4"/>
      <c r="J31" s="4"/>
      <c r="K31" s="4"/>
      <c r="P31" s="4"/>
      <c r="Q31" s="4"/>
    </row>
    <row r="32" spans="2:18" ht="30" x14ac:dyDescent="0.25">
      <c r="C32" s="5" t="s">
        <v>8</v>
      </c>
      <c r="D32" s="4">
        <v>5.5753334396634493</v>
      </c>
      <c r="E32" s="4">
        <v>3.8489908039172924</v>
      </c>
      <c r="J32" s="4">
        <v>18.392833455455047</v>
      </c>
      <c r="K32" s="4">
        <v>0.95767208419505478</v>
      </c>
      <c r="P32" s="4">
        <v>4.9318454223305874</v>
      </c>
      <c r="Q32" s="4">
        <v>0.66005073551570037</v>
      </c>
    </row>
    <row r="33" spans="3:17" ht="30" x14ac:dyDescent="0.25">
      <c r="C33" s="5" t="s">
        <v>9</v>
      </c>
      <c r="D33" s="4">
        <v>23.092907518065594</v>
      </c>
      <c r="E33" s="4">
        <v>0.53851018549488872</v>
      </c>
      <c r="J33" s="4">
        <v>42.328696655970489</v>
      </c>
      <c r="K33" s="4">
        <v>3.2393306807643087</v>
      </c>
      <c r="P33" s="4">
        <v>21.759908835085149</v>
      </c>
      <c r="Q33" s="4">
        <v>3.6402920471672617</v>
      </c>
    </row>
    <row r="34" spans="3:17" ht="30" x14ac:dyDescent="0.25">
      <c r="C34" s="5" t="s">
        <v>10</v>
      </c>
      <c r="D34" s="4">
        <v>45.322655973646974</v>
      </c>
      <c r="E34" s="4">
        <v>0.17443429242799013</v>
      </c>
      <c r="J34" s="4">
        <v>40.507490746121583</v>
      </c>
      <c r="K34" s="4">
        <v>2.3962412620108369</v>
      </c>
      <c r="P34" s="4">
        <v>10.097919772348273</v>
      </c>
      <c r="Q34" s="4">
        <v>1.7775399787642554</v>
      </c>
    </row>
    <row r="35" spans="3:17" x14ac:dyDescent="0.25">
      <c r="C35" s="5"/>
      <c r="D35" s="4"/>
      <c r="E35" s="4"/>
      <c r="J35" s="4"/>
      <c r="K35" s="4"/>
      <c r="P35" s="4"/>
      <c r="Q35" s="4"/>
    </row>
    <row r="36" spans="3:17" x14ac:dyDescent="0.25">
      <c r="C36" s="5"/>
      <c r="D36" s="4"/>
      <c r="E36" s="4"/>
      <c r="J36" s="4"/>
      <c r="K36" s="4"/>
      <c r="P36" s="4"/>
      <c r="Q36" s="4"/>
    </row>
    <row r="37" spans="3:17" ht="30" x14ac:dyDescent="0.25">
      <c r="C37" s="5" t="s">
        <v>11</v>
      </c>
      <c r="D37" s="4">
        <v>26.029424885668806</v>
      </c>
      <c r="E37" s="4">
        <v>1.1069389669941136</v>
      </c>
      <c r="J37" s="4">
        <v>23.567405660973268</v>
      </c>
      <c r="K37" s="4">
        <v>3.7366791553422156</v>
      </c>
      <c r="P37" s="4">
        <v>3.9351881095558134</v>
      </c>
      <c r="Q37" s="4">
        <v>0.93781284779106855</v>
      </c>
    </row>
    <row r="38" spans="3:17" ht="30" x14ac:dyDescent="0.25">
      <c r="C38" s="5" t="s">
        <v>12</v>
      </c>
      <c r="D38" s="4">
        <v>30.712295972509978</v>
      </c>
      <c r="E38" s="4">
        <v>1.0537120213527829</v>
      </c>
      <c r="J38" s="4">
        <v>9.4733421976855823</v>
      </c>
      <c r="K38" s="4">
        <v>2.9421708020864781</v>
      </c>
      <c r="P38" s="4">
        <v>11.26750499014604</v>
      </c>
      <c r="Q38" s="4">
        <v>2.9880083764416456</v>
      </c>
    </row>
    <row r="39" spans="3:17" ht="30" x14ac:dyDescent="0.25">
      <c r="C39" s="5" t="s">
        <v>13</v>
      </c>
      <c r="D39" s="4">
        <v>30.847560908206582</v>
      </c>
      <c r="E39" s="4">
        <v>0.56248178783717517</v>
      </c>
      <c r="J39" s="4">
        <v>8.1172482976653697</v>
      </c>
      <c r="K39" s="4">
        <v>3.3992372755500981</v>
      </c>
      <c r="P39" s="4">
        <v>15.939489741775734</v>
      </c>
      <c r="Q39" s="4">
        <v>4.1280994880198865</v>
      </c>
    </row>
    <row r="40" spans="3:17" x14ac:dyDescent="0.25">
      <c r="C40" s="5"/>
      <c r="D40" s="4"/>
      <c r="E40" s="4"/>
      <c r="J40" s="4"/>
      <c r="K40" s="4"/>
      <c r="P40" s="4"/>
      <c r="Q40" s="4"/>
    </row>
    <row r="41" spans="3:17" x14ac:dyDescent="0.25">
      <c r="C41" s="5"/>
      <c r="D41" s="4"/>
      <c r="E41" s="4"/>
      <c r="J41" s="4"/>
      <c r="K41" s="4"/>
      <c r="P41" s="4"/>
      <c r="Q41" s="4"/>
    </row>
    <row r="42" spans="3:17" ht="30" x14ac:dyDescent="0.25">
      <c r="C42" s="5" t="s">
        <v>14</v>
      </c>
      <c r="D42" s="4">
        <v>0.97501294911314373</v>
      </c>
      <c r="E42" s="4">
        <v>3.1607477802757882</v>
      </c>
      <c r="J42" s="4">
        <v>16.043082646925058</v>
      </c>
      <c r="K42" s="4">
        <v>4.5199477234017973</v>
      </c>
      <c r="P42" s="4">
        <v>10.599984129440598</v>
      </c>
      <c r="Q42" s="4">
        <v>0.25760227260201662</v>
      </c>
    </row>
    <row r="43" spans="3:17" ht="30" x14ac:dyDescent="0.25">
      <c r="C43" s="5" t="s">
        <v>15</v>
      </c>
      <c r="D43" s="4">
        <v>20.265144935317601</v>
      </c>
      <c r="E43" s="4">
        <v>0.97767383694848997</v>
      </c>
      <c r="J43" s="4">
        <v>26.868314230759516</v>
      </c>
      <c r="K43" s="4">
        <v>1.7214964097429553</v>
      </c>
      <c r="P43" s="4">
        <v>11.955693109176815</v>
      </c>
      <c r="Q43" s="4">
        <v>0.71217255052130446</v>
      </c>
    </row>
    <row r="44" spans="3:17" ht="30" x14ac:dyDescent="0.25">
      <c r="C44" s="5" t="s">
        <v>16</v>
      </c>
      <c r="D44" s="4">
        <v>54.002667596265596</v>
      </c>
      <c r="E44" s="4">
        <v>2.2532791663254015</v>
      </c>
      <c r="J44" s="4">
        <v>47.724351281014705</v>
      </c>
      <c r="K44" s="4">
        <v>4.5856381618818034</v>
      </c>
      <c r="P44" s="4">
        <v>4.8226662381878826</v>
      </c>
      <c r="Q44" s="4">
        <v>4.6653132231912764</v>
      </c>
    </row>
  </sheetData>
  <mergeCells count="21">
    <mergeCell ref="D20:E20"/>
    <mergeCell ref="J20:K20"/>
    <mergeCell ref="P20:Q20"/>
    <mergeCell ref="P1:R1"/>
    <mergeCell ref="P2:R2"/>
    <mergeCell ref="N4:N8"/>
    <mergeCell ref="P10:R10"/>
    <mergeCell ref="P11:R11"/>
    <mergeCell ref="N13:N17"/>
    <mergeCell ref="D11:F11"/>
    <mergeCell ref="D1:F1"/>
    <mergeCell ref="J1:L1"/>
    <mergeCell ref="B13:B17"/>
    <mergeCell ref="J2:L2"/>
    <mergeCell ref="H4:H8"/>
    <mergeCell ref="J10:L10"/>
    <mergeCell ref="J11:L11"/>
    <mergeCell ref="H13:H17"/>
    <mergeCell ref="B4:B8"/>
    <mergeCell ref="D2:F2"/>
    <mergeCell ref="D10:F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7948-1B88-44CD-AECA-396A17192D89}">
  <dimension ref="C2:W31"/>
  <sheetViews>
    <sheetView showGridLines="0" tabSelected="1" topLeftCell="B6" zoomScale="70" zoomScaleNormal="70" workbookViewId="0">
      <selection activeCell="C23" sqref="C23:L31"/>
    </sheetView>
  </sheetViews>
  <sheetFormatPr defaultRowHeight="15" x14ac:dyDescent="0.25"/>
  <cols>
    <col min="2" max="2" width="9.5703125" bestFit="1" customWidth="1"/>
    <col min="3" max="3" width="17.7109375" bestFit="1" customWidth="1"/>
    <col min="4" max="4" width="29" bestFit="1" customWidth="1"/>
    <col min="5" max="5" width="13.85546875" bestFit="1" customWidth="1"/>
    <col min="6" max="6" width="13.28515625" bestFit="1" customWidth="1"/>
    <col min="7" max="7" width="1.42578125" customWidth="1"/>
    <col min="8" max="8" width="10.140625" bestFit="1" customWidth="1"/>
    <col min="9" max="9" width="14.7109375" bestFit="1" customWidth="1"/>
    <col min="10" max="10" width="29" bestFit="1" customWidth="1"/>
    <col min="11" max="11" width="13.85546875" bestFit="1" customWidth="1"/>
    <col min="12" max="12" width="13.7109375" customWidth="1"/>
    <col min="13" max="13" width="1.5703125" customWidth="1"/>
    <col min="14" max="14" width="9.5703125" bestFit="1" customWidth="1"/>
    <col min="15" max="15" width="14.7109375" bestFit="1" customWidth="1"/>
    <col min="16" max="16" width="29" bestFit="1" customWidth="1"/>
    <col min="17" max="17" width="13.85546875" bestFit="1" customWidth="1"/>
    <col min="18" max="18" width="17.140625" customWidth="1"/>
    <col min="19" max="19" width="10.28515625" bestFit="1" customWidth="1"/>
    <col min="20" max="20" width="12.42578125" bestFit="1" customWidth="1"/>
    <col min="21" max="21" width="30.5703125" customWidth="1"/>
    <col min="22" max="22" width="40.7109375" customWidth="1"/>
    <col min="23" max="23" width="19.28515625" customWidth="1"/>
  </cols>
  <sheetData>
    <row r="2" spans="3:23" x14ac:dyDescent="0.25">
      <c r="D2" s="19" t="s">
        <v>18</v>
      </c>
      <c r="E2" s="19"/>
      <c r="J2" s="19" t="s">
        <v>19</v>
      </c>
      <c r="K2" s="19"/>
      <c r="P2" s="19" t="s">
        <v>20</v>
      </c>
      <c r="Q2" s="19"/>
    </row>
    <row r="3" spans="3:23" ht="24" thickBot="1" x14ac:dyDescent="0.4">
      <c r="C3" s="6" t="s">
        <v>29</v>
      </c>
      <c r="D3" s="6" t="s">
        <v>27</v>
      </c>
      <c r="E3" s="6" t="s">
        <v>0</v>
      </c>
      <c r="I3" s="6" t="s">
        <v>29</v>
      </c>
      <c r="J3" s="6" t="s">
        <v>27</v>
      </c>
      <c r="K3" s="6" t="s">
        <v>0</v>
      </c>
      <c r="L3" s="6" t="s">
        <v>43</v>
      </c>
      <c r="O3" s="6" t="s">
        <v>29</v>
      </c>
      <c r="P3" s="6" t="s">
        <v>27</v>
      </c>
      <c r="Q3" s="6" t="s">
        <v>0</v>
      </c>
      <c r="R3" s="6" t="s">
        <v>43</v>
      </c>
      <c r="U3" s="13" t="s">
        <v>38</v>
      </c>
      <c r="V3" s="13" t="s">
        <v>39</v>
      </c>
      <c r="W3" s="13" t="s">
        <v>40</v>
      </c>
    </row>
    <row r="4" spans="3:23" ht="18.75" x14ac:dyDescent="0.25">
      <c r="C4" s="6">
        <v>1</v>
      </c>
      <c r="D4" s="4">
        <v>33.088142402344737</v>
      </c>
      <c r="E4" s="4">
        <f>'Data (Printing Parameters)'!E22</f>
        <v>3.741542088326657</v>
      </c>
      <c r="I4" s="6">
        <v>1</v>
      </c>
      <c r="J4" s="4">
        <v>52.216696697028652</v>
      </c>
      <c r="K4" s="4">
        <f>'Data (Printing Parameters)'!K22</f>
        <v>0.42508269793819664</v>
      </c>
      <c r="L4">
        <f>(D4-J4)/D4*100</f>
        <v>-57.810904166467814</v>
      </c>
      <c r="O4" s="6">
        <v>1</v>
      </c>
      <c r="P4" s="4">
        <v>24.498103428672493</v>
      </c>
      <c r="Q4" s="4">
        <f>'Data (Printing Parameters)'!Q22</f>
        <v>0.14996809748575812</v>
      </c>
      <c r="R4">
        <f>(D4-P4)/D4*100</f>
        <v>25.961079559013033</v>
      </c>
      <c r="U4" s="7" t="s">
        <v>30</v>
      </c>
      <c r="V4" s="7" t="s">
        <v>35</v>
      </c>
      <c r="W4" s="8">
        <f>O4</f>
        <v>1</v>
      </c>
    </row>
    <row r="5" spans="3:23" ht="18.75" x14ac:dyDescent="0.25">
      <c r="C5" s="6">
        <v>0.5</v>
      </c>
      <c r="D5" s="4">
        <v>32.559982423947645</v>
      </c>
      <c r="E5" s="4">
        <f>'Data (Printing Parameters)'!E23</f>
        <v>2.609917246186217</v>
      </c>
      <c r="I5" s="6">
        <v>0.5</v>
      </c>
      <c r="J5" s="4">
        <v>29.390923856056396</v>
      </c>
      <c r="K5" s="4">
        <f>'Data (Printing Parameters)'!K23</f>
        <v>1.1285459656816998</v>
      </c>
      <c r="L5">
        <f t="shared" ref="L5:L18" si="0">(D5-J5)/D5*100</f>
        <v>9.73298611353189</v>
      </c>
      <c r="O5" s="6">
        <v>0.5</v>
      </c>
      <c r="P5" s="4">
        <v>33.28238896925059</v>
      </c>
      <c r="Q5" s="4">
        <f>'Data (Printing Parameters)'!Q23</f>
        <v>2.1349054768743425</v>
      </c>
      <c r="R5">
        <f t="shared" ref="R5:R18" si="1">(D5-P5)/D5*100</f>
        <v>-2.2186945186174927</v>
      </c>
      <c r="U5" s="9" t="s">
        <v>30</v>
      </c>
      <c r="V5" s="9" t="s">
        <v>36</v>
      </c>
      <c r="W5" s="10">
        <f t="shared" ref="W5:W18" si="2">O5</f>
        <v>0.5</v>
      </c>
    </row>
    <row r="6" spans="3:23" ht="18.75" x14ac:dyDescent="0.25">
      <c r="C6" s="6">
        <v>0.33333333333333331</v>
      </c>
      <c r="D6" s="4">
        <v>63.039727326418728</v>
      </c>
      <c r="E6" s="4">
        <f>'Data (Printing Parameters)'!E24</f>
        <v>0.87096525627889443</v>
      </c>
      <c r="I6" s="6">
        <v>0.33333333333333331</v>
      </c>
      <c r="J6" s="4">
        <v>65.041450979710945</v>
      </c>
      <c r="K6" s="4">
        <f>'Data (Printing Parameters)'!K24</f>
        <v>0.80903633633103877</v>
      </c>
      <c r="L6">
        <f t="shared" si="0"/>
        <v>-3.1753367887004376</v>
      </c>
      <c r="O6" s="6">
        <v>0.33333333333333331</v>
      </c>
      <c r="P6" s="4">
        <v>38.14720891341149</v>
      </c>
      <c r="Q6" s="4">
        <f>'Data (Printing Parameters)'!Q24</f>
        <v>2.7988325565178123</v>
      </c>
      <c r="R6">
        <f t="shared" si="1"/>
        <v>39.48703376224038</v>
      </c>
      <c r="U6" s="7" t="s">
        <v>30</v>
      </c>
      <c r="V6" s="7" t="s">
        <v>37</v>
      </c>
      <c r="W6" s="8">
        <f t="shared" si="2"/>
        <v>0.33333333333333331</v>
      </c>
    </row>
    <row r="7" spans="3:23" ht="18.75" x14ac:dyDescent="0.25">
      <c r="C7" s="6">
        <v>1.25</v>
      </c>
      <c r="D7" s="4">
        <v>38.642216398630552</v>
      </c>
      <c r="E7" s="4">
        <f>'Data (Printing Parameters)'!E27</f>
        <v>0.59526363036218777</v>
      </c>
      <c r="I7" s="6">
        <v>1.25</v>
      </c>
      <c r="J7" s="4">
        <v>44.42958169627066</v>
      </c>
      <c r="K7" s="4">
        <f>'Data (Printing Parameters)'!K27</f>
        <v>3.5644270172874521</v>
      </c>
      <c r="L7">
        <f t="shared" si="0"/>
        <v>-14.97679438968518</v>
      </c>
      <c r="O7" s="6">
        <v>1.25</v>
      </c>
      <c r="P7" s="4">
        <v>26.87712791828794</v>
      </c>
      <c r="Q7" s="4">
        <f>'Data (Printing Parameters)'!Q27</f>
        <v>0.91495305161981677</v>
      </c>
      <c r="R7">
        <f t="shared" si="1"/>
        <v>30.446205152868917</v>
      </c>
      <c r="U7" s="9" t="s">
        <v>31</v>
      </c>
      <c r="V7" s="9" t="s">
        <v>35</v>
      </c>
      <c r="W7" s="10">
        <f t="shared" si="2"/>
        <v>1.25</v>
      </c>
    </row>
    <row r="8" spans="3:23" ht="18.75" x14ac:dyDescent="0.25">
      <c r="C8" s="6">
        <v>0.625</v>
      </c>
      <c r="D8" s="4">
        <v>28.830805624336755</v>
      </c>
      <c r="E8" s="4">
        <f>'Data (Printing Parameters)'!E28</f>
        <v>1.5912332546639318</v>
      </c>
      <c r="I8" s="6">
        <v>0.625</v>
      </c>
      <c r="J8" s="4">
        <v>28.971656839026735</v>
      </c>
      <c r="K8" s="4">
        <f>'Data (Printing Parameters)'!K28</f>
        <v>0.9849181127111506</v>
      </c>
      <c r="L8">
        <f t="shared" si="0"/>
        <v>-0.48854415143739571</v>
      </c>
      <c r="O8" s="6">
        <v>0.625</v>
      </c>
      <c r="P8" s="4">
        <v>13.791792473091112</v>
      </c>
      <c r="Q8" s="4">
        <f>'Data (Printing Parameters)'!Q28</f>
        <v>2.3126234658916873</v>
      </c>
      <c r="R8">
        <f t="shared" si="1"/>
        <v>52.163000046557364</v>
      </c>
      <c r="U8" s="7" t="s">
        <v>31</v>
      </c>
      <c r="V8" s="7" t="s">
        <v>36</v>
      </c>
      <c r="W8" s="8">
        <f t="shared" si="2"/>
        <v>0.625</v>
      </c>
    </row>
    <row r="9" spans="3:23" ht="18.75" x14ac:dyDescent="0.25">
      <c r="C9" s="6">
        <v>0.41666666666666669</v>
      </c>
      <c r="D9" s="4">
        <v>58.206648501061196</v>
      </c>
      <c r="E9" s="4">
        <f>'Data (Printing Parameters)'!E29</f>
        <v>9.4399511754394982E-3</v>
      </c>
      <c r="I9" s="6">
        <v>0.41666666666666669</v>
      </c>
      <c r="J9" s="4">
        <v>33.425707621658496</v>
      </c>
      <c r="K9" s="4">
        <f>'Data (Printing Parameters)'!K29</f>
        <v>2.2582751781182679</v>
      </c>
      <c r="L9">
        <f t="shared" si="0"/>
        <v>42.574072752103056</v>
      </c>
      <c r="O9" s="6">
        <v>0.41666666666666669</v>
      </c>
      <c r="P9" s="4">
        <v>21.12277693731366</v>
      </c>
      <c r="Q9" s="4">
        <f>'Data (Printing Parameters)'!Q29</f>
        <v>0.42997273695151661</v>
      </c>
      <c r="R9">
        <f t="shared" si="1"/>
        <v>63.710714357778976</v>
      </c>
      <c r="U9" s="9" t="s">
        <v>31</v>
      </c>
      <c r="V9" s="9" t="s">
        <v>37</v>
      </c>
      <c r="W9" s="10">
        <f t="shared" si="2"/>
        <v>0.41666666666666669</v>
      </c>
    </row>
    <row r="10" spans="3:23" ht="18.75" x14ac:dyDescent="0.25">
      <c r="C10" s="6">
        <v>1.5</v>
      </c>
      <c r="D10" s="4">
        <v>5.5753334396634493</v>
      </c>
      <c r="E10" s="4">
        <f>'Data (Printing Parameters)'!E32</f>
        <v>3.8489908039172924</v>
      </c>
      <c r="I10" s="6">
        <v>1.5</v>
      </c>
      <c r="J10" s="4">
        <v>18.392833455455047</v>
      </c>
      <c r="K10" s="4">
        <f>'Data (Printing Parameters)'!K32</f>
        <v>0.95767208419505478</v>
      </c>
      <c r="O10" s="6">
        <v>1.5</v>
      </c>
      <c r="P10" s="4">
        <v>4.9318454223305874</v>
      </c>
      <c r="Q10" s="4">
        <f>'Data (Printing Parameters)'!Q32</f>
        <v>0.66005073551570037</v>
      </c>
      <c r="R10">
        <f t="shared" si="1"/>
        <v>11.541695654559909</v>
      </c>
      <c r="U10" s="7" t="s">
        <v>32</v>
      </c>
      <c r="V10" s="7" t="s">
        <v>35</v>
      </c>
      <c r="W10" s="8">
        <f t="shared" si="2"/>
        <v>1.5</v>
      </c>
    </row>
    <row r="11" spans="3:23" ht="18.75" x14ac:dyDescent="0.25">
      <c r="C11" s="6">
        <v>0.75</v>
      </c>
      <c r="D11" s="4">
        <v>23.092907518065594</v>
      </c>
      <c r="E11" s="4">
        <f>'Data (Printing Parameters)'!E33</f>
        <v>0.53851018549488872</v>
      </c>
      <c r="I11" s="6">
        <v>0.75</v>
      </c>
      <c r="J11" s="4">
        <v>42.328696655970489</v>
      </c>
      <c r="K11" s="4">
        <f>'Data (Printing Parameters)'!K33</f>
        <v>3.2393306807643087</v>
      </c>
      <c r="L11">
        <f t="shared" si="0"/>
        <v>-83.297389568016612</v>
      </c>
      <c r="O11" s="6">
        <v>0.75</v>
      </c>
      <c r="P11" s="4">
        <v>21.759908835085149</v>
      </c>
      <c r="Q11" s="4">
        <f>'Data (Printing Parameters)'!Q33</f>
        <v>3.6402920471672617</v>
      </c>
      <c r="R11">
        <f t="shared" si="1"/>
        <v>5.7723293696891131</v>
      </c>
      <c r="U11" s="9" t="s">
        <v>32</v>
      </c>
      <c r="V11" s="9" t="s">
        <v>36</v>
      </c>
      <c r="W11" s="10">
        <f t="shared" si="2"/>
        <v>0.75</v>
      </c>
    </row>
    <row r="12" spans="3:23" ht="18.75" x14ac:dyDescent="0.25">
      <c r="C12" s="6">
        <v>0.5</v>
      </c>
      <c r="D12" s="4">
        <v>45.322655973646974</v>
      </c>
      <c r="E12" s="4">
        <f>'Data (Printing Parameters)'!E34</f>
        <v>0.17443429242799013</v>
      </c>
      <c r="I12" s="6">
        <v>0.5</v>
      </c>
      <c r="J12" s="4">
        <v>40.507490746121583</v>
      </c>
      <c r="K12" s="4">
        <f>'Data (Printing Parameters)'!K34</f>
        <v>2.3962412620108369</v>
      </c>
      <c r="L12">
        <f t="shared" si="0"/>
        <v>10.624190317366191</v>
      </c>
      <c r="O12" s="6">
        <v>0.5</v>
      </c>
      <c r="P12" s="4">
        <v>10.097919772348273</v>
      </c>
      <c r="Q12" s="4">
        <f>'Data (Printing Parameters)'!Q34</f>
        <v>1.7775399787642554</v>
      </c>
      <c r="R12">
        <f t="shared" si="1"/>
        <v>77.719929347874611</v>
      </c>
      <c r="U12" s="7" t="s">
        <v>32</v>
      </c>
      <c r="V12" s="7" t="s">
        <v>37</v>
      </c>
      <c r="W12" s="8">
        <f t="shared" si="2"/>
        <v>0.5</v>
      </c>
    </row>
    <row r="13" spans="3:23" ht="18.75" x14ac:dyDescent="0.25">
      <c r="C13" s="6">
        <v>1.75</v>
      </c>
      <c r="D13" s="4">
        <v>26.029424885668806</v>
      </c>
      <c r="E13" s="4">
        <f>'Data (Printing Parameters)'!E37</f>
        <v>1.1069389669941136</v>
      </c>
      <c r="I13" s="6">
        <v>1.75</v>
      </c>
      <c r="J13" s="4">
        <v>23.567405660973268</v>
      </c>
      <c r="K13" s="4">
        <f>'Data (Printing Parameters)'!K37</f>
        <v>3.7366791553422156</v>
      </c>
      <c r="L13">
        <f t="shared" si="0"/>
        <v>9.4586001631218082</v>
      </c>
      <c r="O13" s="6">
        <v>1.75</v>
      </c>
      <c r="P13" s="4">
        <v>3.9351881095558134</v>
      </c>
      <c r="Q13" s="4">
        <f>'Data (Printing Parameters)'!Q37</f>
        <v>0.93781284779106855</v>
      </c>
      <c r="R13">
        <f t="shared" si="1"/>
        <v>84.881770815756923</v>
      </c>
      <c r="U13" s="9" t="s">
        <v>33</v>
      </c>
      <c r="V13" s="9" t="s">
        <v>35</v>
      </c>
      <c r="W13" s="10">
        <f t="shared" si="2"/>
        <v>1.75</v>
      </c>
    </row>
    <row r="14" spans="3:23" ht="18.75" x14ac:dyDescent="0.25">
      <c r="C14" s="6">
        <v>0.875</v>
      </c>
      <c r="D14" s="4">
        <v>30.712295972509978</v>
      </c>
      <c r="E14" s="4">
        <f>'Data (Printing Parameters)'!E38</f>
        <v>1.0537120213527829</v>
      </c>
      <c r="I14" s="6">
        <v>0.875</v>
      </c>
      <c r="J14" s="4">
        <v>9.4733421976855823</v>
      </c>
      <c r="K14" s="4">
        <f>'Data (Printing Parameters)'!K38</f>
        <v>2.9421708020864781</v>
      </c>
      <c r="L14">
        <f t="shared" si="0"/>
        <v>69.154562048487037</v>
      </c>
      <c r="O14" s="6">
        <v>0.875</v>
      </c>
      <c r="P14" s="4">
        <v>11.26750499014604</v>
      </c>
      <c r="Q14" s="4">
        <f>'Data (Printing Parameters)'!Q38</f>
        <v>2.9880083764416456</v>
      </c>
      <c r="R14">
        <f t="shared" si="1"/>
        <v>63.312723346273494</v>
      </c>
      <c r="U14" s="7" t="s">
        <v>33</v>
      </c>
      <c r="V14" s="7" t="s">
        <v>36</v>
      </c>
      <c r="W14" s="8">
        <f t="shared" si="2"/>
        <v>0.875</v>
      </c>
    </row>
    <row r="15" spans="3:23" ht="18.75" x14ac:dyDescent="0.25">
      <c r="C15" s="6">
        <v>0.58333333333333337</v>
      </c>
      <c r="D15" s="4">
        <v>30.847560908206582</v>
      </c>
      <c r="E15" s="4">
        <f>'Data (Printing Parameters)'!E39</f>
        <v>0.56248178783717517</v>
      </c>
      <c r="I15" s="6">
        <v>0.58333333333333337</v>
      </c>
      <c r="J15" s="4">
        <v>8.1172482976653697</v>
      </c>
      <c r="K15" s="4">
        <f>'Data (Printing Parameters)'!K39</f>
        <v>3.3992372755500981</v>
      </c>
      <c r="L15">
        <f t="shared" si="0"/>
        <v>73.685931533387844</v>
      </c>
      <c r="O15" s="6">
        <v>0.58333333333333337</v>
      </c>
      <c r="P15" s="4">
        <v>15.939489741775734</v>
      </c>
      <c r="Q15" s="4">
        <f>'Data (Printing Parameters)'!Q39</f>
        <v>4.1280994880198865</v>
      </c>
      <c r="R15">
        <f t="shared" si="1"/>
        <v>48.328200763726358</v>
      </c>
      <c r="U15" s="9" t="s">
        <v>33</v>
      </c>
      <c r="V15" s="9" t="s">
        <v>37</v>
      </c>
      <c r="W15" s="10">
        <f t="shared" si="2"/>
        <v>0.58333333333333337</v>
      </c>
    </row>
    <row r="16" spans="3:23" ht="18.75" x14ac:dyDescent="0.25">
      <c r="C16" s="6">
        <v>2</v>
      </c>
      <c r="D16" s="4">
        <v>0.97501294911314373</v>
      </c>
      <c r="E16" s="4">
        <f>'Data (Printing Parameters)'!E42</f>
        <v>3.1607477802757882</v>
      </c>
      <c r="I16" s="6">
        <v>2</v>
      </c>
      <c r="J16" s="4">
        <v>16.043082646925058</v>
      </c>
      <c r="K16" s="4">
        <f>'Data (Printing Parameters)'!K42</f>
        <v>4.5199477234017973</v>
      </c>
      <c r="O16" s="6">
        <v>2</v>
      </c>
      <c r="P16" s="4">
        <v>10.599984129440598</v>
      </c>
      <c r="Q16" s="4">
        <f>'Data (Printing Parameters)'!Q42</f>
        <v>0.25760227260201662</v>
      </c>
      <c r="U16" s="7" t="s">
        <v>34</v>
      </c>
      <c r="V16" s="7" t="s">
        <v>35</v>
      </c>
      <c r="W16" s="8">
        <f t="shared" si="2"/>
        <v>2</v>
      </c>
    </row>
    <row r="17" spans="3:23" ht="18.75" x14ac:dyDescent="0.25">
      <c r="C17" s="6">
        <v>1</v>
      </c>
      <c r="D17" s="4">
        <v>20.265144935317601</v>
      </c>
      <c r="E17" s="4">
        <f>'Data (Printing Parameters)'!E43</f>
        <v>0.97767383694848997</v>
      </c>
      <c r="I17" s="6">
        <v>1</v>
      </c>
      <c r="J17" s="4">
        <v>26.868314230759516</v>
      </c>
      <c r="K17" s="4">
        <f>'Data (Printing Parameters)'!K43</f>
        <v>1.7214964097429553</v>
      </c>
      <c r="L17">
        <f t="shared" si="0"/>
        <v>-32.583874018754599</v>
      </c>
      <c r="O17" s="6">
        <v>1</v>
      </c>
      <c r="P17" s="4">
        <v>11.955693109176815</v>
      </c>
      <c r="Q17" s="4">
        <f>'Data (Printing Parameters)'!Q43</f>
        <v>0.71217255052130446</v>
      </c>
      <c r="R17">
        <f t="shared" si="1"/>
        <v>41.003663446093967</v>
      </c>
      <c r="U17" s="9" t="s">
        <v>34</v>
      </c>
      <c r="V17" s="9" t="s">
        <v>36</v>
      </c>
      <c r="W17" s="10">
        <f t="shared" si="2"/>
        <v>1</v>
      </c>
    </row>
    <row r="18" spans="3:23" ht="19.5" thickBot="1" x14ac:dyDescent="0.3">
      <c r="C18" s="6">
        <v>0.66666666666666663</v>
      </c>
      <c r="D18" s="4">
        <v>54.002667596265596</v>
      </c>
      <c r="E18" s="4">
        <f>'Data (Printing Parameters)'!E44</f>
        <v>2.2532791663254015</v>
      </c>
      <c r="I18" s="6">
        <v>0.66666666666666663</v>
      </c>
      <c r="J18" s="4">
        <v>47.724351281014705</v>
      </c>
      <c r="K18" s="4">
        <f>'Data (Printing Parameters)'!K44</f>
        <v>4.5856381618818034</v>
      </c>
      <c r="L18">
        <f t="shared" si="0"/>
        <v>11.62593737440676</v>
      </c>
      <c r="O18" s="6">
        <v>0.66666666666666663</v>
      </c>
      <c r="P18" s="4">
        <v>4.8226662381878826</v>
      </c>
      <c r="Q18" s="4">
        <f>'Data (Printing Parameters)'!Q44</f>
        <v>4.6653132231912764</v>
      </c>
      <c r="R18">
        <f t="shared" si="1"/>
        <v>91.06957775818951</v>
      </c>
      <c r="U18" s="11" t="s">
        <v>34</v>
      </c>
      <c r="V18" s="11" t="s">
        <v>37</v>
      </c>
      <c r="W18" s="12">
        <f t="shared" si="2"/>
        <v>0.66666666666666663</v>
      </c>
    </row>
    <row r="19" spans="3:23" x14ac:dyDescent="0.25">
      <c r="L19">
        <f>AVERAGE(L4:L18)</f>
        <v>2.6556490168725029</v>
      </c>
      <c r="R19">
        <f>AVERAGE(R4:R18)</f>
        <v>45.227087775857505</v>
      </c>
    </row>
    <row r="23" spans="3:23" x14ac:dyDescent="0.25">
      <c r="C23" s="14"/>
      <c r="D23" s="14" t="s">
        <v>41</v>
      </c>
      <c r="E23" s="14"/>
      <c r="F23" s="14"/>
      <c r="G23" s="14"/>
      <c r="H23" s="14"/>
      <c r="I23" s="14"/>
      <c r="J23" s="14"/>
      <c r="K23" s="14"/>
    </row>
    <row r="24" spans="3:23" x14ac:dyDescent="0.25">
      <c r="C24" s="14"/>
      <c r="D24" s="14"/>
      <c r="E24" s="14"/>
      <c r="F24" s="14"/>
      <c r="G24" s="14"/>
      <c r="H24" s="14"/>
      <c r="I24" s="14"/>
      <c r="J24" s="14"/>
      <c r="K24" s="14"/>
    </row>
    <row r="25" spans="3:23" x14ac:dyDescent="0.25">
      <c r="C25" s="14"/>
      <c r="D25" s="20" t="s">
        <v>18</v>
      </c>
      <c r="E25" s="20"/>
      <c r="F25" s="14"/>
      <c r="G25" s="14"/>
      <c r="H25" s="14"/>
      <c r="I25" s="14"/>
      <c r="J25" s="20" t="s">
        <v>42</v>
      </c>
      <c r="K25" s="20"/>
    </row>
    <row r="26" spans="3:23" x14ac:dyDescent="0.25">
      <c r="C26" s="15" t="s">
        <v>29</v>
      </c>
      <c r="D26" s="6" t="s">
        <v>27</v>
      </c>
      <c r="E26" s="15" t="s">
        <v>0</v>
      </c>
      <c r="F26" s="14"/>
      <c r="G26" s="14"/>
      <c r="H26" s="14"/>
      <c r="I26" s="15" t="s">
        <v>29</v>
      </c>
      <c r="J26" s="6" t="s">
        <v>27</v>
      </c>
      <c r="K26" s="15" t="s">
        <v>0</v>
      </c>
      <c r="L26" s="6" t="s">
        <v>43</v>
      </c>
    </row>
    <row r="27" spans="3:23" x14ac:dyDescent="0.25">
      <c r="C27" s="15">
        <v>2</v>
      </c>
      <c r="D27" s="16">
        <v>16.600000000000001</v>
      </c>
      <c r="E27" s="16">
        <v>2.2000000000000002</v>
      </c>
      <c r="F27" s="14"/>
      <c r="G27" s="14"/>
      <c r="H27" s="14"/>
      <c r="I27" s="15">
        <v>2</v>
      </c>
      <c r="J27" s="16">
        <v>7.2</v>
      </c>
      <c r="K27" s="16">
        <v>1.9</v>
      </c>
      <c r="L27">
        <f>(D27-J27)/D27*100</f>
        <v>56.626506024096393</v>
      </c>
    </row>
    <row r="28" spans="3:23" x14ac:dyDescent="0.25">
      <c r="C28" s="15">
        <v>1</v>
      </c>
      <c r="D28" s="16">
        <v>29.3</v>
      </c>
      <c r="E28" s="16">
        <v>2.6</v>
      </c>
      <c r="F28" s="14"/>
      <c r="G28" s="14"/>
      <c r="H28" s="14"/>
      <c r="I28" s="15">
        <v>1</v>
      </c>
      <c r="J28" s="16">
        <v>7.9</v>
      </c>
      <c r="K28" s="16">
        <v>3</v>
      </c>
      <c r="L28">
        <f t="shared" ref="L28:L30" si="3">(D28-J28)/D28*100</f>
        <v>73.037542662116039</v>
      </c>
    </row>
    <row r="29" spans="3:23" x14ac:dyDescent="0.25">
      <c r="C29" s="15">
        <v>0.5</v>
      </c>
      <c r="D29" s="16">
        <v>34.1</v>
      </c>
      <c r="E29" s="16">
        <v>1.2</v>
      </c>
      <c r="F29" s="14"/>
      <c r="G29" s="14"/>
      <c r="H29" s="14"/>
      <c r="I29" s="15">
        <v>0.5</v>
      </c>
      <c r="J29" s="16">
        <v>2.6</v>
      </c>
      <c r="K29" s="16">
        <v>0.7</v>
      </c>
      <c r="L29">
        <f t="shared" si="3"/>
        <v>92.375366568914956</v>
      </c>
    </row>
    <row r="30" spans="3:23" x14ac:dyDescent="0.25">
      <c r="C30" s="15">
        <v>0.25</v>
      </c>
      <c r="D30" s="16">
        <v>25.3</v>
      </c>
      <c r="E30" s="16">
        <v>5.5</v>
      </c>
      <c r="F30" s="14"/>
      <c r="G30" s="14"/>
      <c r="H30" s="14"/>
      <c r="I30" s="15">
        <v>0.25</v>
      </c>
      <c r="J30" s="16">
        <v>5.2</v>
      </c>
      <c r="K30" s="16">
        <v>0.5</v>
      </c>
      <c r="L30">
        <f t="shared" si="3"/>
        <v>79.446640316205546</v>
      </c>
    </row>
    <row r="31" spans="3:23" x14ac:dyDescent="0.25">
      <c r="L31">
        <f>AVERAGE(L27:L30)</f>
        <v>75.371513892833235</v>
      </c>
    </row>
  </sheetData>
  <mergeCells count="5">
    <mergeCell ref="D2:E2"/>
    <mergeCell ref="J2:K2"/>
    <mergeCell ref="P2:Q2"/>
    <mergeCell ref="D25:E25"/>
    <mergeCell ref="J25:K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Data (Printing Parameters)</vt:lpstr>
      <vt:lpstr>Data (Linear Energy Density)</vt:lpstr>
      <vt:lpstr>Porosity vs. Power</vt:lpstr>
      <vt:lpstr>Porosity vs. LED</vt:lpstr>
      <vt:lpstr>Porosity vs. LED w Ellsworth</vt:lpstr>
      <vt:lpstr>Mo Surface Plot</vt:lpstr>
      <vt:lpstr>Mo-SiC 18nm Surface Plot</vt:lpstr>
      <vt:lpstr>Mo-SiC 80nm Surface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2022-12-05T23:35:21Z</dcterms:created>
  <dcterms:modified xsi:type="dcterms:W3CDTF">2023-02-15T16:20:41Z</dcterms:modified>
</cp:coreProperties>
</file>