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15-35\Downloads\Processing in Spreadsheet\"/>
    </mc:Choice>
  </mc:AlternateContent>
  <xr:revisionPtr revIDLastSave="0" documentId="13_ncr:1_{28249ACB-5C31-486B-B7C4-A29D1BDDB00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1" r:id="rId1"/>
    <sheet name="pivot" sheetId="2" r:id="rId2"/>
    <sheet name="csv" sheetId="4" r:id="rId3"/>
    <sheet name="planzajec" sheetId="6" r:id="rId4"/>
    <sheet name="age" sheetId="9" r:id="rId5"/>
    <sheet name="power query histograms" sheetId="7" r:id="rId6"/>
  </sheets>
  <definedNames>
    <definedName name="_xlchart.v1.0" hidden="1">'power query histograms'!$B$1</definedName>
    <definedName name="_xlchart.v1.1" hidden="1">'power query histograms'!$B$2:$B$101</definedName>
    <definedName name="_xlchart.v1.2" hidden="1">'power query histograms'!$F$2:$F$101</definedName>
    <definedName name="_xlchart.v1.3" hidden="1">'power query histograms'!$F$2:$F$101</definedName>
    <definedName name="_xlchart.v1.4" hidden="1">'power query histograms'!$B$1</definedName>
    <definedName name="_xlchart.v1.5" hidden="1">'power query histograms'!$B$2:$B$101</definedName>
    <definedName name="DaneZewnętrzne_1" localSheetId="2" hidden="1">csv!$A$1:$G$101</definedName>
    <definedName name="DaneZewnętrzne_1" localSheetId="3" hidden="1">planzajec!$A$1:$F$23</definedName>
    <definedName name="DaneZewnętrzne_1" localSheetId="5" hidden="1">'power query histograms'!$A$1:$F$101</definedName>
    <definedName name="Fragmentator_country">#N/A</definedName>
    <definedName name="Fragmentator_country1">#N/A</definedName>
  </definedNames>
  <calcPr calcId="191029"/>
  <pivotCaches>
    <pivotCache cacheId="11" r:id="rId7"/>
    <pivotCache cacheId="18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B102" i="1"/>
  <c r="H34" i="1"/>
  <c r="H3" i="1"/>
  <c r="H93" i="1"/>
  <c r="H43" i="1"/>
  <c r="H64" i="1"/>
  <c r="H25" i="1"/>
  <c r="H78" i="1"/>
  <c r="H9" i="1"/>
  <c r="H6" i="1"/>
  <c r="H11" i="1"/>
  <c r="H100" i="1"/>
  <c r="H67" i="1"/>
  <c r="H98" i="1"/>
  <c r="H92" i="1"/>
  <c r="H14" i="1"/>
  <c r="H28" i="1"/>
  <c r="H18" i="1"/>
  <c r="H86" i="1"/>
  <c r="H66" i="1"/>
  <c r="H55" i="1"/>
  <c r="H42" i="1"/>
  <c r="H35" i="1"/>
  <c r="H62" i="1"/>
  <c r="H8" i="1"/>
  <c r="H29" i="1"/>
  <c r="H27" i="1"/>
  <c r="H21" i="1"/>
  <c r="H96" i="1"/>
  <c r="H38" i="1"/>
  <c r="H31" i="1"/>
  <c r="H101" i="1"/>
  <c r="H73" i="1"/>
  <c r="H74" i="1"/>
  <c r="H81" i="1"/>
  <c r="H36" i="1"/>
  <c r="H30" i="1"/>
  <c r="H69" i="1"/>
  <c r="H39" i="1"/>
  <c r="H40" i="1"/>
  <c r="H97" i="1"/>
  <c r="H68" i="1"/>
  <c r="H80" i="1"/>
  <c r="H51" i="1"/>
  <c r="H45" i="1"/>
  <c r="H89" i="1"/>
  <c r="H47" i="1"/>
  <c r="H48" i="1"/>
  <c r="H49" i="1"/>
  <c r="H24" i="1"/>
  <c r="H12" i="1"/>
  <c r="H56" i="1"/>
  <c r="H53" i="1"/>
  <c r="H54" i="1"/>
  <c r="H7" i="1"/>
  <c r="H50" i="1"/>
  <c r="H57" i="1"/>
  <c r="H19" i="1"/>
  <c r="H70" i="1"/>
  <c r="H60" i="1"/>
  <c r="H83" i="1"/>
  <c r="H41" i="1"/>
  <c r="H72" i="1"/>
  <c r="H61" i="1"/>
  <c r="H65" i="1"/>
  <c r="H16" i="1"/>
  <c r="H37" i="1"/>
  <c r="H88" i="1"/>
  <c r="H10" i="1"/>
  <c r="H84" i="1"/>
  <c r="H15" i="1"/>
  <c r="H94" i="1"/>
  <c r="H23" i="1"/>
  <c r="H17" i="1"/>
  <c r="H79" i="1"/>
  <c r="H76" i="1"/>
  <c r="H2" i="1"/>
  <c r="H46" i="1"/>
  <c r="H95" i="1"/>
  <c r="H71" i="1"/>
  <c r="H99" i="1"/>
  <c r="H26" i="1"/>
  <c r="H13" i="1"/>
  <c r="H52" i="1"/>
  <c r="H85" i="1"/>
  <c r="H20" i="1"/>
  <c r="H87" i="1"/>
  <c r="H75" i="1"/>
  <c r="H63" i="1"/>
  <c r="H90" i="1"/>
  <c r="H33" i="1"/>
  <c r="H91" i="1"/>
  <c r="H59" i="1"/>
  <c r="H5" i="1"/>
  <c r="H32" i="1"/>
  <c r="H77" i="1"/>
  <c r="H58" i="1"/>
  <c r="H44" i="1"/>
  <c r="H22" i="1"/>
  <c r="H4" i="1"/>
  <c r="H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B674F3-3223-47A2-8ED6-B583D7A69A37}" keepAlive="1" name="Zapytanie — medical-data" description="Połączenie z zapytaniem „medical-data” w skoroszycie." type="5" refreshedVersion="7" background="1" saveData="1">
    <dbPr connection="Provider=Microsoft.Mashup.OleDb.1;Data Source=$Workbook$;Location=medical-data;Extended Properties=&quot;&quot;" command="SELECT * FROM [medical-data]"/>
  </connection>
  <connection id="2" xr16:uid="{5F2F9294-93B8-4EBF-BC9D-AE0D9C93D516}" keepAlive="1" name="Zapytanie — medical-data (2)" description="Połączenie z zapytaniem „medical-data (2)” w skoroszycie." type="5" refreshedVersion="7" background="1" saveData="1">
    <dbPr connection="Provider=Microsoft.Mashup.OleDb.1;Data Source=$Workbook$;Location=&quot;medical-data (2)&quot;;Extended Properties=&quot;&quot;" command="SELECT * FROM [medical-data (2)]"/>
  </connection>
  <connection id="3" xr16:uid="{FDBECA44-2DF1-49B9-B97A-04321E84F940}" keepAlive="1" name="Zapytanie — Table 0" description="Połączenie z zapytaniem „Table 0” w skoroszycie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<sst xmlns="http://schemas.openxmlformats.org/spreadsheetml/2006/main" count="1151" uniqueCount="465">
  <si>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</si>
  <si>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</si>
  <si>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</si>
  <si>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</si>
  <si>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</si>
  <si>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</si>
  <si>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</si>
  <si>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</si>
  <si>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</si>
  <si>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</si>
  <si>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</si>
  <si>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</si>
  <si>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</si>
  <si>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</si>
  <si>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</si>
  <si>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</si>
  <si>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</si>
  <si>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</si>
  <si>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</si>
  <si>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</si>
  <si>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</si>
  <si>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</si>
  <si>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</si>
  <si>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</si>
  <si>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</si>
  <si>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</si>
  <si>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</si>
  <si>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</si>
  <si>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</si>
  <si>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</si>
  <si>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</si>
  <si>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</si>
  <si>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</si>
  <si>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</si>
  <si>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</si>
  <si>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</si>
  <si>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</si>
  <si>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</si>
  <si>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</si>
  <si>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</si>
  <si>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</si>
  <si>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</si>
  <si>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</si>
  <si>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</si>
  <si>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</si>
  <si>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</si>
  <si>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</si>
  <si>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</si>
  <si>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</si>
  <si>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</si>
  <si>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</si>
  <si>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</si>
  <si>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</si>
  <si>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</si>
  <si>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</si>
  <si>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</si>
  <si>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</si>
  <si>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</si>
  <si>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</si>
  <si>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</si>
  <si>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</si>
  <si>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</si>
  <si>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</si>
  <si>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</si>
  <si>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</si>
  <si>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</si>
  <si>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</si>
  <si>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</si>
  <si>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</si>
  <si>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</si>
  <si>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</si>
  <si>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</si>
  <si>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</si>
  <si>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</si>
  <si>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</si>
  <si>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</si>
  <si>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</si>
  <si>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</si>
  <si>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</si>
  <si>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</si>
  <si>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</si>
  <si>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</si>
  <si>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</si>
  <si>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</si>
  <si>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</si>
  <si>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</si>
  <si>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</si>
  <si>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</si>
  <si>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</si>
  <si>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</si>
  <si>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</si>
  <si>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</si>
  <si>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</si>
  <si>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</si>
  <si>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</si>
  <si>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</si>
  <si>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</si>
  <si>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</si>
  <si>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</si>
  <si>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</si>
  <si>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</si>
  <si>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</si>
  <si>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</si>
  <si>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</si>
  <si>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</si>
  <si>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</si>
  <si>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</si>
  <si>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</si>
  <si>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</si>
  <si>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</si>
  <si>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</si>
  <si>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</si>
  <si>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</si>
  <si>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</si>
  <si>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</si>
  <si>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</si>
  <si>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</si>
  <si>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</si>
  <si>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</si>
  <si>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</si>
  <si>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</si>
  <si>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</si>
  <si>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</si>
  <si>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</si>
  <si>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</si>
  <si>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</si>
  <si>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</si>
  <si>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</si>
  <si>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</si>
  <si>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</si>
  <si>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</si>
  <si>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</si>
  <si>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</si>
  <si>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</si>
  <si>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</si>
  <si>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</si>
  <si>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</si>
  <si>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</si>
  <si>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</si>
  <si>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</si>
  <si>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</si>
  <si>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</si>
  <si>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</si>
  <si>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</si>
  <si>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</si>
  <si>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</si>
  <si>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</si>
  <si>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</si>
  <si>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</si>
  <si>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</si>
  <si>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</si>
  <si>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</si>
  <si>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</si>
  <si>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</si>
  <si>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</si>
  <si>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</si>
  <si>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</si>
  <si>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</si>
  <si>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</si>
  <si>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</si>
  <si>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</si>
  <si>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</si>
  <si>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</si>
  <si>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</si>
  <si>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</si>
  <si>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</si>
  <si>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</si>
  <si>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</si>
  <si>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</si>
  <si>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</si>
  <si>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</si>
  <si>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</si>
  <si>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</si>
  <si>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</si>
  <si>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</si>
  <si>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</si>
  <si>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</si>
  <si>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</si>
  <si>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</si>
  <si>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</si>
  <si>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</si>
  <si>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</si>
  <si>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</si>
  <si>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</si>
  <si>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</si>
  <si>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</si>
  <si>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</si>
  <si>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</si>
  <si>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</si>
  <si>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</si>
  <si>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</si>
  <si>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</si>
  <si>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</si>
  <si>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</si>
  <si>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</si>
  <si>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</si>
  <si>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</si>
  <si>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</si>
  <si>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</si>
  <si>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</si>
  <si>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</si>
  <si>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</si>
  <si>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</si>
  <si>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</si>
  <si>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</si>
  <si>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</si>
  <si>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</si>
  <si>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</si>
  <si>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</si>
  <si>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</si>
  <si>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</si>
  <si>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</si>
  <si>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</si>
  <si>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Suma</t>
  </si>
  <si>
    <t>k1</t>
  </si>
  <si>
    <t>Etykiety wierszy</t>
  </si>
  <si>
    <t>Suma końcowa</t>
  </si>
  <si>
    <t>Riordan</t>
  </si>
  <si>
    <t>Ranyard</t>
  </si>
  <si>
    <t>Pauly</t>
  </si>
  <si>
    <t>Luckey</t>
  </si>
  <si>
    <t>Waylen</t>
  </si>
  <si>
    <t>Hast</t>
  </si>
  <si>
    <t>Emmye</t>
  </si>
  <si>
    <t>Kamen</t>
  </si>
  <si>
    <t>Michal</t>
  </si>
  <si>
    <t>Manis</t>
  </si>
  <si>
    <t>Yolane</t>
  </si>
  <si>
    <t>Loadman</t>
  </si>
  <si>
    <t>Sylvester</t>
  </si>
  <si>
    <t>Bark</t>
  </si>
  <si>
    <t>Maurie</t>
  </si>
  <si>
    <t>Tingley</t>
  </si>
  <si>
    <t>Camile</t>
  </si>
  <si>
    <t>McIlwrath</t>
  </si>
  <si>
    <t>Douglass</t>
  </si>
  <si>
    <t>Benettolo</t>
  </si>
  <si>
    <t>Gui</t>
  </si>
  <si>
    <t>Angove</t>
  </si>
  <si>
    <t>Daven</t>
  </si>
  <si>
    <t>Munnery</t>
  </si>
  <si>
    <t>Phyllys</t>
  </si>
  <si>
    <t>Gownge</t>
  </si>
  <si>
    <t>Thomasa</t>
  </si>
  <si>
    <t>Biasioli</t>
  </si>
  <si>
    <t>Hillie</t>
  </si>
  <si>
    <t>Durtnal</t>
  </si>
  <si>
    <t>Cordie</t>
  </si>
  <si>
    <t>Castiglio</t>
  </si>
  <si>
    <t>Kathrine</t>
  </si>
  <si>
    <t>Doxey</t>
  </si>
  <si>
    <t>Rodolphe</t>
  </si>
  <si>
    <t>Ruddin</t>
  </si>
  <si>
    <t>Blanch</t>
  </si>
  <si>
    <t>Vasile</t>
  </si>
  <si>
    <t>Herman</t>
  </si>
  <si>
    <t>Foster</t>
  </si>
  <si>
    <t>Lancelot</t>
  </si>
  <si>
    <t>Borge</t>
  </si>
  <si>
    <t>Xylia</t>
  </si>
  <si>
    <t>Ogden</t>
  </si>
  <si>
    <t>Seth</t>
  </si>
  <si>
    <t>Maiga</t>
  </si>
  <si>
    <t>McKeady</t>
  </si>
  <si>
    <t>Salomi</t>
  </si>
  <si>
    <t>Beneix</t>
  </si>
  <si>
    <t>Diarmid</t>
  </si>
  <si>
    <t>Tabert</t>
  </si>
  <si>
    <t>Salvatore</t>
  </si>
  <si>
    <t>Benoix</t>
  </si>
  <si>
    <t>Yovonnda</t>
  </si>
  <si>
    <t>Rogge</t>
  </si>
  <si>
    <t>Daisy</t>
  </si>
  <si>
    <t>Benian</t>
  </si>
  <si>
    <t>Harris</t>
  </si>
  <si>
    <t>Rihosek</t>
  </si>
  <si>
    <t>Kiel</t>
  </si>
  <si>
    <t>Fidal</t>
  </si>
  <si>
    <t>Basil</t>
  </si>
  <si>
    <t>Guerreiro</t>
  </si>
  <si>
    <t>Jeniece</t>
  </si>
  <si>
    <t>Guisler</t>
  </si>
  <si>
    <t>Roxanne</t>
  </si>
  <si>
    <t>Landrieu</t>
  </si>
  <si>
    <t>Vikki</t>
  </si>
  <si>
    <t>Quelch</t>
  </si>
  <si>
    <t>Luce</t>
  </si>
  <si>
    <t>Lidgate</t>
  </si>
  <si>
    <t>Idette</t>
  </si>
  <si>
    <t>Feldfisher</t>
  </si>
  <si>
    <t>Stearne</t>
  </si>
  <si>
    <t>Learmond</t>
  </si>
  <si>
    <t>Lori</t>
  </si>
  <si>
    <t>De Filippis</t>
  </si>
  <si>
    <t>Langsdon</t>
  </si>
  <si>
    <t>Habard</t>
  </si>
  <si>
    <t>Huey</t>
  </si>
  <si>
    <t>Sloane</t>
  </si>
  <si>
    <t>Cicely</t>
  </si>
  <si>
    <t>Branscombe</t>
  </si>
  <si>
    <t>Hakeem</t>
  </si>
  <si>
    <t>Filip</t>
  </si>
  <si>
    <t>Beverlie</t>
  </si>
  <si>
    <t>Babe</t>
  </si>
  <si>
    <t>Muhammad</t>
  </si>
  <si>
    <t>Wade</t>
  </si>
  <si>
    <t>Cathryn</t>
  </si>
  <si>
    <t>Glynn</t>
  </si>
  <si>
    <t>Dianne</t>
  </si>
  <si>
    <t>Dightham</t>
  </si>
  <si>
    <t>Garfield</t>
  </si>
  <si>
    <t>Folds</t>
  </si>
  <si>
    <t>Emily</t>
  </si>
  <si>
    <t>Winterton</t>
  </si>
  <si>
    <t>Lanette</t>
  </si>
  <si>
    <t>Barfield</t>
  </si>
  <si>
    <t>Fairlie</t>
  </si>
  <si>
    <t>Tromans</t>
  </si>
  <si>
    <t>Brigg</t>
  </si>
  <si>
    <t>Luney</t>
  </si>
  <si>
    <t>Kathe</t>
  </si>
  <si>
    <t>Burriss</t>
  </si>
  <si>
    <t>Shea</t>
  </si>
  <si>
    <t>Byles</t>
  </si>
  <si>
    <t>Piggy</t>
  </si>
  <si>
    <t>Pryer</t>
  </si>
  <si>
    <t>Humberto</t>
  </si>
  <si>
    <t>Vernalls</t>
  </si>
  <si>
    <t>Cary</t>
  </si>
  <si>
    <t>Fittis</t>
  </si>
  <si>
    <t>Janice</t>
  </si>
  <si>
    <t>Holburn</t>
  </si>
  <si>
    <t>Trefor</t>
  </si>
  <si>
    <t>Dallon</t>
  </si>
  <si>
    <t>Isadora</t>
  </si>
  <si>
    <t>Narbett</t>
  </si>
  <si>
    <t>Zeke</t>
  </si>
  <si>
    <t>MacGhee</t>
  </si>
  <si>
    <t>Chiquia</t>
  </si>
  <si>
    <t>Hattoe</t>
  </si>
  <si>
    <t>Henri</t>
  </si>
  <si>
    <t>Bason</t>
  </si>
  <si>
    <t>Michaela</t>
  </si>
  <si>
    <t>Bigglestone</t>
  </si>
  <si>
    <t>Star</t>
  </si>
  <si>
    <t>Dieton</t>
  </si>
  <si>
    <t>Ronna</t>
  </si>
  <si>
    <t>Baraja</t>
  </si>
  <si>
    <t>Hazlett</t>
  </si>
  <si>
    <t>Coultar</t>
  </si>
  <si>
    <t>Morganne</t>
  </si>
  <si>
    <t>Boller</t>
  </si>
  <si>
    <t>Francis</t>
  </si>
  <si>
    <t>Josefer</t>
  </si>
  <si>
    <t>Woodie</t>
  </si>
  <si>
    <t>Spraberry</t>
  </si>
  <si>
    <t>Letitia</t>
  </si>
  <si>
    <t>Koba</t>
  </si>
  <si>
    <t>Ross</t>
  </si>
  <si>
    <t>Warner</t>
  </si>
  <si>
    <t>Iorgo</t>
  </si>
  <si>
    <t>Roistone</t>
  </si>
  <si>
    <t>Melva</t>
  </si>
  <si>
    <t>McKibbin</t>
  </si>
  <si>
    <t>Sky</t>
  </si>
  <si>
    <t>Copping</t>
  </si>
  <si>
    <t>Rooney</t>
  </si>
  <si>
    <t>Will</t>
  </si>
  <si>
    <t>Doralia</t>
  </si>
  <si>
    <t>Parmiter</t>
  </si>
  <si>
    <t>Cory</t>
  </si>
  <si>
    <t>Grzelczyk</t>
  </si>
  <si>
    <t>Law</t>
  </si>
  <si>
    <t>Cohen</t>
  </si>
  <si>
    <t>Farly</t>
  </si>
  <si>
    <t>Dorant</t>
  </si>
  <si>
    <t>Dietrich</t>
  </si>
  <si>
    <t>Stoyle</t>
  </si>
  <si>
    <t>Bealle</t>
  </si>
  <si>
    <t>Enric</t>
  </si>
  <si>
    <t>Horatius</t>
  </si>
  <si>
    <t>Juana</t>
  </si>
  <si>
    <t>Prest</t>
  </si>
  <si>
    <t>Mattheus</t>
  </si>
  <si>
    <t>Leither</t>
  </si>
  <si>
    <t>Starlene</t>
  </si>
  <si>
    <t>Habbema</t>
  </si>
  <si>
    <t>Lalo</t>
  </si>
  <si>
    <t>Slowly</t>
  </si>
  <si>
    <t>Clive</t>
  </si>
  <si>
    <t>Pepin</t>
  </si>
  <si>
    <t>Orson</t>
  </si>
  <si>
    <t>Dykas</t>
  </si>
  <si>
    <t>Lorette</t>
  </si>
  <si>
    <t>Crain</t>
  </si>
  <si>
    <t>Janean</t>
  </si>
  <si>
    <t>Linn</t>
  </si>
  <si>
    <t>Selena</t>
  </si>
  <si>
    <t>Gilkes</t>
  </si>
  <si>
    <t>Doria</t>
  </si>
  <si>
    <t>Prangley</t>
  </si>
  <si>
    <t>Thorvald</t>
  </si>
  <si>
    <t>Darinton</t>
  </si>
  <si>
    <t>Lorry</t>
  </si>
  <si>
    <t>Burles</t>
  </si>
  <si>
    <t>Masha</t>
  </si>
  <si>
    <t>Camble</t>
  </si>
  <si>
    <t>Kaylyn</t>
  </si>
  <si>
    <t>Simmings</t>
  </si>
  <si>
    <t>Heddi</t>
  </si>
  <si>
    <t>Wanklin</t>
  </si>
  <si>
    <t>Osbourn</t>
  </si>
  <si>
    <t>Conman</t>
  </si>
  <si>
    <t>Hi</t>
  </si>
  <si>
    <t>Peaseman</t>
  </si>
  <si>
    <t>Termin</t>
  </si>
  <si>
    <t>Dzień, godzina</t>
  </si>
  <si>
    <t>Przedmiot</t>
  </si>
  <si>
    <t>Typ</t>
  </si>
  <si>
    <t>Nauczyciel</t>
  </si>
  <si>
    <t>Sala</t>
  </si>
  <si>
    <t>Pt 08:45 - 11:15 (3g.)</t>
  </si>
  <si>
    <t>Processing and visualising data</t>
  </si>
  <si>
    <t>ćwiczenia do wyboru</t>
  </si>
  <si>
    <t>prof. UEK dr hab. Janusz Stal</t>
  </si>
  <si>
    <t>Paw.A 115 lab.Win8.1, Office21</t>
  </si>
  <si>
    <t>Pt 11:30 - 13:00 (2g.)</t>
  </si>
  <si>
    <t>Programowanie systemów mobilnych</t>
  </si>
  <si>
    <t>wykład</t>
  </si>
  <si>
    <t>Paw.C sala F</t>
  </si>
  <si>
    <t>Wt 15:00 - 16:30 (2g.)</t>
  </si>
  <si>
    <t>Pedagogika</t>
  </si>
  <si>
    <t>wykład do wyboru</t>
  </si>
  <si>
    <t>dr Marian Bursztyn</t>
  </si>
  <si>
    <t>Paw.B 251</t>
  </si>
  <si>
    <t>Wt 16:45 - 18:15 (2g.)</t>
  </si>
  <si>
    <t>Inteligencja i uczenie w systemach złożonych</t>
  </si>
  <si>
    <t>prof. UEK dr hab. Paweł Wołoszyn</t>
  </si>
  <si>
    <t>Paw.G 8</t>
  </si>
  <si>
    <t>Wt 18:30 - 20:00 (2g.)</t>
  </si>
  <si>
    <t>Systemy zintegrowane</t>
  </si>
  <si>
    <t>ćwiczenia</t>
  </si>
  <si>
    <t>prof. UEK dr hab. Piotr Soja</t>
  </si>
  <si>
    <t>Paw.A 121 lab. Win10, Office21</t>
  </si>
  <si>
    <t>Śr 09:45 - 11:15 (2g.)</t>
  </si>
  <si>
    <t>Śr 11:30 - 13:00 (2g.)</t>
  </si>
  <si>
    <t>Śr 15:00 - 16:30 (2g.)</t>
  </si>
  <si>
    <t>Programowanie systemów inteligentnych</t>
  </si>
  <si>
    <t>Bibl. 440</t>
  </si>
  <si>
    <t>Śr 16:45 - 18:15 (2g.)</t>
  </si>
  <si>
    <t>Statystyczne biblioteki programistyczne</t>
  </si>
  <si>
    <t>dr Małgorzata Snarska</t>
  </si>
  <si>
    <t>Paw.A 301a lab.Win10, Office21</t>
  </si>
  <si>
    <t>Wt 11:30 - 13:00 (2g.)</t>
  </si>
  <si>
    <t>prof.UEK dr hab.inż. Janusz Morajda</t>
  </si>
  <si>
    <t>Paw.F 104</t>
  </si>
  <si>
    <t>Śr 09:45 - 10:30 (1g.)</t>
  </si>
  <si>
    <t>Paw.F 111</t>
  </si>
  <si>
    <t>Śr 10:30 - 11:15 (1g.)</t>
  </si>
  <si>
    <t>rezerwacja</t>
  </si>
  <si>
    <t>Pt 11:30 - 12:15 (1g.)</t>
  </si>
  <si>
    <t>bmi</t>
  </si>
  <si>
    <t>Średnia z wage</t>
  </si>
  <si>
    <t>BMI</t>
  </si>
  <si>
    <t>Liczba z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</si>
</sst>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68" fontId="0" fillId="0" borderId="0" xfId="0" applyNumberFormat="1"/>
  </cellXfs>
  <cellStyles count="2">
    <cellStyle name="Normal" xfId="1" xr:uid="{00000000-0005-0000-0000-000000000000}"/>
    <cellStyle name="Normalny" xfId="0" builtinId="0"/>
  </cellStyles>
  <dxfs count="14">
    <dxf>
      <numFmt numFmtId="0" formatCode="General"/>
    </dxf>
    <dxf>
      <numFmt numFmtId="0" formatCode="General"/>
    </dxf>
    <dxf>
      <numFmt numFmtId="168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[medical-data.xlsx]pivot!Gender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Poland</c:v>
                  </c:pt>
                  <c:pt idx="2">
                    <c:v>Slovakia</c:v>
                  </c:pt>
                </c:lvl>
              </c:multiLvlStrCache>
            </c:multiLvlStrRef>
          </c:cat>
          <c:val>
            <c:numRef>
              <c:f>pivot!$B$4:$B$10</c:f>
              <c:numCache>
                <c:formatCode>General</c:formatCode>
                <c:ptCount val="4"/>
                <c:pt idx="0">
                  <c:v>83.666666666666671</c:v>
                </c:pt>
                <c:pt idx="1">
                  <c:v>82.916666666666671</c:v>
                </c:pt>
                <c:pt idx="2">
                  <c:v>81.583333333333329</c:v>
                </c:pt>
                <c:pt idx="3">
                  <c:v>92.909090909090907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6-A7BD-4BD1-B23B-C59700DE70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453624304"/>
        <c:axId val="1453623472"/>
      </c:barChart>
      <c:catAx>
        <c:axId val="14536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623472"/>
        <c:crosses val="autoZero"/>
        <c:auto val="1"/>
        <c:lblAlgn val="ctr"/>
        <c:lblOffset val="100"/>
        <c:noMultiLvlLbl val="0"/>
      </c:catAx>
      <c:valAx>
        <c:axId val="145362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6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[medical-data.xlsx]age!Tabela przestawna4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age!$A$2:$A$41</c:f>
              <c:strCache>
                <c:ptCount val="3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</c:strCache>
            </c:strRef>
          </c:cat>
          <c:val>
            <c:numRef>
              <c:f>age!$B$2:$B$41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4777-91D7-97B709D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570032"/>
        <c:axId val="490561296"/>
      </c:barChart>
      <c:catAx>
        <c:axId val="4905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561296"/>
        <c:crosses val="autoZero"/>
        <c:auto val="1"/>
        <c:lblAlgn val="ctr"/>
        <c:lblOffset val="100"/>
        <c:noMultiLvlLbl val="0"/>
      </c:catAx>
      <c:valAx>
        <c:axId val="4905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5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C0FB4C2-06AF-4BEA-B14C-B7FD07AE39C7}">
          <cx:tx>
            <cx:txData>
              <cx:f>_xlchart.v1.4</cx:f>
              <cx:v>age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spPr>
          <a:ln>
            <a:noFill/>
          </a:ln>
        </cx:sp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pl-PL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6ECFB25-C57A-4CFD-81E0-6B7F6657042D}">
          <cx:dataId val="0"/>
          <cx:layoutPr>
            <cx:binning intervalClosed="r" underflow="18" overflow="25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285750</xdr:colOff>
      <xdr:row>79</xdr:row>
      <xdr:rowOff>85725</xdr:rowOff>
    </xdr:from>
    <xdr:to>
      <xdr:col>17</xdr:col>
      <xdr:colOff>57150</xdr:colOff>
      <xdr:row>105</xdr:row>
      <xdr:rowOff>76200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ountry 1">
              <a:extLst>
                <a:ext uri="{FF2B5EF4-FFF2-40B4-BE49-F238E27FC236}">
                  <a16:creationId xmlns:a16="http://schemas.microsoft.com/office/drawing/2014/main" id="{EBCE665E-6209-4A0B-A7C8-D50B6853D8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100" y="2257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161925</xdr:rowOff>
    </xdr:from>
    <xdr:to>
      <xdr:col>9</xdr:col>
      <xdr:colOff>176213</xdr:colOff>
      <xdr:row>32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8A14E0-7D9D-4976-8067-ABAA2F619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647700</xdr:colOff>
      <xdr:row>36</xdr:row>
      <xdr:rowOff>57150</xdr:rowOff>
    </xdr:from>
    <xdr:to>
      <xdr:col>11</xdr:col>
      <xdr:colOff>419100</xdr:colOff>
      <xdr:row>89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ountry">
              <a:extLst>
                <a:ext uri="{FF2B5EF4-FFF2-40B4-BE49-F238E27FC236}">
                  <a16:creationId xmlns:a16="http://schemas.microsoft.com/office/drawing/2014/main" id="{D7639407-2270-4D0A-99F3-7F6F620D59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2409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9</xdr:row>
      <xdr:rowOff>9525</xdr:rowOff>
    </xdr:from>
    <xdr:to>
      <xdr:col>24</xdr:col>
      <xdr:colOff>209550</xdr:colOff>
      <xdr:row>24</xdr:row>
      <xdr:rowOff>123826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BCAA56E-90E1-4AF1-83EC-97CFFFED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66675</xdr:rowOff>
    </xdr:from>
    <xdr:to>
      <xdr:col>14</xdr:col>
      <xdr:colOff>600076</xdr:colOff>
      <xdr:row>17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Wykres 7">
              <a:extLst>
                <a:ext uri="{FF2B5EF4-FFF2-40B4-BE49-F238E27FC236}">
                  <a16:creationId xmlns:a16="http://schemas.microsoft.com/office/drawing/2014/main" id="{6A53EA10-1354-4132-814E-41AD4A3041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100" y="428625"/>
              <a:ext cx="54959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6</xdr:col>
      <xdr:colOff>395287</xdr:colOff>
      <xdr:row>19</xdr:row>
      <xdr:rowOff>133350</xdr:rowOff>
    </xdr:from>
    <xdr:to>
      <xdr:col>13</xdr:col>
      <xdr:colOff>166687</xdr:colOff>
      <xdr:row>34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Wykres 8">
              <a:extLst>
                <a:ext uri="{FF2B5EF4-FFF2-40B4-BE49-F238E27FC236}">
                  <a16:creationId xmlns:a16="http://schemas.microsoft.com/office/drawing/2014/main" id="{EBB0FEBC-E195-4BC6-BFFB-ED4538868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4837" y="3571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412920138886" createdVersion="7" refreshedVersion="7" minRefreshableVersion="3" recordCount="100" xr:uid="{191D3DED-CFA6-4883-83F1-77C7E9872F3B}">
  <cacheSource type="worksheet">
    <worksheetSource name="MedicalData"/>
  </cacheSource>
  <cacheFields count="9">
    <cacheField name="first_name" numFmtId="0">
      <sharedItems/>
    </cacheField>
    <cacheField name="last_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 count="56">
        <n v="119"/>
        <n v="115"/>
        <n v="117"/>
        <n v="120"/>
        <n v="111"/>
        <n v="113"/>
        <n v="54"/>
        <n v="86"/>
        <n v="114"/>
        <n v="107"/>
        <n v="103"/>
        <n v="101"/>
        <n v="105"/>
        <n v="112"/>
        <n v="110"/>
        <n v="104"/>
        <n v="108"/>
        <n v="93"/>
        <n v="90"/>
        <n v="102"/>
        <n v="100"/>
        <n v="88"/>
        <n v="60"/>
        <n v="109"/>
        <n v="92"/>
        <n v="51"/>
        <n v="73"/>
        <n v="95"/>
        <n v="87"/>
        <n v="65"/>
        <n v="89"/>
        <n v="82"/>
        <n v="91"/>
        <n v="78"/>
        <n v="94"/>
        <n v="80"/>
        <n v="76"/>
        <n v="75"/>
        <n v="74"/>
        <n v="116"/>
        <n v="84"/>
        <n v="77"/>
        <n v="69"/>
        <n v="81"/>
        <n v="64"/>
        <n v="70"/>
        <n v="67"/>
        <n v="68"/>
        <n v="63"/>
        <n v="55"/>
        <n v="50"/>
        <n v="57"/>
        <n v="58"/>
        <n v="62"/>
        <n v="66"/>
        <n v="52"/>
      </sharedItems>
    </cacheField>
    <cacheField name="country" numFmtId="0">
      <sharedItems count="4">
        <s v="Hungary"/>
        <s v="Poland"/>
        <s v="Germany"/>
        <s v="Slovakia"/>
      </sharedItems>
    </cacheField>
    <cacheField name="k1" numFmtId="0">
      <sharedItems containsSemiMixedTypes="0" containsString="0" containsNumber="1" containsInteger="1" minValue="23" maxValue="65"/>
    </cacheField>
    <cacheField name="bmi" numFmtId="168">
      <sharedItems containsSemiMixedTypes="0" containsString="0" containsNumber="1" minValue="13.275718450645565" maxValue="47.668642845697796" count="97">
        <n v="47.668642845697796"/>
        <n v="32.537347215934815"/>
        <n v="47.466428658363419"/>
        <n v="43.547684714762667"/>
        <n v="43.500892325996439"/>
        <n v="45.032252829729401"/>
        <n v="44.140624999999993"/>
        <n v="18.467220683287167"/>
        <n v="32.368549813692653"/>
        <n v="41.873278236914608"/>
        <n v="43.967784352399732"/>
        <n v="38.41683884297521"/>
        <n v="42.324128862590399"/>
        <n v="39.950951307305878"/>
        <n v="33.313737017440722"/>
        <n v="41.015624999999993"/>
        <n v="35.349072086857717"/>
        <n v="31.884366032522056"/>
        <n v="34.25925925925926"/>
        <n v="34.331013389095226"/>
        <n v="33.145211860610942"/>
        <n v="34.74890574359317"/>
        <n v="33.95918367346939"/>
        <n v="32.660785690302497"/>
        <n v="42.060567216792172"/>
        <n v="32.249395323837675"/>
        <n v="37.25364524915878"/>
        <n v="32.824138366367883"/>
        <n v="32.660763536072004"/>
        <n v="33.306122448979593"/>
        <n v="33.412409368839583"/>
        <n v="35.701245486632317"/>
        <n v="30.061278760550348"/>
        <n v="22.308149910767405"/>
        <n v="28.725603371902601"/>
        <n v="28.08626864902471"/>
        <n v="29.717291255752794"/>
        <n v="34.577632361689474"/>
        <n v="28.274684359340444"/>
        <n v="31.511501698119819"/>
        <n v="30.73941661933242"/>
        <n v="27.669270833333336"/>
        <n v="17.441263978660103"/>
        <n v="27.994736989445986"/>
        <n v="21.561909262759922"/>
        <n v="13.275718450645565"/>
        <n v="34.865702479338843"/>
        <n v="31.17913832199547"/>
        <n v="28.060018903591683"/>
        <n v="30.461118308182492"/>
        <n v="23.875114784205696"/>
        <n v="32.690541781450875"/>
        <n v="31.634581999151262"/>
        <n v="28.40111107643332"/>
        <n v="32.051282051282051"/>
        <n v="26.038781163434905"/>
        <n v="26.588750913075234"/>
        <n v="21.256244021681368"/>
        <n v="29.687499999999993"/>
        <n v="25.165146272412706"/>
        <n v="29.296874999999993"/>
        <n v="29.270994027135"/>
        <n v="42.607897153351701"/>
        <n v="25.127830533235937"/>
        <n v="27.636054421768712"/>
        <n v="28.906249999999993"/>
        <n v="29.242108636436463"/>
        <n v="25.308641975308639"/>
        <n v="24.021275987303035"/>
        <n v="25.432685955872639"/>
        <n v="27.639801313892001"/>
        <n v="23.20054323223178"/>
        <n v="23.163373273470786"/>
        <n v="26.298487836949374"/>
        <n v="22.437673130193907"/>
        <n v="23.291229956104985"/>
        <n v="24.508945765204302"/>
        <n v="20.871447344688089"/>
        <n v="22.129739727837229"/>
        <n v="20.987654320987652"/>
        <n v="21.545090797168363"/>
        <n v="22.600262984878366"/>
        <n v="13.285152513550857"/>
        <n v="21.453573713726524"/>
        <n v="17.619986850756082"/>
        <n v="17.802104368158147"/>
        <n v="19.605191995673341"/>
        <n v="32.314335554348133"/>
        <n v="18.115412710007302"/>
        <n v="17.006364503079183"/>
        <n v="20.811654526534856"/>
        <n v="16.139108704706373"/>
        <n v="19.100091827364558"/>
        <n v="16.604274846033086"/>
        <n v="17.374452871796585"/>
        <n v="15.396691220867044"/>
        <n v="14.0566430653894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436640856482" createdVersion="7" refreshedVersion="7" minRefreshableVersion="3" recordCount="100" xr:uid="{0DDB7585-B13A-47DB-9717-4CF27CABCE20}">
  <cacheSource type="worksheet">
    <worksheetSource name="medical_data__2"/>
  </cacheSource>
  <cacheFields count="6">
    <cacheField name="gender" numFmtId="0">
      <sharedItems/>
    </cacheField>
    <cacheField name="age" numFmtId="0">
      <sharedItems containsSemiMixedTypes="0" containsString="0" containsNumber="1" containsInteger="1" minValue="18" maxValue="60" count="39">
        <n v="40"/>
        <n v="31"/>
        <n v="41"/>
        <n v="18"/>
        <n v="26"/>
        <n v="43"/>
        <n v="50"/>
        <n v="58"/>
        <n v="48"/>
        <n v="46"/>
        <n v="56"/>
        <n v="34"/>
        <n v="21"/>
        <n v="37"/>
        <n v="38"/>
        <n v="54"/>
        <n v="42"/>
        <n v="33"/>
        <n v="29"/>
        <n v="27"/>
        <n v="53"/>
        <n v="35"/>
        <n v="25"/>
        <n v="49"/>
        <n v="28"/>
        <n v="20"/>
        <n v="23"/>
        <n v="52"/>
        <n v="51"/>
        <n v="57"/>
        <n v="47"/>
        <n v="55"/>
        <n v="24"/>
        <n v="59"/>
        <n v="19"/>
        <n v="60"/>
        <n v="45"/>
        <n v="22"/>
        <n v="44"/>
      </sharedItems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Vera"/>
    <s v="McGorley"/>
    <x v="0"/>
    <n v="49"/>
    <n v="158"/>
    <x v="0"/>
    <x v="0"/>
    <n v="54"/>
    <x v="0"/>
  </r>
  <r>
    <s v="Johanna"/>
    <s v="Van Baaren"/>
    <x v="0"/>
    <n v="33"/>
    <n v="188"/>
    <x v="1"/>
    <x v="1"/>
    <n v="38"/>
    <x v="1"/>
  </r>
  <r>
    <s v="Yehudi"/>
    <s v="Moultrie"/>
    <x v="1"/>
    <n v="44"/>
    <n v="157"/>
    <x v="2"/>
    <x v="2"/>
    <n v="49"/>
    <x v="2"/>
  </r>
  <r>
    <s v="Arther"/>
    <s v="Bromilow"/>
    <x v="1"/>
    <n v="35"/>
    <n v="166"/>
    <x v="3"/>
    <x v="2"/>
    <n v="40"/>
    <x v="3"/>
  </r>
  <r>
    <s v="Cam"/>
    <s v="Ferrey"/>
    <x v="1"/>
    <n v="46"/>
    <n v="164"/>
    <x v="2"/>
    <x v="3"/>
    <n v="51"/>
    <x v="4"/>
  </r>
  <r>
    <s v="Enrique"/>
    <s v="Matsell"/>
    <x v="1"/>
    <n v="51"/>
    <n v="157"/>
    <x v="4"/>
    <x v="0"/>
    <n v="56"/>
    <x v="5"/>
  </r>
  <r>
    <s v="Skelly"/>
    <s v="Colmore"/>
    <x v="1"/>
    <n v="45"/>
    <n v="160"/>
    <x v="5"/>
    <x v="0"/>
    <n v="50"/>
    <x v="6"/>
  </r>
  <r>
    <s v="Johannes"/>
    <s v="Davidai"/>
    <x v="1"/>
    <n v="59"/>
    <n v="171"/>
    <x v="6"/>
    <x v="1"/>
    <n v="64"/>
    <x v="7"/>
  </r>
  <r>
    <s v="Dukey"/>
    <s v="Willatts"/>
    <x v="1"/>
    <n v="36"/>
    <n v="160"/>
    <x v="5"/>
    <x v="0"/>
    <n v="41"/>
    <x v="6"/>
  </r>
  <r>
    <s v="Vonny"/>
    <s v="Wrey"/>
    <x v="0"/>
    <n v="52"/>
    <n v="163"/>
    <x v="7"/>
    <x v="1"/>
    <n v="57"/>
    <x v="8"/>
  </r>
  <r>
    <s v="Cullie"/>
    <s v="Roskelley"/>
    <x v="1"/>
    <n v="48"/>
    <n v="165"/>
    <x v="8"/>
    <x v="3"/>
    <n v="53"/>
    <x v="9"/>
  </r>
  <r>
    <s v="Whittaker"/>
    <s v="Shipsey"/>
    <x v="1"/>
    <n v="46"/>
    <n v="156"/>
    <x v="9"/>
    <x v="2"/>
    <n v="51"/>
    <x v="10"/>
  </r>
  <r>
    <s v="Zonda"/>
    <s v="Tetford"/>
    <x v="0"/>
    <n v="33"/>
    <n v="176"/>
    <x v="0"/>
    <x v="2"/>
    <n v="38"/>
    <x v="11"/>
  </r>
  <r>
    <s v="Hunt"/>
    <s v="Klee"/>
    <x v="1"/>
    <n v="55"/>
    <n v="156"/>
    <x v="10"/>
    <x v="3"/>
    <n v="60"/>
    <x v="12"/>
  </r>
  <r>
    <s v="Sybila"/>
    <s v="Guerry"/>
    <x v="0"/>
    <n v="39"/>
    <n v="159"/>
    <x v="11"/>
    <x v="2"/>
    <n v="44"/>
    <x v="13"/>
  </r>
  <r>
    <s v="Brandais"/>
    <s v="Accum"/>
    <x v="0"/>
    <n v="25"/>
    <n v="189"/>
    <x v="0"/>
    <x v="2"/>
    <n v="30"/>
    <x v="14"/>
  </r>
  <r>
    <s v="Patricia"/>
    <s v="Bloxam"/>
    <x v="0"/>
    <n v="20"/>
    <n v="160"/>
    <x v="12"/>
    <x v="1"/>
    <n v="25"/>
    <x v="15"/>
  </r>
  <r>
    <s v="Corette"/>
    <s v="Hayne"/>
    <x v="0"/>
    <n v="25"/>
    <n v="178"/>
    <x v="13"/>
    <x v="0"/>
    <n v="30"/>
    <x v="16"/>
  </r>
  <r>
    <s v="Chas"/>
    <s v="Cacacie"/>
    <x v="1"/>
    <n v="29"/>
    <n v="194"/>
    <x v="3"/>
    <x v="0"/>
    <n v="34"/>
    <x v="17"/>
  </r>
  <r>
    <s v="Albertina"/>
    <s v="Siviour"/>
    <x v="0"/>
    <n v="56"/>
    <n v="180"/>
    <x v="4"/>
    <x v="3"/>
    <n v="61"/>
    <x v="18"/>
  </r>
  <r>
    <s v="Jasmina"/>
    <s v="Clayal"/>
    <x v="0"/>
    <n v="35"/>
    <n v="179"/>
    <x v="14"/>
    <x v="3"/>
    <n v="40"/>
    <x v="19"/>
  </r>
  <r>
    <s v="Thorpe"/>
    <s v="Teall"/>
    <x v="1"/>
    <n v="51"/>
    <n v="183"/>
    <x v="4"/>
    <x v="3"/>
    <n v="56"/>
    <x v="20"/>
  </r>
  <r>
    <s v="Drake"/>
    <s v="Mannering"/>
    <x v="1"/>
    <n v="32"/>
    <n v="173"/>
    <x v="15"/>
    <x v="3"/>
    <n v="37"/>
    <x v="21"/>
  </r>
  <r>
    <s v="Lindi"/>
    <s v="Valentelli"/>
    <x v="0"/>
    <n v="52"/>
    <n v="175"/>
    <x v="15"/>
    <x v="0"/>
    <n v="57"/>
    <x v="22"/>
  </r>
  <r>
    <s v="Grantley"/>
    <s v="Roux"/>
    <x v="1"/>
    <n v="39"/>
    <n v="181"/>
    <x v="9"/>
    <x v="0"/>
    <n v="44"/>
    <x v="23"/>
  </r>
  <r>
    <s v="Dion"/>
    <s v="Maryon"/>
    <x v="1"/>
    <n v="53"/>
    <n v="158"/>
    <x v="12"/>
    <x v="1"/>
    <n v="58"/>
    <x v="24"/>
  </r>
  <r>
    <s v="Cristi"/>
    <s v="Crush"/>
    <x v="0"/>
    <n v="35"/>
    <n v="183"/>
    <x v="16"/>
    <x v="0"/>
    <n v="40"/>
    <x v="25"/>
  </r>
  <r>
    <s v="Em"/>
    <s v="Mathews"/>
    <x v="1"/>
    <n v="45"/>
    <n v="158"/>
    <x v="17"/>
    <x v="2"/>
    <n v="50"/>
    <x v="26"/>
  </r>
  <r>
    <s v="Sunny"/>
    <s v="Levin"/>
    <x v="0"/>
    <n v="41"/>
    <n v="178"/>
    <x v="15"/>
    <x v="2"/>
    <n v="46"/>
    <x v="27"/>
  </r>
  <r>
    <s v="Wilona"/>
    <s v="Trouel"/>
    <x v="0"/>
    <n v="42"/>
    <n v="166"/>
    <x v="18"/>
    <x v="1"/>
    <n v="47"/>
    <x v="28"/>
  </r>
  <r>
    <s v="Clywd"/>
    <s v="Cummins"/>
    <x v="1"/>
    <n v="25"/>
    <n v="175"/>
    <x v="19"/>
    <x v="2"/>
    <n v="30"/>
    <x v="29"/>
  </r>
  <r>
    <s v="Siward"/>
    <s v="Hambribe"/>
    <x v="1"/>
    <n v="21"/>
    <n v="173"/>
    <x v="20"/>
    <x v="2"/>
    <n v="26"/>
    <x v="30"/>
  </r>
  <r>
    <s v="Bailie"/>
    <s v="Marzelli"/>
    <x v="1"/>
    <n v="32"/>
    <n v="157"/>
    <x v="21"/>
    <x v="2"/>
    <n v="37"/>
    <x v="31"/>
  </r>
  <r>
    <s v="Basilius"/>
    <s v="Shatliff"/>
    <x v="1"/>
    <n v="52"/>
    <n v="186"/>
    <x v="15"/>
    <x v="2"/>
    <n v="57"/>
    <x v="32"/>
  </r>
  <r>
    <s v="Jorie"/>
    <s v="Meegan"/>
    <x v="0"/>
    <n v="48"/>
    <n v="164"/>
    <x v="22"/>
    <x v="1"/>
    <n v="53"/>
    <x v="33"/>
  </r>
  <r>
    <s v="Ivory"/>
    <s v="Blackborough"/>
    <x v="0"/>
    <n v="55"/>
    <n v="193"/>
    <x v="9"/>
    <x v="3"/>
    <n v="60"/>
    <x v="34"/>
  </r>
  <r>
    <s v="Skip"/>
    <s v="Ingleton"/>
    <x v="1"/>
    <n v="39"/>
    <n v="197"/>
    <x v="23"/>
    <x v="2"/>
    <n v="44"/>
    <x v="35"/>
  </r>
  <r>
    <s v="Wolfy"/>
    <s v="Quigg"/>
    <x v="1"/>
    <n v="27"/>
    <n v="195"/>
    <x v="5"/>
    <x v="1"/>
    <n v="32"/>
    <x v="36"/>
  </r>
  <r>
    <s v="Christie"/>
    <s v="Ritchings"/>
    <x v="0"/>
    <n v="20"/>
    <n v="164"/>
    <x v="17"/>
    <x v="1"/>
    <n v="25"/>
    <x v="37"/>
  </r>
  <r>
    <s v="Zoe"/>
    <s v="Amys"/>
    <x v="0"/>
    <n v="44"/>
    <n v="189"/>
    <x v="11"/>
    <x v="2"/>
    <n v="49"/>
    <x v="38"/>
  </r>
  <r>
    <s v="Wendell"/>
    <s v="Leadbitter"/>
    <x v="1"/>
    <n v="20"/>
    <n v="169"/>
    <x v="18"/>
    <x v="2"/>
    <n v="25"/>
    <x v="39"/>
  </r>
  <r>
    <s v="Cathrine"/>
    <s v="Allso"/>
    <x v="0"/>
    <n v="44"/>
    <n v="173"/>
    <x v="24"/>
    <x v="2"/>
    <n v="49"/>
    <x v="40"/>
  </r>
  <r>
    <s v="Tersina"/>
    <s v="Escofier"/>
    <x v="0"/>
    <n v="59"/>
    <n v="192"/>
    <x v="19"/>
    <x v="3"/>
    <n v="64"/>
    <x v="41"/>
  </r>
  <r>
    <s v="Yance"/>
    <s v="Wivell"/>
    <x v="1"/>
    <n v="47"/>
    <n v="171"/>
    <x v="25"/>
    <x v="1"/>
    <n v="52"/>
    <x v="42"/>
  </r>
  <r>
    <s v="Carol"/>
    <s v="Dalziell"/>
    <x v="0"/>
    <n v="43"/>
    <n v="189"/>
    <x v="20"/>
    <x v="3"/>
    <n v="48"/>
    <x v="43"/>
  </r>
  <r>
    <s v="Carolin"/>
    <s v="Dunkirk"/>
    <x v="0"/>
    <n v="28"/>
    <n v="184"/>
    <x v="26"/>
    <x v="1"/>
    <n v="33"/>
    <x v="44"/>
  </r>
  <r>
    <s v="Liam"/>
    <s v="Azemar"/>
    <x v="1"/>
    <n v="60"/>
    <n v="196"/>
    <x v="25"/>
    <x v="1"/>
    <n v="65"/>
    <x v="45"/>
  </r>
  <r>
    <s v="Alain"/>
    <s v="McGing"/>
    <x v="1"/>
    <n v="23"/>
    <n v="176"/>
    <x v="16"/>
    <x v="1"/>
    <n v="28"/>
    <x v="46"/>
  </r>
  <r>
    <s v="Joshuah"/>
    <s v="Cridlin"/>
    <x v="1"/>
    <n v="29"/>
    <n v="168"/>
    <x v="21"/>
    <x v="3"/>
    <n v="34"/>
    <x v="47"/>
  </r>
  <r>
    <s v="Nataniel"/>
    <s v="Diemer"/>
    <x v="1"/>
    <n v="35"/>
    <n v="184"/>
    <x v="27"/>
    <x v="0"/>
    <n v="40"/>
    <x v="48"/>
  </r>
  <r>
    <s v="Augie"/>
    <s v="Harkin"/>
    <x v="1"/>
    <n v="49"/>
    <n v="169"/>
    <x v="28"/>
    <x v="2"/>
    <n v="54"/>
    <x v="49"/>
  </r>
  <r>
    <s v="Dall"/>
    <s v="Gerger"/>
    <x v="1"/>
    <n v="54"/>
    <n v="165"/>
    <x v="29"/>
    <x v="1"/>
    <n v="59"/>
    <x v="50"/>
  </r>
  <r>
    <s v="Braden"/>
    <s v="Corish"/>
    <x v="1"/>
    <n v="18"/>
    <n v="165"/>
    <x v="30"/>
    <x v="1"/>
    <n v="23"/>
    <x v="51"/>
  </r>
  <r>
    <s v="Madlen"/>
    <s v="Crumbleholme"/>
    <x v="0"/>
    <n v="60"/>
    <n v="161"/>
    <x v="31"/>
    <x v="3"/>
    <n v="65"/>
    <x v="52"/>
  </r>
  <r>
    <s v="Saundra"/>
    <s v="Ledwith"/>
    <x v="1"/>
    <n v="18"/>
    <n v="179"/>
    <x v="32"/>
    <x v="2"/>
    <n v="23"/>
    <x v="53"/>
  </r>
  <r>
    <s v="Jozef"/>
    <s v="Gooday"/>
    <x v="1"/>
    <n v="34"/>
    <n v="156"/>
    <x v="33"/>
    <x v="0"/>
    <n v="39"/>
    <x v="54"/>
  </r>
  <r>
    <s v="Galvin"/>
    <s v="Coudray"/>
    <x v="1"/>
    <n v="35"/>
    <n v="190"/>
    <x v="34"/>
    <x v="3"/>
    <n v="40"/>
    <x v="55"/>
  </r>
  <r>
    <s v="Kylen"/>
    <s v="Matfield"/>
    <x v="0"/>
    <n v="48"/>
    <n v="185"/>
    <x v="32"/>
    <x v="2"/>
    <n v="53"/>
    <x v="56"/>
  </r>
  <r>
    <s v="Shem"/>
    <s v="Elam"/>
    <x v="1"/>
    <n v="29"/>
    <n v="194"/>
    <x v="35"/>
    <x v="1"/>
    <n v="34"/>
    <x v="57"/>
  </r>
  <r>
    <s v="Chicky"/>
    <s v="Jolliff"/>
    <x v="1"/>
    <n v="42"/>
    <n v="160"/>
    <x v="36"/>
    <x v="2"/>
    <n v="47"/>
    <x v="58"/>
  </r>
  <r>
    <s v="Phillis"/>
    <s v="Armes"/>
    <x v="0"/>
    <n v="47"/>
    <n v="187"/>
    <x v="21"/>
    <x v="2"/>
    <n v="52"/>
    <x v="59"/>
  </r>
  <r>
    <s v="Honor"/>
    <s v="Rosie"/>
    <x v="0"/>
    <n v="56"/>
    <n v="160"/>
    <x v="37"/>
    <x v="0"/>
    <n v="61"/>
    <x v="60"/>
  </r>
  <r>
    <s v="Carmella"/>
    <s v="Sawdon"/>
    <x v="0"/>
    <n v="50"/>
    <n v="159"/>
    <x v="38"/>
    <x v="3"/>
    <n v="55"/>
    <x v="61"/>
  </r>
  <r>
    <s v="Kinnie"/>
    <s v="Gallehawk"/>
    <x v="1"/>
    <n v="33"/>
    <n v="165"/>
    <x v="39"/>
    <x v="1"/>
    <n v="38"/>
    <x v="62"/>
  </r>
  <r>
    <s v="Sax"/>
    <s v="Baswall"/>
    <x v="1"/>
    <n v="50"/>
    <n v="185"/>
    <x v="7"/>
    <x v="2"/>
    <n v="55"/>
    <x v="63"/>
  </r>
  <r>
    <s v="Bear"/>
    <s v="Enterle"/>
    <x v="1"/>
    <n v="40"/>
    <n v="168"/>
    <x v="33"/>
    <x v="3"/>
    <n v="45"/>
    <x v="64"/>
  </r>
  <r>
    <s v="Janifer"/>
    <s v="Tann"/>
    <x v="0"/>
    <n v="41"/>
    <n v="160"/>
    <x v="38"/>
    <x v="2"/>
    <n v="46"/>
    <x v="65"/>
  </r>
  <r>
    <s v="Erhart"/>
    <s v="Meriot"/>
    <x v="1"/>
    <n v="29"/>
    <n v="158"/>
    <x v="26"/>
    <x v="3"/>
    <n v="34"/>
    <x v="66"/>
  </r>
  <r>
    <s v="Garry"/>
    <s v="Hulkes"/>
    <x v="1"/>
    <n v="26"/>
    <n v="180"/>
    <x v="31"/>
    <x v="0"/>
    <n v="31"/>
    <x v="67"/>
  </r>
  <r>
    <s v="Terrijo"/>
    <s v="Guise"/>
    <x v="0"/>
    <n v="48"/>
    <n v="187"/>
    <x v="40"/>
    <x v="2"/>
    <n v="53"/>
    <x v="68"/>
  </r>
  <r>
    <s v="Blaine"/>
    <s v="Andersen"/>
    <x v="1"/>
    <n v="52"/>
    <n v="174"/>
    <x v="41"/>
    <x v="0"/>
    <n v="57"/>
    <x v="69"/>
  </r>
  <r>
    <s v="Ariana"/>
    <s v="Tampin"/>
    <x v="0"/>
    <n v="55"/>
    <n v="158"/>
    <x v="42"/>
    <x v="2"/>
    <n v="60"/>
    <x v="70"/>
  </r>
  <r>
    <s v="Winfield"/>
    <s v="Fenn"/>
    <x v="1"/>
    <n v="50"/>
    <n v="188"/>
    <x v="31"/>
    <x v="3"/>
    <n v="55"/>
    <x v="71"/>
  </r>
  <r>
    <s v="Lilian"/>
    <s v="Maddison"/>
    <x v="0"/>
    <n v="34"/>
    <n v="187"/>
    <x v="43"/>
    <x v="2"/>
    <n v="39"/>
    <x v="72"/>
  </r>
  <r>
    <s v="Jodi"/>
    <s v="Rudiger"/>
    <x v="0"/>
    <n v="48"/>
    <n v="156"/>
    <x v="44"/>
    <x v="1"/>
    <n v="53"/>
    <x v="73"/>
  </r>
  <r>
    <s v="Kyle"/>
    <s v="Hyndman"/>
    <x v="1"/>
    <n v="43"/>
    <n v="190"/>
    <x v="43"/>
    <x v="2"/>
    <n v="48"/>
    <x v="74"/>
  </r>
  <r>
    <s v="Demetrius"/>
    <s v="Philipp"/>
    <x v="1"/>
    <n v="31"/>
    <n v="183"/>
    <x v="33"/>
    <x v="2"/>
    <n v="36"/>
    <x v="75"/>
  </r>
  <r>
    <s v="Ernesto"/>
    <s v="Lancashire"/>
    <x v="1"/>
    <n v="52"/>
    <n v="169"/>
    <x v="45"/>
    <x v="2"/>
    <n v="57"/>
    <x v="76"/>
  </r>
  <r>
    <s v="Pooh"/>
    <s v="Tomaszewski"/>
    <x v="0"/>
    <n v="56"/>
    <n v="197"/>
    <x v="43"/>
    <x v="2"/>
    <n v="61"/>
    <x v="77"/>
  </r>
  <r>
    <s v="Joya"/>
    <s v="Dallicott"/>
    <x v="0"/>
    <n v="34"/>
    <n v="174"/>
    <x v="46"/>
    <x v="2"/>
    <n v="39"/>
    <x v="78"/>
  </r>
  <r>
    <s v="Rusty"/>
    <s v="Pifford"/>
    <x v="1"/>
    <n v="20"/>
    <n v="180"/>
    <x v="47"/>
    <x v="2"/>
    <n v="25"/>
    <x v="79"/>
  </r>
  <r>
    <s v="Terry"/>
    <s v="Vedenisov"/>
    <x v="0"/>
    <n v="25"/>
    <n v="171"/>
    <x v="48"/>
    <x v="3"/>
    <n v="30"/>
    <x v="80"/>
  </r>
  <r>
    <s v="Hendrika"/>
    <s v="Sysland"/>
    <x v="0"/>
    <n v="32"/>
    <n v="156"/>
    <x v="49"/>
    <x v="3"/>
    <n v="37"/>
    <x v="81"/>
  </r>
  <r>
    <s v="Rriocard"/>
    <s v="Shelp"/>
    <x v="1"/>
    <n v="43"/>
    <n v="194"/>
    <x v="50"/>
    <x v="1"/>
    <n v="48"/>
    <x v="82"/>
  </r>
  <r>
    <s v="Yoko"/>
    <s v="Rangall"/>
    <x v="0"/>
    <n v="60"/>
    <n v="163"/>
    <x v="51"/>
    <x v="3"/>
    <n v="65"/>
    <x v="83"/>
  </r>
  <r>
    <s v="Karine"/>
    <s v="Domange"/>
    <x v="0"/>
    <n v="58"/>
    <n v="195"/>
    <x v="46"/>
    <x v="1"/>
    <n v="63"/>
    <x v="84"/>
  </r>
  <r>
    <s v="Dannie"/>
    <s v="Flea"/>
    <x v="0"/>
    <n v="51"/>
    <n v="194"/>
    <x v="46"/>
    <x v="3"/>
    <n v="56"/>
    <x v="85"/>
  </r>
  <r>
    <s v="Pierson"/>
    <s v="Ingledow"/>
    <x v="1"/>
    <n v="39"/>
    <n v="172"/>
    <x v="52"/>
    <x v="3"/>
    <n v="44"/>
    <x v="86"/>
  </r>
  <r>
    <s v="Walden"/>
    <s v="Handford"/>
    <x v="1"/>
    <n v="20"/>
    <n v="187"/>
    <x v="5"/>
    <x v="1"/>
    <n v="25"/>
    <x v="87"/>
  </r>
  <r>
    <s v="Salomone"/>
    <s v="Zorzi"/>
    <x v="1"/>
    <n v="21"/>
    <n v="185"/>
    <x v="53"/>
    <x v="2"/>
    <n v="26"/>
    <x v="88"/>
  </r>
  <r>
    <s v="Briney"/>
    <s v="Zottoli"/>
    <x v="0"/>
    <n v="36"/>
    <n v="197"/>
    <x v="54"/>
    <x v="0"/>
    <n v="41"/>
    <x v="89"/>
  </r>
  <r>
    <s v="Mickie"/>
    <s v="O'Leagham"/>
    <x v="1"/>
    <n v="21"/>
    <n v="155"/>
    <x v="50"/>
    <x v="0"/>
    <n v="26"/>
    <x v="90"/>
  </r>
  <r>
    <s v="Gorden"/>
    <s v="Rucklidge"/>
    <x v="1"/>
    <n v="53"/>
    <n v="196"/>
    <x v="53"/>
    <x v="0"/>
    <n v="58"/>
    <x v="91"/>
  </r>
  <r>
    <s v="Taber"/>
    <s v="Kupper"/>
    <x v="1"/>
    <n v="56"/>
    <n v="196"/>
    <x v="53"/>
    <x v="0"/>
    <n v="61"/>
    <x v="91"/>
  </r>
  <r>
    <s v="Austina"/>
    <s v="Croney"/>
    <x v="0"/>
    <n v="23"/>
    <n v="165"/>
    <x v="55"/>
    <x v="0"/>
    <n v="28"/>
    <x v="92"/>
  </r>
  <r>
    <s v="Lettie"/>
    <s v="Hearmon"/>
    <x v="0"/>
    <n v="43"/>
    <n v="182"/>
    <x v="49"/>
    <x v="2"/>
    <n v="48"/>
    <x v="93"/>
  </r>
  <r>
    <s v="Lorie"/>
    <s v="Yurivtsev"/>
    <x v="0"/>
    <n v="39"/>
    <n v="173"/>
    <x v="55"/>
    <x v="2"/>
    <n v="44"/>
    <x v="94"/>
  </r>
  <r>
    <s v="Tobiah"/>
    <s v="Claeskens"/>
    <x v="1"/>
    <n v="32"/>
    <n v="173"/>
    <x v="55"/>
    <x v="2"/>
    <n v="37"/>
    <x v="94"/>
  </r>
  <r>
    <s v="Ermina"/>
    <s v="Chillingsworth"/>
    <x v="0"/>
    <n v="26"/>
    <n v="182"/>
    <x v="25"/>
    <x v="3"/>
    <n v="31"/>
    <x v="95"/>
  </r>
  <r>
    <s v="Jule"/>
    <s v="Sulland"/>
    <x v="1"/>
    <n v="44"/>
    <n v="196"/>
    <x v="6"/>
    <x v="0"/>
    <n v="49"/>
    <x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x v="0"/>
    <n v="193"/>
    <n v="116"/>
    <x v="0"/>
    <n v="31.141775618137402"/>
  </r>
  <r>
    <s v="Male"/>
    <x v="1"/>
    <n v="175"/>
    <n v="81"/>
    <x v="1"/>
    <n v="26.448979591836736"/>
  </r>
  <r>
    <s v="Male"/>
    <x v="2"/>
    <n v="193"/>
    <n v="65"/>
    <x v="0"/>
    <n v="17.450132889473544"/>
  </r>
  <r>
    <s v="Female"/>
    <x v="3"/>
    <n v="165"/>
    <n v="69"/>
    <x v="1"/>
    <n v="25.344352617079892"/>
  </r>
  <r>
    <s v="Female"/>
    <x v="4"/>
    <n v="189"/>
    <n v="56"/>
    <x v="1"/>
    <n v="15.677052714089752"/>
  </r>
  <r>
    <s v="Female"/>
    <x v="5"/>
    <n v="190"/>
    <n v="106"/>
    <x v="0"/>
    <n v="29.362880886426595"/>
  </r>
  <r>
    <s v="Male"/>
    <x v="6"/>
    <n v="195"/>
    <n v="119"/>
    <x v="2"/>
    <n v="31.295200525969758"/>
  </r>
  <r>
    <s v="Male"/>
    <x v="7"/>
    <n v="169"/>
    <n v="92"/>
    <x v="1"/>
    <n v="32.211757291411367"/>
  </r>
  <r>
    <s v="Female"/>
    <x v="8"/>
    <n v="185"/>
    <n v="103"/>
    <x v="1"/>
    <n v="30.094959824689553"/>
  </r>
  <r>
    <s v="Male"/>
    <x v="9"/>
    <n v="157"/>
    <n v="95"/>
    <x v="0"/>
    <n v="38.541117286705344"/>
  </r>
  <r>
    <s v="Female"/>
    <x v="7"/>
    <n v="192"/>
    <n v="60"/>
    <x v="3"/>
    <n v="16.276041666666668"/>
  </r>
  <r>
    <s v="Male"/>
    <x v="10"/>
    <n v="190"/>
    <n v="73"/>
    <x v="2"/>
    <n v="20.221606648199447"/>
  </r>
  <r>
    <s v="Female"/>
    <x v="11"/>
    <n v="182"/>
    <n v="91"/>
    <x v="2"/>
    <n v="27.472527472527471"/>
  </r>
  <r>
    <s v="Female"/>
    <x v="4"/>
    <n v="168"/>
    <n v="54"/>
    <x v="3"/>
    <n v="19.132653061224492"/>
  </r>
  <r>
    <s v="Male"/>
    <x v="12"/>
    <n v="169"/>
    <n v="109"/>
    <x v="1"/>
    <n v="38.163929834389556"/>
  </r>
  <r>
    <s v="Male"/>
    <x v="13"/>
    <n v="183"/>
    <n v="64"/>
    <x v="1"/>
    <n v="19.110752784496398"/>
  </r>
  <r>
    <s v="Female"/>
    <x v="14"/>
    <n v="190"/>
    <n v="66"/>
    <x v="0"/>
    <n v="18.282548476454295"/>
  </r>
  <r>
    <s v="Male"/>
    <x v="7"/>
    <n v="182"/>
    <n v="73"/>
    <x v="0"/>
    <n v="22.03840115928028"/>
  </r>
  <r>
    <s v="Female"/>
    <x v="15"/>
    <n v="165"/>
    <n v="75"/>
    <x v="0"/>
    <n v="27.548209366391188"/>
  </r>
  <r>
    <s v="Male"/>
    <x v="16"/>
    <n v="159"/>
    <n v="73"/>
    <x v="3"/>
    <n v="28.875440053795337"/>
  </r>
  <r>
    <s v="Male"/>
    <x v="17"/>
    <n v="155"/>
    <n v="114"/>
    <x v="3"/>
    <n v="47.450572320499475"/>
  </r>
  <r>
    <s v="Female"/>
    <x v="17"/>
    <n v="196"/>
    <n v="52"/>
    <x v="3"/>
    <n v="13.536026655560184"/>
  </r>
  <r>
    <s v="Male"/>
    <x v="18"/>
    <n v="168"/>
    <n v="52"/>
    <x v="3"/>
    <n v="18.424036281179141"/>
  </r>
  <r>
    <s v="Female"/>
    <x v="19"/>
    <n v="197"/>
    <n v="73"/>
    <x v="2"/>
    <n v="18.810069829163339"/>
  </r>
  <r>
    <s v="Female"/>
    <x v="20"/>
    <n v="185"/>
    <n v="113"/>
    <x v="2"/>
    <n v="33.016800584368148"/>
  </r>
  <r>
    <s v="Male"/>
    <x v="11"/>
    <n v="186"/>
    <n v="106"/>
    <x v="3"/>
    <n v="30.639380275176318"/>
  </r>
  <r>
    <s v="Male"/>
    <x v="9"/>
    <n v="155"/>
    <n v="90"/>
    <x v="1"/>
    <n v="37.460978147762745"/>
  </r>
  <r>
    <s v="Female"/>
    <x v="21"/>
    <n v="161"/>
    <n v="101"/>
    <x v="1"/>
    <n v="38.964546120905823"/>
  </r>
  <r>
    <s v="Female"/>
    <x v="22"/>
    <n v="159"/>
    <n v="63"/>
    <x v="3"/>
    <n v="24.919900320398717"/>
  </r>
  <r>
    <s v="Male"/>
    <x v="22"/>
    <n v="155"/>
    <n v="107"/>
    <x v="2"/>
    <n v="44.536940686784597"/>
  </r>
  <r>
    <s v="Male"/>
    <x v="23"/>
    <n v="188"/>
    <n v="119"/>
    <x v="1"/>
    <n v="33.669081032141243"/>
  </r>
  <r>
    <s v="Male"/>
    <x v="5"/>
    <n v="188"/>
    <n v="104"/>
    <x v="2"/>
    <n v="29.425079221367138"/>
  </r>
  <r>
    <s v="Female"/>
    <x v="19"/>
    <n v="181"/>
    <n v="88"/>
    <x v="1"/>
    <n v="26.861206922865602"/>
  </r>
  <r>
    <s v="Female"/>
    <x v="24"/>
    <n v="155"/>
    <n v="52"/>
    <x v="0"/>
    <n v="21.644120707596251"/>
  </r>
  <r>
    <s v="Female"/>
    <x v="15"/>
    <n v="163"/>
    <n v="84"/>
    <x v="1"/>
    <n v="31.615792841281195"/>
  </r>
  <r>
    <s v="Male"/>
    <x v="25"/>
    <n v="182"/>
    <n v="80"/>
    <x v="1"/>
    <n v="24.151672503320853"/>
  </r>
  <r>
    <s v="Female"/>
    <x v="7"/>
    <n v="197"/>
    <n v="97"/>
    <x v="2"/>
    <n v="24.994202375737586"/>
  </r>
  <r>
    <s v="Male"/>
    <x v="26"/>
    <n v="193"/>
    <n v="114"/>
    <x v="2"/>
    <n v="30.604848452307447"/>
  </r>
  <r>
    <s v="Female"/>
    <x v="23"/>
    <n v="187"/>
    <n v="95"/>
    <x v="3"/>
    <n v="27.166919271354622"/>
  </r>
  <r>
    <s v="Male"/>
    <x v="27"/>
    <n v="194"/>
    <n v="66"/>
    <x v="1"/>
    <n v="17.53640131788713"/>
  </r>
  <r>
    <s v="Male"/>
    <x v="28"/>
    <n v="197"/>
    <n v="83"/>
    <x v="1"/>
    <n v="21.386791723569274"/>
  </r>
  <r>
    <s v="Female"/>
    <x v="5"/>
    <n v="187"/>
    <n v="93"/>
    <x v="0"/>
    <n v="26.594984128799791"/>
  </r>
  <r>
    <s v="Male"/>
    <x v="26"/>
    <n v="161"/>
    <n v="56"/>
    <x v="3"/>
    <n v="21.60410477990818"/>
  </r>
  <r>
    <s v="Female"/>
    <x v="27"/>
    <n v="187"/>
    <n v="50"/>
    <x v="0"/>
    <n v="14.298378563870855"/>
  </r>
  <r>
    <s v="Male"/>
    <x v="19"/>
    <n v="190"/>
    <n v="71"/>
    <x v="1"/>
    <n v="19.667590027700832"/>
  </r>
  <r>
    <s v="Female"/>
    <x v="3"/>
    <n v="178"/>
    <n v="116"/>
    <x v="3"/>
    <n v="36.611538947102638"/>
  </r>
  <r>
    <s v="Female"/>
    <x v="19"/>
    <n v="185"/>
    <n v="55"/>
    <x v="2"/>
    <n v="16.070124178232284"/>
  </r>
  <r>
    <s v="Male"/>
    <x v="26"/>
    <n v="168"/>
    <n v="68"/>
    <x v="0"/>
    <n v="24.092970521541954"/>
  </r>
  <r>
    <s v="Female"/>
    <x v="6"/>
    <n v="178"/>
    <n v="53"/>
    <x v="3"/>
    <n v="16.72768589824517"/>
  </r>
  <r>
    <s v="Female"/>
    <x v="0"/>
    <n v="193"/>
    <n v="99"/>
    <x v="0"/>
    <n v="26.577894708582782"/>
  </r>
  <r>
    <s v="Male"/>
    <x v="5"/>
    <n v="161"/>
    <n v="66"/>
    <x v="0"/>
    <n v="25.461980633463213"/>
  </r>
  <r>
    <s v="Male"/>
    <x v="29"/>
    <n v="176"/>
    <n v="55"/>
    <x v="2"/>
    <n v="17.75568181818182"/>
  </r>
  <r>
    <s v="Female"/>
    <x v="30"/>
    <n v="182"/>
    <n v="97"/>
    <x v="0"/>
    <n v="29.283902910276534"/>
  </r>
  <r>
    <s v="Female"/>
    <x v="9"/>
    <n v="186"/>
    <n v="117"/>
    <x v="3"/>
    <n v="33.818938605619145"/>
  </r>
  <r>
    <s v="Male"/>
    <x v="31"/>
    <n v="186"/>
    <n v="75"/>
    <x v="1"/>
    <n v="21.678806798473808"/>
  </r>
  <r>
    <s v="Male"/>
    <x v="11"/>
    <n v="179"/>
    <n v="71"/>
    <x v="1"/>
    <n v="22.15910864205237"/>
  </r>
  <r>
    <s v="Male"/>
    <x v="1"/>
    <n v="176"/>
    <n v="117"/>
    <x v="1"/>
    <n v="37.771177685950413"/>
  </r>
  <r>
    <s v="Female"/>
    <x v="6"/>
    <n v="184"/>
    <n v="65"/>
    <x v="1"/>
    <n v="19.198960302457465"/>
  </r>
  <r>
    <s v="Male"/>
    <x v="6"/>
    <n v="190"/>
    <n v="117"/>
    <x v="3"/>
    <n v="32.409972299168977"/>
  </r>
  <r>
    <s v="Female"/>
    <x v="32"/>
    <n v="168"/>
    <n v="51"/>
    <x v="2"/>
    <n v="18.069727891156464"/>
  </r>
  <r>
    <s v="Male"/>
    <x v="23"/>
    <n v="156"/>
    <n v="66"/>
    <x v="0"/>
    <n v="27.12031558185404"/>
  </r>
  <r>
    <s v="Female"/>
    <x v="5"/>
    <n v="190"/>
    <n v="85"/>
    <x v="0"/>
    <n v="23.545706371191137"/>
  </r>
  <r>
    <s v="Male"/>
    <x v="18"/>
    <n v="167"/>
    <n v="109"/>
    <x v="1"/>
    <n v="39.083509627451683"/>
  </r>
  <r>
    <s v="Female"/>
    <x v="26"/>
    <n v="178"/>
    <n v="88"/>
    <x v="1"/>
    <n v="27.774270925388208"/>
  </r>
  <r>
    <s v="Female"/>
    <x v="33"/>
    <n v="163"/>
    <n v="100"/>
    <x v="2"/>
    <n v="37.637848620572854"/>
  </r>
  <r>
    <s v="Female"/>
    <x v="8"/>
    <n v="186"/>
    <n v="91"/>
    <x v="2"/>
    <n v="26.303618915481554"/>
  </r>
  <r>
    <s v="Male"/>
    <x v="1"/>
    <n v="183"/>
    <n v="99"/>
    <x v="3"/>
    <n v="29.561945713517868"/>
  </r>
  <r>
    <s v="Female"/>
    <x v="18"/>
    <n v="171"/>
    <n v="72"/>
    <x v="1"/>
    <n v="24.622960911049557"/>
  </r>
  <r>
    <s v="Male"/>
    <x v="21"/>
    <n v="186"/>
    <n v="67"/>
    <x v="2"/>
    <n v="19.366400739969936"/>
  </r>
  <r>
    <s v="Male"/>
    <x v="16"/>
    <n v="194"/>
    <n v="68"/>
    <x v="0"/>
    <n v="18.067807418429165"/>
  </r>
  <r>
    <s v="Female"/>
    <x v="16"/>
    <n v="164"/>
    <n v="70"/>
    <x v="0"/>
    <n v="26.026174895895306"/>
  </r>
  <r>
    <s v="Male"/>
    <x v="10"/>
    <n v="187"/>
    <n v="94"/>
    <x v="2"/>
    <n v="26.880951700077208"/>
  </r>
  <r>
    <s v="Male"/>
    <x v="0"/>
    <n v="173"/>
    <n v="76"/>
    <x v="3"/>
    <n v="25.393431120318084"/>
  </r>
  <r>
    <s v="Female"/>
    <x v="34"/>
    <n v="192"/>
    <n v="110"/>
    <x v="2"/>
    <n v="29.839409722222221"/>
  </r>
  <r>
    <s v="Male"/>
    <x v="18"/>
    <n v="197"/>
    <n v="92"/>
    <x v="1"/>
    <n v="23.705841428534619"/>
  </r>
  <r>
    <s v="Male"/>
    <x v="35"/>
    <n v="162"/>
    <n v="115"/>
    <x v="0"/>
    <n v="43.819539704313357"/>
  </r>
  <r>
    <s v="Female"/>
    <x v="34"/>
    <n v="160"/>
    <n v="82"/>
    <x v="2"/>
    <n v="32.031249999999993"/>
  </r>
  <r>
    <s v="Female"/>
    <x v="19"/>
    <n v="168"/>
    <n v="101"/>
    <x v="0"/>
    <n v="35.785147392290256"/>
  </r>
  <r>
    <s v="Male"/>
    <x v="16"/>
    <n v="197"/>
    <n v="113"/>
    <x v="2"/>
    <n v="29.116957406787087"/>
  </r>
  <r>
    <s v="Male"/>
    <x v="19"/>
    <n v="182"/>
    <n v="94"/>
    <x v="2"/>
    <n v="28.378215191402003"/>
  </r>
  <r>
    <s v="Male"/>
    <x v="15"/>
    <n v="171"/>
    <n v="96"/>
    <x v="2"/>
    <n v="32.830614548066073"/>
  </r>
  <r>
    <s v="Male"/>
    <x v="34"/>
    <n v="189"/>
    <n v="85"/>
    <x v="3"/>
    <n v="23.795526441029089"/>
  </r>
  <r>
    <s v="Male"/>
    <x v="27"/>
    <n v="157"/>
    <n v="112"/>
    <x v="3"/>
    <n v="45.437948801168403"/>
  </r>
  <r>
    <s v="Female"/>
    <x v="17"/>
    <n v="169"/>
    <n v="64"/>
    <x v="0"/>
    <n v="22.408178985329648"/>
  </r>
  <r>
    <s v="Male"/>
    <x v="21"/>
    <n v="182"/>
    <n v="65"/>
    <x v="1"/>
    <n v="19.623233908948194"/>
  </r>
  <r>
    <s v="Female"/>
    <x v="27"/>
    <n v="159"/>
    <n v="78"/>
    <x v="1"/>
    <n v="30.853209920493647"/>
  </r>
  <r>
    <s v="Male"/>
    <x v="23"/>
    <n v="189"/>
    <n v="107"/>
    <x v="0"/>
    <n v="29.954368578707204"/>
  </r>
  <r>
    <s v="Male"/>
    <x v="36"/>
    <n v="188"/>
    <n v="72"/>
    <x v="2"/>
    <n v="20.371208691715712"/>
  </r>
  <r>
    <s v="Male"/>
    <x v="37"/>
    <n v="175"/>
    <n v="120"/>
    <x v="1"/>
    <n v="39.183673469387756"/>
  </r>
  <r>
    <s v="Female"/>
    <x v="24"/>
    <n v="177"/>
    <n v="94"/>
    <x v="1"/>
    <n v="30.004149510038619"/>
  </r>
  <r>
    <s v="Female"/>
    <x v="36"/>
    <n v="167"/>
    <n v="52"/>
    <x v="2"/>
    <n v="18.645344042454013"/>
  </r>
  <r>
    <s v="Female"/>
    <x v="32"/>
    <n v="191"/>
    <n v="117"/>
    <x v="2"/>
    <n v="32.071489268386287"/>
  </r>
  <r>
    <s v="Female"/>
    <x v="15"/>
    <n v="175"/>
    <n v="71"/>
    <x v="2"/>
    <n v="23.183673469387756"/>
  </r>
  <r>
    <s v="Male"/>
    <x v="25"/>
    <n v="196"/>
    <n v="77"/>
    <x v="1"/>
    <n v="20.043731778425659"/>
  </r>
  <r>
    <s v="Male"/>
    <x v="36"/>
    <n v="163"/>
    <n v="80"/>
    <x v="2"/>
    <n v="30.110278896458279"/>
  </r>
  <r>
    <s v="Female"/>
    <x v="1"/>
    <n v="178"/>
    <n v="104"/>
    <x v="1"/>
    <n v="32.824138366367883"/>
  </r>
  <r>
    <s v="Female"/>
    <x v="38"/>
    <n v="175"/>
    <n v="99"/>
    <x v="0"/>
    <n v="32.326530612244895"/>
  </r>
  <r>
    <s v="Female"/>
    <x v="11"/>
    <n v="185"/>
    <n v="115"/>
    <x v="1"/>
    <n v="33.601168736303869"/>
  </r>
  <r>
    <s v="Male"/>
    <x v="11"/>
    <n v="197"/>
    <n v="117"/>
    <x v="1"/>
    <n v="30.14764616454946"/>
  </r>
  <r>
    <s v="Male"/>
    <x v="23"/>
    <n v="164"/>
    <n v="103"/>
    <x v="0"/>
    <n v="38.295657346817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BD90D-3E18-4005-A46A-2EFD689A2F1E}" name="Gender" cacheId="1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57">
        <item x="50"/>
        <item x="25"/>
        <item x="55"/>
        <item x="6"/>
        <item x="49"/>
        <item x="51"/>
        <item x="52"/>
        <item x="22"/>
        <item x="53"/>
        <item x="48"/>
        <item x="44"/>
        <item x="29"/>
        <item x="54"/>
        <item x="46"/>
        <item x="47"/>
        <item x="42"/>
        <item x="45"/>
        <item x="26"/>
        <item x="38"/>
        <item x="37"/>
        <item x="36"/>
        <item x="41"/>
        <item x="33"/>
        <item x="35"/>
        <item x="43"/>
        <item x="31"/>
        <item x="40"/>
        <item x="7"/>
        <item x="28"/>
        <item x="21"/>
        <item x="30"/>
        <item x="18"/>
        <item x="32"/>
        <item x="24"/>
        <item x="17"/>
        <item x="34"/>
        <item x="27"/>
        <item x="20"/>
        <item x="11"/>
        <item x="19"/>
        <item x="10"/>
        <item x="15"/>
        <item x="12"/>
        <item x="9"/>
        <item x="16"/>
        <item x="23"/>
        <item x="14"/>
        <item x="4"/>
        <item x="13"/>
        <item x="5"/>
        <item x="8"/>
        <item x="1"/>
        <item x="39"/>
        <item x="2"/>
        <item x="0"/>
        <item x="3"/>
        <item t="default"/>
      </items>
    </pivotField>
    <pivotField axis="axisRow" showAll="0">
      <items count="5">
        <item h="1" sd="0" x="2"/>
        <item h="1" sd="0" x="0"/>
        <item x="1"/>
        <item x="3"/>
        <item t="default"/>
      </items>
    </pivotField>
    <pivotField showAll="0"/>
    <pivotField numFmtId="168" showAll="0" countASubtotal="1" countSubtotal="1" stdDevSubtotal="1" stdDevPSubtotal="1">
      <items count="101">
        <item x="45"/>
        <item x="82"/>
        <item x="96"/>
        <item x="95"/>
        <item x="91"/>
        <item x="93"/>
        <item x="89"/>
        <item x="94"/>
        <item x="42"/>
        <item x="84"/>
        <item x="85"/>
        <item x="88"/>
        <item x="7"/>
        <item x="92"/>
        <item x="86"/>
        <item x="90"/>
        <item x="77"/>
        <item x="79"/>
        <item x="57"/>
        <item x="83"/>
        <item x="80"/>
        <item x="44"/>
        <item x="78"/>
        <item x="33"/>
        <item x="74"/>
        <item x="81"/>
        <item x="72"/>
        <item x="71"/>
        <item x="75"/>
        <item x="50"/>
        <item x="68"/>
        <item x="76"/>
        <item x="63"/>
        <item x="59"/>
        <item x="67"/>
        <item x="69"/>
        <item x="55"/>
        <item x="73"/>
        <item x="56"/>
        <item x="64"/>
        <item x="70"/>
        <item x="41"/>
        <item x="43"/>
        <item x="48"/>
        <item x="35"/>
        <item x="38"/>
        <item x="53"/>
        <item x="34"/>
        <item x="65"/>
        <item x="66"/>
        <item x="61"/>
        <item x="60"/>
        <item x="58"/>
        <item x="36"/>
        <item x="32"/>
        <item x="49"/>
        <item x="40"/>
        <item x="47"/>
        <item x="39"/>
        <item x="52"/>
        <item x="17"/>
        <item x="54"/>
        <item x="25"/>
        <item x="87"/>
        <item x="8"/>
        <item x="1"/>
        <item x="28"/>
        <item x="23"/>
        <item x="51"/>
        <item x="27"/>
        <item x="20"/>
        <item x="29"/>
        <item x="14"/>
        <item x="30"/>
        <item x="22"/>
        <item x="18"/>
        <item x="19"/>
        <item x="37"/>
        <item x="21"/>
        <item x="46"/>
        <item x="16"/>
        <item x="31"/>
        <item x="26"/>
        <item x="11"/>
        <item x="13"/>
        <item x="15"/>
        <item x="9"/>
        <item x="24"/>
        <item x="12"/>
        <item x="62"/>
        <item x="4"/>
        <item x="3"/>
        <item x="10"/>
        <item x="6"/>
        <item x="5"/>
        <item x="2"/>
        <item x="0"/>
        <item t="count"/>
        <item t="stdDev"/>
        <item t="stdDevP"/>
        <item t="countA"/>
      </items>
    </pivotField>
  </pivotFields>
  <rowFields count="2">
    <field x="6"/>
    <field x="2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Średnia z wage" fld="5" subtotal="average" baseField="6" baseItem="2"/>
  </dataFields>
  <chartFormats count="7">
    <chartFormat chart="0" format="30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0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0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0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7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Between" evalOrder="-1" id="6" stringValue1="18" stringValue2="25">
      <autoFilter ref="A1">
        <filterColumn colId="0">
          <customFilters and="1">
            <customFilter operator="greaterThanOrEqual" val="18"/>
            <customFilter operator="lessThanOrEqual" val="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F4B4D-732B-47CC-9B8A-11443F79D8A6}" name="Tabela przestawna4" cacheId="1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7">
  <location ref="A1:B41" firstHeaderRow="1" firstDataRow="1" firstDataCol="1"/>
  <pivotFields count="6">
    <pivotField showAll="0"/>
    <pivotField axis="axisRow" dataField="1" showAll="0">
      <items count="40">
        <item x="3"/>
        <item x="34"/>
        <item x="25"/>
        <item x="12"/>
        <item x="37"/>
        <item x="26"/>
        <item x="32"/>
        <item x="22"/>
        <item x="4"/>
        <item x="19"/>
        <item x="24"/>
        <item x="18"/>
        <item x="1"/>
        <item x="17"/>
        <item x="11"/>
        <item x="21"/>
        <item x="13"/>
        <item x="14"/>
        <item x="0"/>
        <item x="2"/>
        <item x="16"/>
        <item x="5"/>
        <item x="38"/>
        <item x="36"/>
        <item x="9"/>
        <item x="30"/>
        <item x="8"/>
        <item x="23"/>
        <item x="6"/>
        <item x="28"/>
        <item x="27"/>
        <item x="20"/>
        <item x="15"/>
        <item x="31"/>
        <item x="10"/>
        <item x="29"/>
        <item x="7"/>
        <item x="33"/>
        <item x="35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Liczba z age" fld="1" subtotal="count" baseField="1" baseItem="0"/>
  </dataFields>
  <chartFormats count="39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7162642-CE9C-4693-AFDD-5757B9896200}" autoFormatId="16" applyNumberFormats="0" applyBorderFormats="0" applyFontFormats="0" applyPatternFormats="0" applyAlignmentFormats="0" applyWidthHeightFormats="0">
  <queryTableRefresh nextId="8">
    <queryTableFields count="7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1C9B4D7-1383-43A5-84F6-EEC362118304}" autoFormatId="16" applyNumberFormats="0" applyBorderFormats="0" applyFontFormats="0" applyPatternFormats="0" applyAlignmentFormats="0" applyWidthHeightFormats="0">
  <queryTableRefresh nextId="7">
    <queryTableFields count="6">
      <queryTableField id="1" name="Termin" tableColumnId="1"/>
      <queryTableField id="2" name="Dzień, godzina" tableColumnId="2"/>
      <queryTableField id="3" name="Przedmiot" tableColumnId="3"/>
      <queryTableField id="4" name="Typ" tableColumnId="4"/>
      <queryTableField id="5" name="Nauczyciel" tableColumnId="5"/>
      <queryTableField id="6" name="Sala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D5562442-0415-42C6-904E-84C57B024AAE}" autoFormatId="16" applyNumberFormats="0" applyBorderFormats="0" applyFontFormats="0" applyPatternFormats="0" applyAlignmentFormats="0" applyWidthHeightFormats="0">
  <queryTableRefresh nextId="7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name="BMI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ountry" xr10:uid="{6C2EDA07-1911-4190-8666-D335904C66C2}" sourceName="country">
  <extLst>
    <x:ext xmlns:x15="http://schemas.microsoft.com/office/spreadsheetml/2010/11/main" uri="{2F2917AC-EB37-4324-AD4E-5DD8C200BD13}">
      <x15:tableSlicerCache tableId="3" column="7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ountry1" xr10:uid="{BBE98ECC-84FA-4C9C-A289-B48D097D1123}" sourceName="country">
  <extLst>
    <x:ext xmlns:x15="http://schemas.microsoft.com/office/spreadsheetml/2010/11/main" uri="{2F2917AC-EB37-4324-AD4E-5DD8C200BD13}">
      <x15:tableSlicerCache tableId="2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E5DDC0F9-BC81-4BC2-9C8B-B6DEC89C77F7}" cache="Fragmentator_country1" caption="countr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41E0F6C8-6BF5-4350-BFF0-0FA6333F23CD}" cache="Fragmentator_country" caption="country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952C7-4723-472A-9845-79B835A80DC9}" name="MedicalData" displayName="MedicalData" ref="A1:I102" totalsRowCount="1">
  <autoFilter ref="A1:I101" xr:uid="{E28952C7-4723-472A-9845-79B835A80DC9}">
    <filterColumn colId="8">
      <customFilters and="1">
        <customFilter operator="greaterThanOrEqual" val="18"/>
        <customFilter operator="lessThanOrEqual" val="25"/>
      </customFilters>
    </filterColumn>
  </autoFilter>
  <sortState xmlns:xlrd2="http://schemas.microsoft.com/office/spreadsheetml/2017/richdata2" ref="A2:I101">
    <sortCondition descending="1" ref="I1:I101"/>
  </sortState>
  <tableColumns count="9">
    <tableColumn id="1" xr3:uid="{62BD9382-89FD-4192-9C31-523AA89D21F8}" name="first_name" totalsRowLabel="Suma"/>
    <tableColumn id="2" xr3:uid="{7B09BC9D-F8DE-4CAD-8AF1-23E3F59C5706}" name="last_name" totalsRowFunction="count"/>
    <tableColumn id="3" xr3:uid="{9C583A6A-7B6F-4B47-8021-F334C22A741D}" name="gender"/>
    <tableColumn id="4" xr3:uid="{516292E8-044D-46EF-8461-35FF82F61522}" name="age"/>
    <tableColumn id="5" xr3:uid="{17BCE1E4-3870-4C91-91AF-E9E71A109778}" name="height"/>
    <tableColumn id="6" xr3:uid="{45255BBF-397B-43DD-B5BC-E30FB0F0FAFA}" name="wage"/>
    <tableColumn id="7" xr3:uid="{F315CB73-1B01-46CD-92B2-F46B21433887}" name="country"/>
    <tableColumn id="8" xr3:uid="{8D6ADA39-8CAE-4A74-AFA4-2935B82DD28D}" name="k1" dataDxfId="3">
      <calculatedColumnFormula>MedicalData[[#This Row],[age]]+5</calculatedColumnFormula>
    </tableColumn>
    <tableColumn id="9" xr3:uid="{6DDE063D-D2D5-4D76-AF80-E3B99022BA19}" name="bmi" dataDxfId="2">
      <calculatedColumnFormula>(MedicalData[[#This Row],[wage]]/(MedicalData[[#This Row],[height]]/100)^2)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FA180D-12AE-4544-8095-73995A30E6EE}" name="medical_data" displayName="medical_data" ref="A1:G101" tableType="queryTable" totalsRowShown="0">
  <autoFilter ref="A1:G101" xr:uid="{B7FA180D-12AE-4544-8095-73995A30E6EE}">
    <filterColumn colId="6">
      <filters>
        <filter val="Germany"/>
      </filters>
    </filterColumn>
  </autoFilter>
  <tableColumns count="7">
    <tableColumn id="1" xr3:uid="{F9A345AD-BA3D-4B98-9867-75ACE7B11C5F}" uniqueName="1" name="first_name" queryTableFieldId="1" dataDxfId="13"/>
    <tableColumn id="2" xr3:uid="{4AB85561-7B38-478B-BBDA-05EEBC612059}" uniqueName="2" name="last_name" queryTableFieldId="2" dataDxfId="12"/>
    <tableColumn id="3" xr3:uid="{2144AD68-8AF7-4C2B-9F20-E9BF00669BF6}" uniqueName="3" name="gender" queryTableFieldId="3" dataDxfId="11"/>
    <tableColumn id="4" xr3:uid="{B36F242E-0EC5-4ED1-B21D-6E4EBF5671DA}" uniqueName="4" name="age" queryTableFieldId="4"/>
    <tableColumn id="5" xr3:uid="{00AEFBC2-5CDE-47CC-97A7-17B35E46812D}" uniqueName="5" name="height" queryTableFieldId="5"/>
    <tableColumn id="6" xr3:uid="{B4F8F8A3-6BDF-463A-845F-D52D68A03CB6}" uniqueName="6" name="wage" queryTableFieldId="6"/>
    <tableColumn id="7" xr3:uid="{8D5D4061-B9DE-4E8E-9D6D-184524126EE8}" uniqueName="7" name="country" queryTableFieldId="7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06D921-4393-49F8-8474-01F9274A6227}" name="planzajec" displayName="planzajec" ref="A1:F23" tableType="queryTable" totalsRowShown="0">
  <autoFilter ref="A1:F23" xr:uid="{AC06D921-4393-49F8-8474-01F9274A6227}"/>
  <tableColumns count="6">
    <tableColumn id="1" xr3:uid="{22E72A50-36F5-43BD-924D-E76042B998A9}" uniqueName="1" name="Termin" queryTableFieldId="1" dataDxfId="9"/>
    <tableColumn id="2" xr3:uid="{61033CC9-22E8-4BAB-99EA-259B18373ABC}" uniqueName="2" name="Dzień, godzina" queryTableFieldId="2" dataDxfId="8"/>
    <tableColumn id="3" xr3:uid="{26CC0FDB-69F9-4C57-AC36-AF44E6C1E36C}" uniqueName="3" name="Przedmiot" queryTableFieldId="3" dataDxfId="7"/>
    <tableColumn id="4" xr3:uid="{E8FED632-5E6A-499A-A9F4-1A0331DACF9A}" uniqueName="4" name="Typ" queryTableFieldId="4" dataDxfId="6"/>
    <tableColumn id="5" xr3:uid="{9E7CBABE-2F82-45D7-8E39-80BDCBDE59C6}" uniqueName="5" name="Nauczyciel" queryTableFieldId="5" dataDxfId="5"/>
    <tableColumn id="6" xr3:uid="{8A759613-9491-434A-B00A-D7253E27E234}" uniqueName="6" name="Sala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587329-E3D8-4930-ADB4-C5545567F29D}" name="medical_data__2" displayName="medical_data__2" ref="A1:F101" tableType="queryTable" totalsRowShown="0">
  <autoFilter ref="A1:F101" xr:uid="{AF587329-E3D8-4930-ADB4-C5545567F29D}"/>
  <tableColumns count="6">
    <tableColumn id="1" xr3:uid="{C20F91D8-6957-46C9-8781-7CFA28E2E81E}" uniqueName="1" name="gender" queryTableFieldId="1" dataDxfId="1"/>
    <tableColumn id="2" xr3:uid="{8F2512A6-BD7E-4591-8EB9-2F0487B5C164}" uniqueName="2" name="age" queryTableFieldId="2"/>
    <tableColumn id="3" xr3:uid="{616B7FFD-314C-4762-813B-6B010D170CE5}" uniqueName="3" name="height" queryTableFieldId="3"/>
    <tableColumn id="4" xr3:uid="{CBD188E4-E779-4386-92B7-EF4300300726}" uniqueName="4" name="wage" queryTableFieldId="4"/>
    <tableColumn id="5" xr3:uid="{DCF7E9DE-EF0C-4C30-9E03-6A1C3292F2C7}" uniqueName="5" name="country" queryTableFieldId="5" dataDxfId="0"/>
    <tableColumn id="6" xr3:uid="{C5E335B3-FF59-4D2B-8BA1-B0AC02C5896E}" uniqueName="6" name="BMI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showOutlineSymbols="0" showWhiteSpace="0" zoomScaleNormal="100" workbookViewId="0">
      <selection activeCell="C112" sqref="C112"/>
    </sheetView>
  </sheetViews>
  <sheetFormatPr defaultRowHeight="14.25" x14ac:dyDescent="0.2"/>
  <cols>
    <col min="1" max="1" width="15.25" customWidth="1"/>
    <col min="2" max="2" width="18.375" customWidth="1"/>
    <col min="3" max="3" width="12.625" customWidth="1"/>
    <col min="4" max="4" width="7" customWidth="1"/>
    <col min="5" max="5" width="10.875" customWidth="1"/>
    <col min="6" max="6" width="7.125" customWidth="1"/>
    <col min="7" max="7" width="9.125" bestFit="1" customWidth="1"/>
    <col min="9" max="9" width="12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  <c r="I1" t="s">
        <v>461</v>
      </c>
    </row>
    <row r="2" spans="1:9" hidden="1" x14ac:dyDescent="0.2">
      <c r="A2" t="s">
        <v>163</v>
      </c>
      <c r="B2" t="s">
        <v>164</v>
      </c>
      <c r="C2" t="s">
        <v>13</v>
      </c>
      <c r="D2">
        <v>49</v>
      </c>
      <c r="E2">
        <v>158</v>
      </c>
      <c r="F2">
        <v>119</v>
      </c>
      <c r="G2" t="s">
        <v>17</v>
      </c>
      <c r="H2">
        <f>MedicalData[[#This Row],[age]]+5</f>
        <v>54</v>
      </c>
      <c r="I2" s="6">
        <f>(MedicalData[[#This Row],[wage]]/(MedicalData[[#This Row],[height]]/100)^2)</f>
        <v>47.668642845697796</v>
      </c>
    </row>
    <row r="3" spans="1:9" hidden="1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f>MedicalData[[#This Row],[age]]+5</f>
        <v>38</v>
      </c>
      <c r="I3" s="6">
        <f>(MedicalData[[#This Row],[wage]]/(MedicalData[[#This Row],[height]]/100)^2)</f>
        <v>32.537347215934815</v>
      </c>
    </row>
    <row r="4" spans="1:9" hidden="1" x14ac:dyDescent="0.2">
      <c r="A4" t="s">
        <v>209</v>
      </c>
      <c r="B4" t="s">
        <v>210</v>
      </c>
      <c r="C4" t="s">
        <v>9</v>
      </c>
      <c r="D4">
        <v>44</v>
      </c>
      <c r="E4">
        <v>157</v>
      </c>
      <c r="F4">
        <v>117</v>
      </c>
      <c r="G4" t="s">
        <v>10</v>
      </c>
      <c r="H4">
        <f>MedicalData[[#This Row],[age]]+5</f>
        <v>49</v>
      </c>
      <c r="I4" s="6">
        <f>(MedicalData[[#This Row],[wage]]/(MedicalData[[#This Row],[height]]/100)^2)</f>
        <v>47.466428658363419</v>
      </c>
    </row>
    <row r="5" spans="1:9" hidden="1" x14ac:dyDescent="0.2">
      <c r="A5" t="s">
        <v>197</v>
      </c>
      <c r="B5" t="s">
        <v>198</v>
      </c>
      <c r="C5" t="s">
        <v>9</v>
      </c>
      <c r="D5">
        <v>35</v>
      </c>
      <c r="E5">
        <v>166</v>
      </c>
      <c r="F5">
        <v>120</v>
      </c>
      <c r="G5" t="s">
        <v>10</v>
      </c>
      <c r="H5">
        <f>MedicalData[[#This Row],[age]]+5</f>
        <v>40</v>
      </c>
      <c r="I5" s="6">
        <f>(MedicalData[[#This Row],[wage]]/(MedicalData[[#This Row],[height]]/100)^2)</f>
        <v>43.547684714762667</v>
      </c>
    </row>
    <row r="6" spans="1:9" hidden="1" x14ac:dyDescent="0.2">
      <c r="A6" t="s">
        <v>29</v>
      </c>
      <c r="B6" t="s">
        <v>30</v>
      </c>
      <c r="C6" t="s">
        <v>9</v>
      </c>
      <c r="D6">
        <v>46</v>
      </c>
      <c r="E6">
        <v>164</v>
      </c>
      <c r="F6">
        <v>117</v>
      </c>
      <c r="G6" t="s">
        <v>22</v>
      </c>
      <c r="H6">
        <f>MedicalData[[#This Row],[age]]+5</f>
        <v>51</v>
      </c>
      <c r="I6" s="6">
        <f>(MedicalData[[#This Row],[wage]]/(MedicalData[[#This Row],[height]]/100)^2)</f>
        <v>43.500892325996439</v>
      </c>
    </row>
    <row r="7" spans="1:9" hidden="1" x14ac:dyDescent="0.2">
      <c r="A7" t="s">
        <v>119</v>
      </c>
      <c r="B7" t="s">
        <v>120</v>
      </c>
      <c r="C7" t="s">
        <v>9</v>
      </c>
      <c r="D7">
        <v>51</v>
      </c>
      <c r="E7">
        <v>157</v>
      </c>
      <c r="F7">
        <v>111</v>
      </c>
      <c r="G7" t="s">
        <v>17</v>
      </c>
      <c r="H7">
        <f>MedicalData[[#This Row],[age]]+5</f>
        <v>56</v>
      </c>
      <c r="I7" s="6">
        <f>(MedicalData[[#This Row],[wage]]/(MedicalData[[#This Row],[height]]/100)^2)</f>
        <v>45.032252829729401</v>
      </c>
    </row>
    <row r="8" spans="1:9" hidden="1" x14ac:dyDescent="0.2">
      <c r="A8" t="s">
        <v>59</v>
      </c>
      <c r="B8" t="s">
        <v>60</v>
      </c>
      <c r="C8" t="s">
        <v>9</v>
      </c>
      <c r="D8">
        <v>45</v>
      </c>
      <c r="E8">
        <v>160</v>
      </c>
      <c r="F8">
        <v>113</v>
      </c>
      <c r="G8" t="s">
        <v>17</v>
      </c>
      <c r="H8">
        <f>MedicalData[[#This Row],[age]]+5</f>
        <v>50</v>
      </c>
      <c r="I8" s="6">
        <f>(MedicalData[[#This Row],[wage]]/(MedicalData[[#This Row],[height]]/100)^2)</f>
        <v>44.140624999999993</v>
      </c>
    </row>
    <row r="9" spans="1:9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f>MedicalData[[#This Row],[age]]+5</f>
        <v>64</v>
      </c>
      <c r="I9" s="6">
        <f>(MedicalData[[#This Row],[wage]]/(MedicalData[[#This Row],[height]]/100)^2)</f>
        <v>18.467220683287167</v>
      </c>
    </row>
    <row r="10" spans="1:9" hidden="1" x14ac:dyDescent="0.2">
      <c r="A10" t="s">
        <v>147</v>
      </c>
      <c r="B10" t="s">
        <v>148</v>
      </c>
      <c r="C10" t="s">
        <v>9</v>
      </c>
      <c r="D10">
        <v>36</v>
      </c>
      <c r="E10">
        <v>160</v>
      </c>
      <c r="F10">
        <v>113</v>
      </c>
      <c r="G10" t="s">
        <v>17</v>
      </c>
      <c r="H10">
        <f>MedicalData[[#This Row],[age]]+5</f>
        <v>41</v>
      </c>
      <c r="I10" s="6">
        <f>(MedicalData[[#This Row],[wage]]/(MedicalData[[#This Row],[height]]/100)^2)</f>
        <v>44.140624999999993</v>
      </c>
    </row>
    <row r="11" spans="1:9" hidden="1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f>MedicalData[[#This Row],[age]]+5</f>
        <v>57</v>
      </c>
      <c r="I11" s="6">
        <f>(MedicalData[[#This Row],[wage]]/(MedicalData[[#This Row],[height]]/100)^2)</f>
        <v>32.368549813692653</v>
      </c>
    </row>
    <row r="12" spans="1:9" hidden="1" x14ac:dyDescent="0.2">
      <c r="A12" t="s">
        <v>111</v>
      </c>
      <c r="B12" t="s">
        <v>112</v>
      </c>
      <c r="C12" t="s">
        <v>9</v>
      </c>
      <c r="D12">
        <v>48</v>
      </c>
      <c r="E12">
        <v>165</v>
      </c>
      <c r="F12">
        <v>114</v>
      </c>
      <c r="G12" t="s">
        <v>22</v>
      </c>
      <c r="H12">
        <f>MedicalData[[#This Row],[age]]+5</f>
        <v>53</v>
      </c>
      <c r="I12" s="6">
        <f>(MedicalData[[#This Row],[wage]]/(MedicalData[[#This Row],[height]]/100)^2)</f>
        <v>41.873278236914608</v>
      </c>
    </row>
    <row r="13" spans="1:9" hidden="1" x14ac:dyDescent="0.2">
      <c r="A13" t="s">
        <v>175</v>
      </c>
      <c r="B13" t="s">
        <v>176</v>
      </c>
      <c r="C13" t="s">
        <v>9</v>
      </c>
      <c r="D13">
        <v>46</v>
      </c>
      <c r="E13">
        <v>156</v>
      </c>
      <c r="F13">
        <v>107</v>
      </c>
      <c r="G13" t="s">
        <v>10</v>
      </c>
      <c r="H13">
        <f>MedicalData[[#This Row],[age]]+5</f>
        <v>51</v>
      </c>
      <c r="I13" s="6">
        <f>(MedicalData[[#This Row],[wage]]/(MedicalData[[#This Row],[height]]/100)^2)</f>
        <v>43.967784352399732</v>
      </c>
    </row>
    <row r="14" spans="1:9" hidden="1" x14ac:dyDescent="0.2">
      <c r="A14" t="s">
        <v>41</v>
      </c>
      <c r="B14" t="s">
        <v>42</v>
      </c>
      <c r="C14" t="s">
        <v>13</v>
      </c>
      <c r="D14">
        <v>33</v>
      </c>
      <c r="E14">
        <v>176</v>
      </c>
      <c r="F14">
        <v>119</v>
      </c>
      <c r="G14" t="s">
        <v>10</v>
      </c>
      <c r="H14">
        <f>MedicalData[[#This Row],[age]]+5</f>
        <v>38</v>
      </c>
      <c r="I14" s="6">
        <f>(MedicalData[[#This Row],[wage]]/(MedicalData[[#This Row],[height]]/100)^2)</f>
        <v>38.41683884297521</v>
      </c>
    </row>
    <row r="15" spans="1:9" hidden="1" x14ac:dyDescent="0.2">
      <c r="A15" t="s">
        <v>151</v>
      </c>
      <c r="B15" t="s">
        <v>152</v>
      </c>
      <c r="C15" t="s">
        <v>9</v>
      </c>
      <c r="D15">
        <v>55</v>
      </c>
      <c r="E15">
        <v>156</v>
      </c>
      <c r="F15">
        <v>103</v>
      </c>
      <c r="G15" t="s">
        <v>22</v>
      </c>
      <c r="H15">
        <f>MedicalData[[#This Row],[age]]+5</f>
        <v>60</v>
      </c>
      <c r="I15" s="6">
        <f>(MedicalData[[#This Row],[wage]]/(MedicalData[[#This Row],[height]]/100)^2)</f>
        <v>42.324128862590399</v>
      </c>
    </row>
    <row r="16" spans="1:9" hidden="1" x14ac:dyDescent="0.2">
      <c r="A16" t="s">
        <v>141</v>
      </c>
      <c r="B16" t="s">
        <v>142</v>
      </c>
      <c r="C16" t="s">
        <v>13</v>
      </c>
      <c r="D16">
        <v>39</v>
      </c>
      <c r="E16">
        <v>159</v>
      </c>
      <c r="F16">
        <v>101</v>
      </c>
      <c r="G16" t="s">
        <v>10</v>
      </c>
      <c r="H16">
        <f>MedicalData[[#This Row],[age]]+5</f>
        <v>44</v>
      </c>
      <c r="I16" s="6">
        <f>(MedicalData[[#This Row],[wage]]/(MedicalData[[#This Row],[height]]/100)^2)</f>
        <v>39.950951307305878</v>
      </c>
    </row>
    <row r="17" spans="1:9" hidden="1" x14ac:dyDescent="0.2">
      <c r="A17" t="s">
        <v>157</v>
      </c>
      <c r="B17" t="s">
        <v>158</v>
      </c>
      <c r="C17" t="s">
        <v>13</v>
      </c>
      <c r="D17">
        <v>25</v>
      </c>
      <c r="E17">
        <v>189</v>
      </c>
      <c r="F17">
        <v>119</v>
      </c>
      <c r="G17" t="s">
        <v>10</v>
      </c>
      <c r="H17">
        <f>MedicalData[[#This Row],[age]]+5</f>
        <v>30</v>
      </c>
      <c r="I17" s="6">
        <f>(MedicalData[[#This Row],[wage]]/(MedicalData[[#This Row],[height]]/100)^2)</f>
        <v>33.313737017440722</v>
      </c>
    </row>
    <row r="18" spans="1:9" hidden="1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f>MedicalData[[#This Row],[age]]+5</f>
        <v>25</v>
      </c>
      <c r="I18" s="6">
        <f>(MedicalData[[#This Row],[wage]]/(MedicalData[[#This Row],[height]]/100)^2)</f>
        <v>41.015624999999993</v>
      </c>
    </row>
    <row r="19" spans="1:9" hidden="1" x14ac:dyDescent="0.2">
      <c r="A19" t="s">
        <v>125</v>
      </c>
      <c r="B19" t="s">
        <v>126</v>
      </c>
      <c r="C19" t="s">
        <v>13</v>
      </c>
      <c r="D19">
        <v>25</v>
      </c>
      <c r="E19">
        <v>178</v>
      </c>
      <c r="F19">
        <v>112</v>
      </c>
      <c r="G19" t="s">
        <v>17</v>
      </c>
      <c r="H19">
        <f>MedicalData[[#This Row],[age]]+5</f>
        <v>30</v>
      </c>
      <c r="I19" s="6">
        <f>(MedicalData[[#This Row],[wage]]/(MedicalData[[#This Row],[height]]/100)^2)</f>
        <v>35.349072086857717</v>
      </c>
    </row>
    <row r="20" spans="1:9" hidden="1" x14ac:dyDescent="0.2">
      <c r="A20" t="s">
        <v>181</v>
      </c>
      <c r="B20" t="s">
        <v>182</v>
      </c>
      <c r="C20" t="s">
        <v>9</v>
      </c>
      <c r="D20">
        <v>29</v>
      </c>
      <c r="E20">
        <v>194</v>
      </c>
      <c r="F20">
        <v>120</v>
      </c>
      <c r="G20" t="s">
        <v>17</v>
      </c>
      <c r="H20">
        <f>MedicalData[[#This Row],[age]]+5</f>
        <v>34</v>
      </c>
      <c r="I20" s="6">
        <f>(MedicalData[[#This Row],[wage]]/(MedicalData[[#This Row],[height]]/100)^2)</f>
        <v>31.884366032522056</v>
      </c>
    </row>
    <row r="21" spans="1:9" hidden="1" x14ac:dyDescent="0.2">
      <c r="A21" t="s">
        <v>65</v>
      </c>
      <c r="B21" t="s">
        <v>66</v>
      </c>
      <c r="C21" t="s">
        <v>13</v>
      </c>
      <c r="D21">
        <v>56</v>
      </c>
      <c r="E21">
        <v>180</v>
      </c>
      <c r="F21">
        <v>111</v>
      </c>
      <c r="G21" t="s">
        <v>22</v>
      </c>
      <c r="H21">
        <f>MedicalData[[#This Row],[age]]+5</f>
        <v>61</v>
      </c>
      <c r="I21" s="6">
        <f>(MedicalData[[#This Row],[wage]]/(MedicalData[[#This Row],[height]]/100)^2)</f>
        <v>34.25925925925926</v>
      </c>
    </row>
    <row r="22" spans="1:9" hidden="1" x14ac:dyDescent="0.2">
      <c r="A22" t="s">
        <v>207</v>
      </c>
      <c r="B22" t="s">
        <v>208</v>
      </c>
      <c r="C22" t="s">
        <v>13</v>
      </c>
      <c r="D22">
        <v>35</v>
      </c>
      <c r="E22">
        <v>179</v>
      </c>
      <c r="F22">
        <v>110</v>
      </c>
      <c r="G22" t="s">
        <v>22</v>
      </c>
      <c r="H22">
        <f>MedicalData[[#This Row],[age]]+5</f>
        <v>40</v>
      </c>
      <c r="I22" s="6">
        <f>(MedicalData[[#This Row],[wage]]/(MedicalData[[#This Row],[height]]/100)^2)</f>
        <v>34.331013389095226</v>
      </c>
    </row>
    <row r="23" spans="1:9" hidden="1" x14ac:dyDescent="0.2">
      <c r="A23" t="s">
        <v>155</v>
      </c>
      <c r="B23" t="s">
        <v>156</v>
      </c>
      <c r="C23" t="s">
        <v>9</v>
      </c>
      <c r="D23">
        <v>51</v>
      </c>
      <c r="E23">
        <v>183</v>
      </c>
      <c r="F23">
        <v>111</v>
      </c>
      <c r="G23" t="s">
        <v>22</v>
      </c>
      <c r="H23">
        <f>MedicalData[[#This Row],[age]]+5</f>
        <v>56</v>
      </c>
      <c r="I23" s="6">
        <f>(MedicalData[[#This Row],[wage]]/(MedicalData[[#This Row],[height]]/100)^2)</f>
        <v>33.145211860610942</v>
      </c>
    </row>
    <row r="24" spans="1:9" hidden="1" x14ac:dyDescent="0.2">
      <c r="A24" t="s">
        <v>109</v>
      </c>
      <c r="B24" t="s">
        <v>110</v>
      </c>
      <c r="C24" t="s">
        <v>9</v>
      </c>
      <c r="D24">
        <v>32</v>
      </c>
      <c r="E24">
        <v>173</v>
      </c>
      <c r="F24">
        <v>104</v>
      </c>
      <c r="G24" t="s">
        <v>22</v>
      </c>
      <c r="H24">
        <f>MedicalData[[#This Row],[age]]+5</f>
        <v>37</v>
      </c>
      <c r="I24" s="6">
        <f>(MedicalData[[#This Row],[wage]]/(MedicalData[[#This Row],[height]]/100)^2)</f>
        <v>34.74890574359317</v>
      </c>
    </row>
    <row r="25" spans="1:9" hidden="1" x14ac:dyDescent="0.2">
      <c r="A25" t="s">
        <v>23</v>
      </c>
      <c r="B25" t="s">
        <v>24</v>
      </c>
      <c r="C25" t="s">
        <v>13</v>
      </c>
      <c r="D25">
        <v>52</v>
      </c>
      <c r="E25">
        <v>175</v>
      </c>
      <c r="F25">
        <v>104</v>
      </c>
      <c r="G25" t="s">
        <v>17</v>
      </c>
      <c r="H25">
        <f>MedicalData[[#This Row],[age]]+5</f>
        <v>57</v>
      </c>
      <c r="I25" s="6">
        <f>(MedicalData[[#This Row],[wage]]/(MedicalData[[#This Row],[height]]/100)^2)</f>
        <v>33.95918367346939</v>
      </c>
    </row>
    <row r="26" spans="1:9" hidden="1" x14ac:dyDescent="0.2">
      <c r="A26" t="s">
        <v>173</v>
      </c>
      <c r="B26" t="s">
        <v>174</v>
      </c>
      <c r="C26" t="s">
        <v>9</v>
      </c>
      <c r="D26">
        <v>39</v>
      </c>
      <c r="E26">
        <v>181</v>
      </c>
      <c r="F26">
        <v>107</v>
      </c>
      <c r="G26" t="s">
        <v>17</v>
      </c>
      <c r="H26">
        <f>MedicalData[[#This Row],[age]]+5</f>
        <v>44</v>
      </c>
      <c r="I26" s="6">
        <f>(MedicalData[[#This Row],[wage]]/(MedicalData[[#This Row],[height]]/100)^2)</f>
        <v>32.660785690302497</v>
      </c>
    </row>
    <row r="27" spans="1:9" hidden="1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f>MedicalData[[#This Row],[age]]+5</f>
        <v>58</v>
      </c>
      <c r="I27" s="6">
        <f>(MedicalData[[#This Row],[wage]]/(MedicalData[[#This Row],[height]]/100)^2)</f>
        <v>42.060567216792172</v>
      </c>
    </row>
    <row r="28" spans="1:9" hidden="1" x14ac:dyDescent="0.2">
      <c r="A28" t="s">
        <v>43</v>
      </c>
      <c r="B28" t="s">
        <v>44</v>
      </c>
      <c r="C28" t="s">
        <v>13</v>
      </c>
      <c r="D28">
        <v>35</v>
      </c>
      <c r="E28">
        <v>183</v>
      </c>
      <c r="F28">
        <v>108</v>
      </c>
      <c r="G28" t="s">
        <v>17</v>
      </c>
      <c r="H28">
        <f>MedicalData[[#This Row],[age]]+5</f>
        <v>40</v>
      </c>
      <c r="I28" s="6">
        <f>(MedicalData[[#This Row],[wage]]/(MedicalData[[#This Row],[height]]/100)^2)</f>
        <v>32.249395323837675</v>
      </c>
    </row>
    <row r="29" spans="1:9" hidden="1" x14ac:dyDescent="0.2">
      <c r="A29" t="s">
        <v>61</v>
      </c>
      <c r="B29" t="s">
        <v>62</v>
      </c>
      <c r="C29" t="s">
        <v>9</v>
      </c>
      <c r="D29">
        <v>45</v>
      </c>
      <c r="E29">
        <v>158</v>
      </c>
      <c r="F29">
        <v>93</v>
      </c>
      <c r="G29" t="s">
        <v>10</v>
      </c>
      <c r="H29">
        <f>MedicalData[[#This Row],[age]]+5</f>
        <v>50</v>
      </c>
      <c r="I29" s="6">
        <f>(MedicalData[[#This Row],[wage]]/(MedicalData[[#This Row],[height]]/100)^2)</f>
        <v>37.25364524915878</v>
      </c>
    </row>
    <row r="30" spans="1:9" hidden="1" x14ac:dyDescent="0.2">
      <c r="A30" t="s">
        <v>83</v>
      </c>
      <c r="B30" t="s">
        <v>84</v>
      </c>
      <c r="C30" t="s">
        <v>13</v>
      </c>
      <c r="D30">
        <v>41</v>
      </c>
      <c r="E30">
        <v>178</v>
      </c>
      <c r="F30">
        <v>104</v>
      </c>
      <c r="G30" t="s">
        <v>10</v>
      </c>
      <c r="H30">
        <f>MedicalData[[#This Row],[age]]+5</f>
        <v>46</v>
      </c>
      <c r="I30" s="6">
        <f>(MedicalData[[#This Row],[wage]]/(MedicalData[[#This Row],[height]]/100)^2)</f>
        <v>32.824138366367883</v>
      </c>
    </row>
    <row r="31" spans="1:9" hidden="1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f>MedicalData[[#This Row],[age]]+5</f>
        <v>47</v>
      </c>
      <c r="I31" s="6">
        <f>(MedicalData[[#This Row],[wage]]/(MedicalData[[#This Row],[height]]/100)^2)</f>
        <v>32.660763536072004</v>
      </c>
    </row>
    <row r="32" spans="1:9" hidden="1" x14ac:dyDescent="0.2">
      <c r="A32" t="s">
        <v>199</v>
      </c>
      <c r="B32" t="s">
        <v>200</v>
      </c>
      <c r="C32" t="s">
        <v>9</v>
      </c>
      <c r="D32">
        <v>25</v>
      </c>
      <c r="E32">
        <v>175</v>
      </c>
      <c r="F32">
        <v>102</v>
      </c>
      <c r="G32" t="s">
        <v>10</v>
      </c>
      <c r="H32">
        <f>MedicalData[[#This Row],[age]]+5</f>
        <v>30</v>
      </c>
      <c r="I32" s="6">
        <f>(MedicalData[[#This Row],[wage]]/(MedicalData[[#This Row],[height]]/100)^2)</f>
        <v>33.306122448979593</v>
      </c>
    </row>
    <row r="33" spans="1:9" hidden="1" x14ac:dyDescent="0.2">
      <c r="A33" t="s">
        <v>191</v>
      </c>
      <c r="B33" t="s">
        <v>192</v>
      </c>
      <c r="C33" t="s">
        <v>9</v>
      </c>
      <c r="D33">
        <v>21</v>
      </c>
      <c r="E33">
        <v>173</v>
      </c>
      <c r="F33">
        <v>100</v>
      </c>
      <c r="G33" t="s">
        <v>10</v>
      </c>
      <c r="H33">
        <f>MedicalData[[#This Row],[age]]+5</f>
        <v>26</v>
      </c>
      <c r="I33" s="6">
        <f>(MedicalData[[#This Row],[wage]]/(MedicalData[[#This Row],[height]]/100)^2)</f>
        <v>33.412409368839583</v>
      </c>
    </row>
    <row r="34" spans="1:9" hidden="1" x14ac:dyDescent="0.2">
      <c r="A34" t="s">
        <v>7</v>
      </c>
      <c r="B34" t="s">
        <v>8</v>
      </c>
      <c r="C34" t="s">
        <v>9</v>
      </c>
      <c r="D34">
        <v>32</v>
      </c>
      <c r="E34">
        <v>157</v>
      </c>
      <c r="F34">
        <v>88</v>
      </c>
      <c r="G34" t="s">
        <v>10</v>
      </c>
      <c r="H34">
        <f>MedicalData[[#This Row],[age]]+5</f>
        <v>37</v>
      </c>
      <c r="I34" s="6">
        <f>(MedicalData[[#This Row],[wage]]/(MedicalData[[#This Row],[height]]/100)^2)</f>
        <v>35.701245486632317</v>
      </c>
    </row>
    <row r="35" spans="1:9" hidden="1" x14ac:dyDescent="0.2">
      <c r="A35" t="s">
        <v>55</v>
      </c>
      <c r="B35" t="s">
        <v>56</v>
      </c>
      <c r="C35" t="s">
        <v>9</v>
      </c>
      <c r="D35">
        <v>52</v>
      </c>
      <c r="E35">
        <v>186</v>
      </c>
      <c r="F35">
        <v>104</v>
      </c>
      <c r="G35" t="s">
        <v>10</v>
      </c>
      <c r="H35">
        <f>MedicalData[[#This Row],[age]]+5</f>
        <v>57</v>
      </c>
      <c r="I35" s="6">
        <f>(MedicalData[[#This Row],[wage]]/(MedicalData[[#This Row],[height]]/100)^2)</f>
        <v>30.061278760550348</v>
      </c>
    </row>
    <row r="36" spans="1:9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f>MedicalData[[#This Row],[age]]+5</f>
        <v>53</v>
      </c>
      <c r="I36" s="6">
        <f>(MedicalData[[#This Row],[wage]]/(MedicalData[[#This Row],[height]]/100)^2)</f>
        <v>22.308149910767405</v>
      </c>
    </row>
    <row r="37" spans="1:9" hidden="1" x14ac:dyDescent="0.2">
      <c r="A37" t="s">
        <v>143</v>
      </c>
      <c r="B37" t="s">
        <v>144</v>
      </c>
      <c r="C37" t="s">
        <v>13</v>
      </c>
      <c r="D37">
        <v>55</v>
      </c>
      <c r="E37">
        <v>193</v>
      </c>
      <c r="F37">
        <v>107</v>
      </c>
      <c r="G37" t="s">
        <v>22</v>
      </c>
      <c r="H37">
        <f>MedicalData[[#This Row],[age]]+5</f>
        <v>60</v>
      </c>
      <c r="I37" s="6">
        <f>(MedicalData[[#This Row],[wage]]/(MedicalData[[#This Row],[height]]/100)^2)</f>
        <v>28.725603371902601</v>
      </c>
    </row>
    <row r="38" spans="1:9" hidden="1" x14ac:dyDescent="0.2">
      <c r="A38" t="s">
        <v>69</v>
      </c>
      <c r="B38" t="s">
        <v>70</v>
      </c>
      <c r="C38" t="s">
        <v>9</v>
      </c>
      <c r="D38">
        <v>39</v>
      </c>
      <c r="E38">
        <v>197</v>
      </c>
      <c r="F38">
        <v>109</v>
      </c>
      <c r="G38" t="s">
        <v>10</v>
      </c>
      <c r="H38">
        <f>MedicalData[[#This Row],[age]]+5</f>
        <v>44</v>
      </c>
      <c r="I38" s="6">
        <f>(MedicalData[[#This Row],[wage]]/(MedicalData[[#This Row],[height]]/100)^2)</f>
        <v>28.08626864902471</v>
      </c>
    </row>
    <row r="39" spans="1:9" hidden="1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f>MedicalData[[#This Row],[age]]+5</f>
        <v>32</v>
      </c>
      <c r="I39" s="6">
        <f>(MedicalData[[#This Row],[wage]]/(MedicalData[[#This Row],[height]]/100)^2)</f>
        <v>29.717291255752794</v>
      </c>
    </row>
    <row r="40" spans="1:9" hidden="1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f>MedicalData[[#This Row],[age]]+5</f>
        <v>25</v>
      </c>
      <c r="I40" s="6">
        <f>(MedicalData[[#This Row],[wage]]/(MedicalData[[#This Row],[height]]/100)^2)</f>
        <v>34.577632361689474</v>
      </c>
    </row>
    <row r="41" spans="1:9" hidden="1" x14ac:dyDescent="0.2">
      <c r="A41" t="s">
        <v>133</v>
      </c>
      <c r="B41" t="s">
        <v>134</v>
      </c>
      <c r="C41" t="s">
        <v>13</v>
      </c>
      <c r="D41">
        <v>44</v>
      </c>
      <c r="E41">
        <v>189</v>
      </c>
      <c r="F41">
        <v>101</v>
      </c>
      <c r="G41" t="s">
        <v>10</v>
      </c>
      <c r="H41">
        <f>MedicalData[[#This Row],[age]]+5</f>
        <v>49</v>
      </c>
      <c r="I41" s="6">
        <f>(MedicalData[[#This Row],[wage]]/(MedicalData[[#This Row],[height]]/100)^2)</f>
        <v>28.274684359340444</v>
      </c>
    </row>
    <row r="42" spans="1:9" hidden="1" x14ac:dyDescent="0.2">
      <c r="A42" t="s">
        <v>53</v>
      </c>
      <c r="B42" t="s">
        <v>54</v>
      </c>
      <c r="C42" t="s">
        <v>9</v>
      </c>
      <c r="D42">
        <v>20</v>
      </c>
      <c r="E42">
        <v>169</v>
      </c>
      <c r="F42">
        <v>90</v>
      </c>
      <c r="G42" t="s">
        <v>10</v>
      </c>
      <c r="H42">
        <f>MedicalData[[#This Row],[age]]+5</f>
        <v>25</v>
      </c>
      <c r="I42" s="6">
        <f>(MedicalData[[#This Row],[wage]]/(MedicalData[[#This Row],[height]]/100)^2)</f>
        <v>31.511501698119819</v>
      </c>
    </row>
    <row r="43" spans="1:9" hidden="1" x14ac:dyDescent="0.2">
      <c r="A43" t="s">
        <v>18</v>
      </c>
      <c r="B43" t="s">
        <v>19</v>
      </c>
      <c r="C43" t="s">
        <v>13</v>
      </c>
      <c r="D43">
        <v>44</v>
      </c>
      <c r="E43">
        <v>173</v>
      </c>
      <c r="F43">
        <v>92</v>
      </c>
      <c r="G43" t="s">
        <v>10</v>
      </c>
      <c r="H43">
        <f>MedicalData[[#This Row],[age]]+5</f>
        <v>49</v>
      </c>
      <c r="I43" s="6">
        <f>(MedicalData[[#This Row],[wage]]/(MedicalData[[#This Row],[height]]/100)^2)</f>
        <v>30.73941661933242</v>
      </c>
    </row>
    <row r="44" spans="1:9" hidden="1" x14ac:dyDescent="0.2">
      <c r="A44" t="s">
        <v>205</v>
      </c>
      <c r="B44" t="s">
        <v>206</v>
      </c>
      <c r="C44" t="s">
        <v>13</v>
      </c>
      <c r="D44">
        <v>59</v>
      </c>
      <c r="E44">
        <v>192</v>
      </c>
      <c r="F44">
        <v>102</v>
      </c>
      <c r="G44" t="s">
        <v>22</v>
      </c>
      <c r="H44">
        <f>MedicalData[[#This Row],[age]]+5</f>
        <v>64</v>
      </c>
      <c r="I44" s="6">
        <f>(MedicalData[[#This Row],[wage]]/(MedicalData[[#This Row],[height]]/100)^2)</f>
        <v>27.669270833333336</v>
      </c>
    </row>
    <row r="45" spans="1:9" hidden="1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f>MedicalData[[#This Row],[age]]+5</f>
        <v>52</v>
      </c>
      <c r="I45" s="6">
        <f>(MedicalData[[#This Row],[wage]]/(MedicalData[[#This Row],[height]]/100)^2)</f>
        <v>17.441263978660103</v>
      </c>
    </row>
    <row r="46" spans="1:9" hidden="1" x14ac:dyDescent="0.2">
      <c r="A46" t="s">
        <v>165</v>
      </c>
      <c r="B46" t="s">
        <v>166</v>
      </c>
      <c r="C46" t="s">
        <v>13</v>
      </c>
      <c r="D46">
        <v>43</v>
      </c>
      <c r="E46">
        <v>189</v>
      </c>
      <c r="F46">
        <v>100</v>
      </c>
      <c r="G46" t="s">
        <v>22</v>
      </c>
      <c r="H46">
        <f>MedicalData[[#This Row],[age]]+5</f>
        <v>48</v>
      </c>
      <c r="I46" s="6">
        <f>(MedicalData[[#This Row],[wage]]/(MedicalData[[#This Row],[height]]/100)^2)</f>
        <v>27.994736989445986</v>
      </c>
    </row>
    <row r="47" spans="1:9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f>MedicalData[[#This Row],[age]]+5</f>
        <v>33</v>
      </c>
      <c r="I47" s="6">
        <f>(MedicalData[[#This Row],[wage]]/(MedicalData[[#This Row],[height]]/100)^2)</f>
        <v>21.561909262759922</v>
      </c>
    </row>
    <row r="48" spans="1:9" hidden="1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f>MedicalData[[#This Row],[age]]+5</f>
        <v>65</v>
      </c>
      <c r="I48" s="6">
        <f>(MedicalData[[#This Row],[wage]]/(MedicalData[[#This Row],[height]]/100)^2)</f>
        <v>13.275718450645565</v>
      </c>
    </row>
    <row r="49" spans="1:9" hidden="1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f>MedicalData[[#This Row],[age]]+5</f>
        <v>28</v>
      </c>
      <c r="I49" s="6">
        <f>(MedicalData[[#This Row],[wage]]/(MedicalData[[#This Row],[height]]/100)^2)</f>
        <v>34.865702479338843</v>
      </c>
    </row>
    <row r="50" spans="1:9" hidden="1" x14ac:dyDescent="0.2">
      <c r="A50" t="s">
        <v>121</v>
      </c>
      <c r="B50" t="s">
        <v>122</v>
      </c>
      <c r="C50" t="s">
        <v>9</v>
      </c>
      <c r="D50">
        <v>29</v>
      </c>
      <c r="E50">
        <v>168</v>
      </c>
      <c r="F50">
        <v>88</v>
      </c>
      <c r="G50" t="s">
        <v>22</v>
      </c>
      <c r="H50">
        <f>MedicalData[[#This Row],[age]]+5</f>
        <v>34</v>
      </c>
      <c r="I50" s="6">
        <f>(MedicalData[[#This Row],[wage]]/(MedicalData[[#This Row],[height]]/100)^2)</f>
        <v>31.17913832199547</v>
      </c>
    </row>
    <row r="51" spans="1:9" hidden="1" x14ac:dyDescent="0.2">
      <c r="A51" t="s">
        <v>97</v>
      </c>
      <c r="B51" t="s">
        <v>98</v>
      </c>
      <c r="C51" t="s">
        <v>9</v>
      </c>
      <c r="D51">
        <v>35</v>
      </c>
      <c r="E51">
        <v>184</v>
      </c>
      <c r="F51">
        <v>95</v>
      </c>
      <c r="G51" t="s">
        <v>17</v>
      </c>
      <c r="H51">
        <f>MedicalData[[#This Row],[age]]+5</f>
        <v>40</v>
      </c>
      <c r="I51" s="6">
        <f>(MedicalData[[#This Row],[wage]]/(MedicalData[[#This Row],[height]]/100)^2)</f>
        <v>28.060018903591683</v>
      </c>
    </row>
    <row r="52" spans="1:9" hidden="1" x14ac:dyDescent="0.2">
      <c r="A52" t="s">
        <v>177</v>
      </c>
      <c r="B52" t="s">
        <v>178</v>
      </c>
      <c r="C52" t="s">
        <v>9</v>
      </c>
      <c r="D52">
        <v>49</v>
      </c>
      <c r="E52">
        <v>169</v>
      </c>
      <c r="F52">
        <v>87</v>
      </c>
      <c r="G52" t="s">
        <v>10</v>
      </c>
      <c r="H52">
        <f>MedicalData[[#This Row],[age]]+5</f>
        <v>54</v>
      </c>
      <c r="I52" s="6">
        <f>(MedicalData[[#This Row],[wage]]/(MedicalData[[#This Row],[height]]/100)^2)</f>
        <v>30.461118308182492</v>
      </c>
    </row>
    <row r="53" spans="1:9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f>MedicalData[[#This Row],[age]]+5</f>
        <v>59</v>
      </c>
      <c r="I53" s="6">
        <f>(MedicalData[[#This Row],[wage]]/(MedicalData[[#This Row],[height]]/100)^2)</f>
        <v>23.875114784205696</v>
      </c>
    </row>
    <row r="54" spans="1:9" hidden="1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f>MedicalData[[#This Row],[age]]+5</f>
        <v>23</v>
      </c>
      <c r="I54" s="6">
        <f>(MedicalData[[#This Row],[wage]]/(MedicalData[[#This Row],[height]]/100)^2)</f>
        <v>32.690541781450875</v>
      </c>
    </row>
    <row r="55" spans="1:9" hidden="1" x14ac:dyDescent="0.2">
      <c r="A55" t="s">
        <v>51</v>
      </c>
      <c r="B55" t="s">
        <v>52</v>
      </c>
      <c r="C55" t="s">
        <v>13</v>
      </c>
      <c r="D55">
        <v>60</v>
      </c>
      <c r="E55">
        <v>161</v>
      </c>
      <c r="F55">
        <v>82</v>
      </c>
      <c r="G55" t="s">
        <v>22</v>
      </c>
      <c r="H55">
        <f>MedicalData[[#This Row],[age]]+5</f>
        <v>65</v>
      </c>
      <c r="I55" s="6">
        <f>(MedicalData[[#This Row],[wage]]/(MedicalData[[#This Row],[height]]/100)^2)</f>
        <v>31.634581999151262</v>
      </c>
    </row>
    <row r="56" spans="1:9" hidden="1" x14ac:dyDescent="0.2">
      <c r="A56" t="s">
        <v>113</v>
      </c>
      <c r="B56" t="s">
        <v>114</v>
      </c>
      <c r="C56" t="s">
        <v>9</v>
      </c>
      <c r="D56">
        <v>18</v>
      </c>
      <c r="E56">
        <v>179</v>
      </c>
      <c r="F56">
        <v>91</v>
      </c>
      <c r="G56" t="s">
        <v>10</v>
      </c>
      <c r="H56">
        <f>MedicalData[[#This Row],[age]]+5</f>
        <v>23</v>
      </c>
      <c r="I56" s="6">
        <f>(MedicalData[[#This Row],[wage]]/(MedicalData[[#This Row],[height]]/100)^2)</f>
        <v>28.40111107643332</v>
      </c>
    </row>
    <row r="57" spans="1:9" hidden="1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f>MedicalData[[#This Row],[age]]+5</f>
        <v>39</v>
      </c>
      <c r="I57" s="6">
        <f>(MedicalData[[#This Row],[wage]]/(MedicalData[[#This Row],[height]]/100)^2)</f>
        <v>32.051282051282051</v>
      </c>
    </row>
    <row r="58" spans="1:9" hidden="1" x14ac:dyDescent="0.2">
      <c r="A58" t="s">
        <v>203</v>
      </c>
      <c r="B58" t="s">
        <v>204</v>
      </c>
      <c r="C58" t="s">
        <v>9</v>
      </c>
      <c r="D58">
        <v>35</v>
      </c>
      <c r="E58">
        <v>190</v>
      </c>
      <c r="F58">
        <v>94</v>
      </c>
      <c r="G58" t="s">
        <v>22</v>
      </c>
      <c r="H58">
        <f>MedicalData[[#This Row],[age]]+5</f>
        <v>40</v>
      </c>
      <c r="I58" s="6">
        <f>(MedicalData[[#This Row],[wage]]/(MedicalData[[#This Row],[height]]/100)^2)</f>
        <v>26.038781163434905</v>
      </c>
    </row>
    <row r="59" spans="1:9" hidden="1" x14ac:dyDescent="0.2">
      <c r="A59" t="s">
        <v>195</v>
      </c>
      <c r="B59" t="s">
        <v>196</v>
      </c>
      <c r="C59" t="s">
        <v>13</v>
      </c>
      <c r="D59">
        <v>48</v>
      </c>
      <c r="E59">
        <v>185</v>
      </c>
      <c r="F59">
        <v>91</v>
      </c>
      <c r="G59" t="s">
        <v>10</v>
      </c>
      <c r="H59">
        <f>MedicalData[[#This Row],[age]]+5</f>
        <v>53</v>
      </c>
      <c r="I59" s="6">
        <f>(MedicalData[[#This Row],[wage]]/(MedicalData[[#This Row],[height]]/100)^2)</f>
        <v>26.588750913075234</v>
      </c>
    </row>
    <row r="60" spans="1:9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f>MedicalData[[#This Row],[age]]+5</f>
        <v>34</v>
      </c>
      <c r="I60" s="6">
        <f>(MedicalData[[#This Row],[wage]]/(MedicalData[[#This Row],[height]]/100)^2)</f>
        <v>21.256244021681368</v>
      </c>
    </row>
    <row r="61" spans="1:9" hidden="1" x14ac:dyDescent="0.2">
      <c r="A61" t="s">
        <v>137</v>
      </c>
      <c r="B61" t="s">
        <v>138</v>
      </c>
      <c r="C61" t="s">
        <v>9</v>
      </c>
      <c r="D61">
        <v>42</v>
      </c>
      <c r="E61">
        <v>160</v>
      </c>
      <c r="F61">
        <v>76</v>
      </c>
      <c r="G61" t="s">
        <v>10</v>
      </c>
      <c r="H61">
        <f>MedicalData[[#This Row],[age]]+5</f>
        <v>47</v>
      </c>
      <c r="I61" s="6">
        <f>(MedicalData[[#This Row],[wage]]/(MedicalData[[#This Row],[height]]/100)^2)</f>
        <v>29.687499999999993</v>
      </c>
    </row>
    <row r="62" spans="1:9" hidden="1" x14ac:dyDescent="0.2">
      <c r="A62" t="s">
        <v>57</v>
      </c>
      <c r="B62" t="s">
        <v>58</v>
      </c>
      <c r="C62" t="s">
        <v>13</v>
      </c>
      <c r="D62">
        <v>47</v>
      </c>
      <c r="E62">
        <v>187</v>
      </c>
      <c r="F62">
        <v>88</v>
      </c>
      <c r="G62" t="s">
        <v>10</v>
      </c>
      <c r="H62">
        <f>MedicalData[[#This Row],[age]]+5</f>
        <v>52</v>
      </c>
      <c r="I62" s="6">
        <f>(MedicalData[[#This Row],[wage]]/(MedicalData[[#This Row],[height]]/100)^2)</f>
        <v>25.165146272412706</v>
      </c>
    </row>
    <row r="63" spans="1:9" hidden="1" x14ac:dyDescent="0.2">
      <c r="A63" t="s">
        <v>187</v>
      </c>
      <c r="B63" t="s">
        <v>188</v>
      </c>
      <c r="C63" t="s">
        <v>13</v>
      </c>
      <c r="D63">
        <v>56</v>
      </c>
      <c r="E63">
        <v>160</v>
      </c>
      <c r="F63">
        <v>75</v>
      </c>
      <c r="G63" t="s">
        <v>17</v>
      </c>
      <c r="H63">
        <f>MedicalData[[#This Row],[age]]+5</f>
        <v>61</v>
      </c>
      <c r="I63" s="6">
        <f>(MedicalData[[#This Row],[wage]]/(MedicalData[[#This Row],[height]]/100)^2)</f>
        <v>29.296874999999993</v>
      </c>
    </row>
    <row r="64" spans="1:9" hidden="1" x14ac:dyDescent="0.2">
      <c r="A64" t="s">
        <v>20</v>
      </c>
      <c r="B64" t="s">
        <v>21</v>
      </c>
      <c r="C64" t="s">
        <v>13</v>
      </c>
      <c r="D64">
        <v>50</v>
      </c>
      <c r="E64">
        <v>159</v>
      </c>
      <c r="F64">
        <v>74</v>
      </c>
      <c r="G64" t="s">
        <v>22</v>
      </c>
      <c r="H64">
        <f>MedicalData[[#This Row],[age]]+5</f>
        <v>55</v>
      </c>
      <c r="I64" s="6">
        <f>(MedicalData[[#This Row],[wage]]/(MedicalData[[#This Row],[height]]/100)^2)</f>
        <v>29.270994027135</v>
      </c>
    </row>
    <row r="65" spans="1:9" hidden="1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f>MedicalData[[#This Row],[age]]+5</f>
        <v>38</v>
      </c>
      <c r="I65" s="6">
        <f>(MedicalData[[#This Row],[wage]]/(MedicalData[[#This Row],[height]]/100)^2)</f>
        <v>42.607897153351701</v>
      </c>
    </row>
    <row r="66" spans="1:9" hidden="1" x14ac:dyDescent="0.2">
      <c r="A66" t="s">
        <v>49</v>
      </c>
      <c r="B66" t="s">
        <v>50</v>
      </c>
      <c r="C66" t="s">
        <v>9</v>
      </c>
      <c r="D66">
        <v>50</v>
      </c>
      <c r="E66">
        <v>185</v>
      </c>
      <c r="F66">
        <v>86</v>
      </c>
      <c r="G66" t="s">
        <v>10</v>
      </c>
      <c r="H66">
        <f>MedicalData[[#This Row],[age]]+5</f>
        <v>55</v>
      </c>
      <c r="I66" s="6">
        <f>(MedicalData[[#This Row],[wage]]/(MedicalData[[#This Row],[height]]/100)^2)</f>
        <v>25.127830533235937</v>
      </c>
    </row>
    <row r="67" spans="1:9" hidden="1" x14ac:dyDescent="0.2">
      <c r="A67" t="s">
        <v>35</v>
      </c>
      <c r="B67" t="s">
        <v>36</v>
      </c>
      <c r="C67" t="s">
        <v>9</v>
      </c>
      <c r="D67">
        <v>40</v>
      </c>
      <c r="E67">
        <v>168</v>
      </c>
      <c r="F67">
        <v>78</v>
      </c>
      <c r="G67" t="s">
        <v>22</v>
      </c>
      <c r="H67">
        <f>MedicalData[[#This Row],[age]]+5</f>
        <v>45</v>
      </c>
      <c r="I67" s="6">
        <f>(MedicalData[[#This Row],[wage]]/(MedicalData[[#This Row],[height]]/100)^2)</f>
        <v>27.636054421768712</v>
      </c>
    </row>
    <row r="68" spans="1:9" hidden="1" x14ac:dyDescent="0.2">
      <c r="A68" t="s">
        <v>93</v>
      </c>
      <c r="B68" t="s">
        <v>94</v>
      </c>
      <c r="C68" t="s">
        <v>13</v>
      </c>
      <c r="D68">
        <v>41</v>
      </c>
      <c r="E68">
        <v>160</v>
      </c>
      <c r="F68">
        <v>74</v>
      </c>
      <c r="G68" t="s">
        <v>10</v>
      </c>
      <c r="H68">
        <f>MedicalData[[#This Row],[age]]+5</f>
        <v>46</v>
      </c>
      <c r="I68" s="6">
        <f>(MedicalData[[#This Row],[wage]]/(MedicalData[[#This Row],[height]]/100)^2)</f>
        <v>28.906249999999993</v>
      </c>
    </row>
    <row r="69" spans="1:9" hidden="1" x14ac:dyDescent="0.2">
      <c r="A69" t="s">
        <v>85</v>
      </c>
      <c r="B69" t="s">
        <v>86</v>
      </c>
      <c r="C69" t="s">
        <v>9</v>
      </c>
      <c r="D69">
        <v>29</v>
      </c>
      <c r="E69">
        <v>158</v>
      </c>
      <c r="F69">
        <v>73</v>
      </c>
      <c r="G69" t="s">
        <v>22</v>
      </c>
      <c r="H69">
        <f>MedicalData[[#This Row],[age]]+5</f>
        <v>34</v>
      </c>
      <c r="I69" s="6">
        <f>(MedicalData[[#This Row],[wage]]/(MedicalData[[#This Row],[height]]/100)^2)</f>
        <v>29.242108636436463</v>
      </c>
    </row>
    <row r="70" spans="1:9" hidden="1" x14ac:dyDescent="0.2">
      <c r="A70" t="s">
        <v>127</v>
      </c>
      <c r="B70" t="s">
        <v>128</v>
      </c>
      <c r="C70" t="s">
        <v>9</v>
      </c>
      <c r="D70">
        <v>26</v>
      </c>
      <c r="E70">
        <v>180</v>
      </c>
      <c r="F70">
        <v>82</v>
      </c>
      <c r="G70" t="s">
        <v>17</v>
      </c>
      <c r="H70">
        <f>MedicalData[[#This Row],[age]]+5</f>
        <v>31</v>
      </c>
      <c r="I70" s="6">
        <f>(MedicalData[[#This Row],[wage]]/(MedicalData[[#This Row],[height]]/100)^2)</f>
        <v>25.308641975308639</v>
      </c>
    </row>
    <row r="71" spans="1:9" x14ac:dyDescent="0.2">
      <c r="A71" t="s">
        <v>169</v>
      </c>
      <c r="B71" t="s">
        <v>170</v>
      </c>
      <c r="C71" t="s">
        <v>13</v>
      </c>
      <c r="D71">
        <v>48</v>
      </c>
      <c r="E71">
        <v>187</v>
      </c>
      <c r="F71">
        <v>84</v>
      </c>
      <c r="G71" t="s">
        <v>10</v>
      </c>
      <c r="H71">
        <f>MedicalData[[#This Row],[age]]+5</f>
        <v>53</v>
      </c>
      <c r="I71" s="6">
        <f>(MedicalData[[#This Row],[wage]]/(MedicalData[[#This Row],[height]]/100)^2)</f>
        <v>24.021275987303035</v>
      </c>
    </row>
    <row r="72" spans="1:9" hidden="1" x14ac:dyDescent="0.2">
      <c r="A72" t="s">
        <v>135</v>
      </c>
      <c r="B72" t="s">
        <v>136</v>
      </c>
      <c r="C72" t="s">
        <v>9</v>
      </c>
      <c r="D72">
        <v>52</v>
      </c>
      <c r="E72">
        <v>174</v>
      </c>
      <c r="F72">
        <v>77</v>
      </c>
      <c r="G72" t="s">
        <v>17</v>
      </c>
      <c r="H72">
        <f>MedicalData[[#This Row],[age]]+5</f>
        <v>57</v>
      </c>
      <c r="I72" s="6">
        <f>(MedicalData[[#This Row],[wage]]/(MedicalData[[#This Row],[height]]/100)^2)</f>
        <v>25.432685955872639</v>
      </c>
    </row>
    <row r="73" spans="1:9" hidden="1" x14ac:dyDescent="0.2">
      <c r="A73" t="s">
        <v>75</v>
      </c>
      <c r="B73" t="s">
        <v>76</v>
      </c>
      <c r="C73" t="s">
        <v>13</v>
      </c>
      <c r="D73">
        <v>55</v>
      </c>
      <c r="E73">
        <v>158</v>
      </c>
      <c r="F73">
        <v>69</v>
      </c>
      <c r="G73" t="s">
        <v>10</v>
      </c>
      <c r="H73">
        <f>MedicalData[[#This Row],[age]]+5</f>
        <v>60</v>
      </c>
      <c r="I73" s="6">
        <f>(MedicalData[[#This Row],[wage]]/(MedicalData[[#This Row],[height]]/100)^2)</f>
        <v>27.639801313892001</v>
      </c>
    </row>
    <row r="74" spans="1:9" x14ac:dyDescent="0.2">
      <c r="A74" t="s">
        <v>77</v>
      </c>
      <c r="B74" t="s">
        <v>78</v>
      </c>
      <c r="C74" t="s">
        <v>9</v>
      </c>
      <c r="D74">
        <v>50</v>
      </c>
      <c r="E74">
        <v>188</v>
      </c>
      <c r="F74">
        <v>82</v>
      </c>
      <c r="G74" t="s">
        <v>22</v>
      </c>
      <c r="H74">
        <f>MedicalData[[#This Row],[age]]+5</f>
        <v>55</v>
      </c>
      <c r="I74" s="6">
        <f>(MedicalData[[#This Row],[wage]]/(MedicalData[[#This Row],[height]]/100)^2)</f>
        <v>23.20054323223178</v>
      </c>
    </row>
    <row r="75" spans="1:9" x14ac:dyDescent="0.2">
      <c r="A75" t="s">
        <v>185</v>
      </c>
      <c r="B75" t="s">
        <v>186</v>
      </c>
      <c r="C75" t="s">
        <v>13</v>
      </c>
      <c r="D75">
        <v>34</v>
      </c>
      <c r="E75">
        <v>187</v>
      </c>
      <c r="F75">
        <v>81</v>
      </c>
      <c r="G75" t="s">
        <v>10</v>
      </c>
      <c r="H75">
        <f>MedicalData[[#This Row],[age]]+5</f>
        <v>39</v>
      </c>
      <c r="I75" s="6">
        <f>(MedicalData[[#This Row],[wage]]/(MedicalData[[#This Row],[height]]/100)^2)</f>
        <v>23.163373273470786</v>
      </c>
    </row>
    <row r="76" spans="1:9" hidden="1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f>MedicalData[[#This Row],[age]]+5</f>
        <v>53</v>
      </c>
      <c r="I76" s="6">
        <f>(MedicalData[[#This Row],[wage]]/(MedicalData[[#This Row],[height]]/100)^2)</f>
        <v>26.298487836949374</v>
      </c>
    </row>
    <row r="77" spans="1:9" x14ac:dyDescent="0.2">
      <c r="A77" t="s">
        <v>201</v>
      </c>
      <c r="B77" t="s">
        <v>202</v>
      </c>
      <c r="C77" t="s">
        <v>9</v>
      </c>
      <c r="D77">
        <v>43</v>
      </c>
      <c r="E77">
        <v>190</v>
      </c>
      <c r="F77">
        <v>81</v>
      </c>
      <c r="G77" t="s">
        <v>10</v>
      </c>
      <c r="H77">
        <f>MedicalData[[#This Row],[age]]+5</f>
        <v>48</v>
      </c>
      <c r="I77" s="6">
        <f>(MedicalData[[#This Row],[wage]]/(MedicalData[[#This Row],[height]]/100)^2)</f>
        <v>22.437673130193907</v>
      </c>
    </row>
    <row r="78" spans="1:9" x14ac:dyDescent="0.2">
      <c r="A78" t="s">
        <v>25</v>
      </c>
      <c r="B78" t="s">
        <v>26</v>
      </c>
      <c r="C78" t="s">
        <v>9</v>
      </c>
      <c r="D78">
        <v>31</v>
      </c>
      <c r="E78">
        <v>183</v>
      </c>
      <c r="F78">
        <v>78</v>
      </c>
      <c r="G78" t="s">
        <v>10</v>
      </c>
      <c r="H78">
        <f>MedicalData[[#This Row],[age]]+5</f>
        <v>36</v>
      </c>
      <c r="I78" s="6">
        <f>(MedicalData[[#This Row],[wage]]/(MedicalData[[#This Row],[height]]/100)^2)</f>
        <v>23.291229956104985</v>
      </c>
    </row>
    <row r="79" spans="1:9" x14ac:dyDescent="0.2">
      <c r="A79" t="s">
        <v>159</v>
      </c>
      <c r="B79" t="s">
        <v>160</v>
      </c>
      <c r="C79" t="s">
        <v>9</v>
      </c>
      <c r="D79">
        <v>52</v>
      </c>
      <c r="E79">
        <v>169</v>
      </c>
      <c r="F79">
        <v>70</v>
      </c>
      <c r="G79" t="s">
        <v>10</v>
      </c>
      <c r="H79">
        <f>MedicalData[[#This Row],[age]]+5</f>
        <v>57</v>
      </c>
      <c r="I79" s="6">
        <f>(MedicalData[[#This Row],[wage]]/(MedicalData[[#This Row],[height]]/100)^2)</f>
        <v>24.508945765204302</v>
      </c>
    </row>
    <row r="80" spans="1:9" x14ac:dyDescent="0.2">
      <c r="A80" t="s">
        <v>95</v>
      </c>
      <c r="B80" t="s">
        <v>96</v>
      </c>
      <c r="C80" t="s">
        <v>13</v>
      </c>
      <c r="D80">
        <v>56</v>
      </c>
      <c r="E80">
        <v>197</v>
      </c>
      <c r="F80">
        <v>81</v>
      </c>
      <c r="G80" t="s">
        <v>10</v>
      </c>
      <c r="H80">
        <f>MedicalData[[#This Row],[age]]+5</f>
        <v>61</v>
      </c>
      <c r="I80" s="6">
        <f>(MedicalData[[#This Row],[wage]]/(MedicalData[[#This Row],[height]]/100)^2)</f>
        <v>20.871447344688089</v>
      </c>
    </row>
    <row r="81" spans="1:9" x14ac:dyDescent="0.2">
      <c r="A81" t="s">
        <v>79</v>
      </c>
      <c r="B81" t="s">
        <v>80</v>
      </c>
      <c r="C81" t="s">
        <v>13</v>
      </c>
      <c r="D81">
        <v>34</v>
      </c>
      <c r="E81">
        <v>174</v>
      </c>
      <c r="F81">
        <v>67</v>
      </c>
      <c r="G81" t="s">
        <v>10</v>
      </c>
      <c r="H81">
        <f>MedicalData[[#This Row],[age]]+5</f>
        <v>39</v>
      </c>
      <c r="I81" s="6">
        <f>(MedicalData[[#This Row],[wage]]/(MedicalData[[#This Row],[height]]/100)^2)</f>
        <v>22.129739727837229</v>
      </c>
    </row>
    <row r="82" spans="1:9" x14ac:dyDescent="0.2">
      <c r="A82" t="s">
        <v>211</v>
      </c>
      <c r="B82" t="s">
        <v>212</v>
      </c>
      <c r="C82" t="s">
        <v>9</v>
      </c>
      <c r="D82">
        <v>20</v>
      </c>
      <c r="E82">
        <v>180</v>
      </c>
      <c r="F82">
        <v>68</v>
      </c>
      <c r="G82" t="s">
        <v>10</v>
      </c>
      <c r="H82">
        <f>MedicalData[[#This Row],[age]]+5</f>
        <v>25</v>
      </c>
      <c r="I82" s="6">
        <f>(MedicalData[[#This Row],[wage]]/(MedicalData[[#This Row],[height]]/100)^2)</f>
        <v>20.987654320987652</v>
      </c>
    </row>
    <row r="83" spans="1:9" x14ac:dyDescent="0.2">
      <c r="A83" t="s">
        <v>131</v>
      </c>
      <c r="B83" t="s">
        <v>132</v>
      </c>
      <c r="C83" t="s">
        <v>13</v>
      </c>
      <c r="D83">
        <v>25</v>
      </c>
      <c r="E83">
        <v>171</v>
      </c>
      <c r="F83">
        <v>63</v>
      </c>
      <c r="G83" t="s">
        <v>22</v>
      </c>
      <c r="H83">
        <f>MedicalData[[#This Row],[age]]+5</f>
        <v>30</v>
      </c>
      <c r="I83" s="6">
        <f>(MedicalData[[#This Row],[wage]]/(MedicalData[[#This Row],[height]]/100)^2)</f>
        <v>21.545090797168363</v>
      </c>
    </row>
    <row r="84" spans="1:9" x14ac:dyDescent="0.2">
      <c r="A84" t="s">
        <v>149</v>
      </c>
      <c r="B84" t="s">
        <v>150</v>
      </c>
      <c r="C84" t="s">
        <v>13</v>
      </c>
      <c r="D84">
        <v>32</v>
      </c>
      <c r="E84">
        <v>156</v>
      </c>
      <c r="F84">
        <v>55</v>
      </c>
      <c r="G84" t="s">
        <v>22</v>
      </c>
      <c r="H84">
        <f>MedicalData[[#This Row],[age]]+5</f>
        <v>37</v>
      </c>
      <c r="I84" s="6">
        <f>(MedicalData[[#This Row],[wage]]/(MedicalData[[#This Row],[height]]/100)^2)</f>
        <v>22.600262984878366</v>
      </c>
    </row>
    <row r="85" spans="1:9" hidden="1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f>MedicalData[[#This Row],[age]]+5</f>
        <v>48</v>
      </c>
      <c r="I85" s="6">
        <f>(MedicalData[[#This Row],[wage]]/(MedicalData[[#This Row],[height]]/100)^2)</f>
        <v>13.285152513550857</v>
      </c>
    </row>
    <row r="86" spans="1:9" x14ac:dyDescent="0.2">
      <c r="A86" t="s">
        <v>47</v>
      </c>
      <c r="B86" t="s">
        <v>48</v>
      </c>
      <c r="C86" t="s">
        <v>13</v>
      </c>
      <c r="D86">
        <v>60</v>
      </c>
      <c r="E86">
        <v>163</v>
      </c>
      <c r="F86">
        <v>57</v>
      </c>
      <c r="G86" t="s">
        <v>22</v>
      </c>
      <c r="H86">
        <f>MedicalData[[#This Row],[age]]+5</f>
        <v>65</v>
      </c>
      <c r="I86" s="6">
        <f>(MedicalData[[#This Row],[wage]]/(MedicalData[[#This Row],[height]]/100)^2)</f>
        <v>21.453573713726524</v>
      </c>
    </row>
    <row r="87" spans="1:9" hidden="1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f>MedicalData[[#This Row],[age]]+5</f>
        <v>63</v>
      </c>
      <c r="I87" s="6">
        <f>(MedicalData[[#This Row],[wage]]/(MedicalData[[#This Row],[height]]/100)^2)</f>
        <v>17.619986850756082</v>
      </c>
    </row>
    <row r="88" spans="1:9" hidden="1" x14ac:dyDescent="0.2">
      <c r="A88" t="s">
        <v>145</v>
      </c>
      <c r="B88" t="s">
        <v>146</v>
      </c>
      <c r="C88" t="s">
        <v>13</v>
      </c>
      <c r="D88">
        <v>51</v>
      </c>
      <c r="E88">
        <v>194</v>
      </c>
      <c r="F88">
        <v>67</v>
      </c>
      <c r="G88" t="s">
        <v>22</v>
      </c>
      <c r="H88">
        <f>MedicalData[[#This Row],[age]]+5</f>
        <v>56</v>
      </c>
      <c r="I88" s="6">
        <f>(MedicalData[[#This Row],[wage]]/(MedicalData[[#This Row],[height]]/100)^2)</f>
        <v>17.802104368158147</v>
      </c>
    </row>
    <row r="89" spans="1:9" x14ac:dyDescent="0.2">
      <c r="A89" t="s">
        <v>101</v>
      </c>
      <c r="B89" t="s">
        <v>102</v>
      </c>
      <c r="C89" t="s">
        <v>9</v>
      </c>
      <c r="D89">
        <v>39</v>
      </c>
      <c r="E89">
        <v>172</v>
      </c>
      <c r="F89">
        <v>58</v>
      </c>
      <c r="G89" t="s">
        <v>22</v>
      </c>
      <c r="H89">
        <f>MedicalData[[#This Row],[age]]+5</f>
        <v>44</v>
      </c>
      <c r="I89" s="6">
        <f>(MedicalData[[#This Row],[wage]]/(MedicalData[[#This Row],[height]]/100)^2)</f>
        <v>19.605191995673341</v>
      </c>
    </row>
    <row r="90" spans="1:9" hidden="1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f>MedicalData[[#This Row],[age]]+5</f>
        <v>25</v>
      </c>
      <c r="I90" s="6">
        <f>(MedicalData[[#This Row],[wage]]/(MedicalData[[#This Row],[height]]/100)^2)</f>
        <v>32.314335554348133</v>
      </c>
    </row>
    <row r="91" spans="1:9" x14ac:dyDescent="0.2">
      <c r="A91" t="s">
        <v>193</v>
      </c>
      <c r="B91" t="s">
        <v>194</v>
      </c>
      <c r="C91" t="s">
        <v>9</v>
      </c>
      <c r="D91">
        <v>21</v>
      </c>
      <c r="E91">
        <v>185</v>
      </c>
      <c r="F91">
        <v>62</v>
      </c>
      <c r="G91" t="s">
        <v>10</v>
      </c>
      <c r="H91">
        <f>MedicalData[[#This Row],[age]]+5</f>
        <v>26</v>
      </c>
      <c r="I91" s="6">
        <f>(MedicalData[[#This Row],[wage]]/(MedicalData[[#This Row],[height]]/100)^2)</f>
        <v>18.115412710007302</v>
      </c>
    </row>
    <row r="92" spans="1:9" hidden="1" x14ac:dyDescent="0.2">
      <c r="A92" t="s">
        <v>39</v>
      </c>
      <c r="B92" t="s">
        <v>40</v>
      </c>
      <c r="C92" t="s">
        <v>13</v>
      </c>
      <c r="D92">
        <v>36</v>
      </c>
      <c r="E92">
        <v>197</v>
      </c>
      <c r="F92">
        <v>66</v>
      </c>
      <c r="G92" t="s">
        <v>17</v>
      </c>
      <c r="H92">
        <f>MedicalData[[#This Row],[age]]+5</f>
        <v>41</v>
      </c>
      <c r="I92" s="6">
        <f>(MedicalData[[#This Row],[wage]]/(MedicalData[[#This Row],[height]]/100)^2)</f>
        <v>17.006364503079183</v>
      </c>
    </row>
    <row r="93" spans="1:9" x14ac:dyDescent="0.2">
      <c r="A93" t="s">
        <v>15</v>
      </c>
      <c r="B93" t="s">
        <v>16</v>
      </c>
      <c r="C93" t="s">
        <v>9</v>
      </c>
      <c r="D93">
        <v>21</v>
      </c>
      <c r="E93">
        <v>155</v>
      </c>
      <c r="F93">
        <v>50</v>
      </c>
      <c r="G93" t="s">
        <v>17</v>
      </c>
      <c r="H93">
        <f>MedicalData[[#This Row],[age]]+5</f>
        <v>26</v>
      </c>
      <c r="I93" s="6">
        <f>(MedicalData[[#This Row],[wage]]/(MedicalData[[#This Row],[height]]/100)^2)</f>
        <v>20.811654526534856</v>
      </c>
    </row>
    <row r="94" spans="1:9" hidden="1" x14ac:dyDescent="0.2">
      <c r="A94" t="s">
        <v>153</v>
      </c>
      <c r="B94" t="s">
        <v>154</v>
      </c>
      <c r="C94" t="s">
        <v>9</v>
      </c>
      <c r="D94">
        <v>53</v>
      </c>
      <c r="E94">
        <v>196</v>
      </c>
      <c r="F94">
        <v>62</v>
      </c>
      <c r="G94" t="s">
        <v>17</v>
      </c>
      <c r="H94">
        <f>MedicalData[[#This Row],[age]]+5</f>
        <v>58</v>
      </c>
      <c r="I94" s="6">
        <f>(MedicalData[[#This Row],[wage]]/(MedicalData[[#This Row],[height]]/100)^2)</f>
        <v>16.139108704706373</v>
      </c>
    </row>
    <row r="95" spans="1:9" hidden="1" x14ac:dyDescent="0.2">
      <c r="A95" t="s">
        <v>167</v>
      </c>
      <c r="B95" t="s">
        <v>168</v>
      </c>
      <c r="C95" t="s">
        <v>9</v>
      </c>
      <c r="D95">
        <v>56</v>
      </c>
      <c r="E95">
        <v>196</v>
      </c>
      <c r="F95">
        <v>62</v>
      </c>
      <c r="G95" t="s">
        <v>17</v>
      </c>
      <c r="H95">
        <f>MedicalData[[#This Row],[age]]+5</f>
        <v>61</v>
      </c>
      <c r="I95" s="6">
        <f>(MedicalData[[#This Row],[wage]]/(MedicalData[[#This Row],[height]]/100)^2)</f>
        <v>16.139108704706373</v>
      </c>
    </row>
    <row r="96" spans="1:9" x14ac:dyDescent="0.2">
      <c r="A96" t="s">
        <v>67</v>
      </c>
      <c r="B96" t="s">
        <v>68</v>
      </c>
      <c r="C96" t="s">
        <v>13</v>
      </c>
      <c r="D96">
        <v>23</v>
      </c>
      <c r="E96">
        <v>165</v>
      </c>
      <c r="F96">
        <v>52</v>
      </c>
      <c r="G96" t="s">
        <v>17</v>
      </c>
      <c r="H96">
        <f>MedicalData[[#This Row],[age]]+5</f>
        <v>28</v>
      </c>
      <c r="I96" s="6">
        <f>(MedicalData[[#This Row],[wage]]/(MedicalData[[#This Row],[height]]/100)^2)</f>
        <v>19.100091827364558</v>
      </c>
    </row>
    <row r="97" spans="1:9" hidden="1" x14ac:dyDescent="0.2">
      <c r="A97" t="s">
        <v>91</v>
      </c>
      <c r="B97" t="s">
        <v>92</v>
      </c>
      <c r="C97" t="s">
        <v>13</v>
      </c>
      <c r="D97">
        <v>43</v>
      </c>
      <c r="E97">
        <v>182</v>
      </c>
      <c r="F97">
        <v>55</v>
      </c>
      <c r="G97" t="s">
        <v>10</v>
      </c>
      <c r="H97">
        <f>MedicalData[[#This Row],[age]]+5</f>
        <v>48</v>
      </c>
      <c r="I97" s="6">
        <f>(MedicalData[[#This Row],[wage]]/(MedicalData[[#This Row],[height]]/100)^2)</f>
        <v>16.604274846033086</v>
      </c>
    </row>
    <row r="98" spans="1:9" hidden="1" x14ac:dyDescent="0.2">
      <c r="A98" t="s">
        <v>37</v>
      </c>
      <c r="B98" t="s">
        <v>38</v>
      </c>
      <c r="C98" t="s">
        <v>13</v>
      </c>
      <c r="D98">
        <v>39</v>
      </c>
      <c r="E98">
        <v>173</v>
      </c>
      <c r="F98">
        <v>52</v>
      </c>
      <c r="G98" t="s">
        <v>10</v>
      </c>
      <c r="H98">
        <f>MedicalData[[#This Row],[age]]+5</f>
        <v>44</v>
      </c>
      <c r="I98" s="6">
        <f>(MedicalData[[#This Row],[wage]]/(MedicalData[[#This Row],[height]]/100)^2)</f>
        <v>17.374452871796585</v>
      </c>
    </row>
    <row r="99" spans="1:9" hidden="1" x14ac:dyDescent="0.2">
      <c r="A99" t="s">
        <v>171</v>
      </c>
      <c r="B99" t="s">
        <v>172</v>
      </c>
      <c r="C99" t="s">
        <v>9</v>
      </c>
      <c r="D99">
        <v>32</v>
      </c>
      <c r="E99">
        <v>173</v>
      </c>
      <c r="F99">
        <v>52</v>
      </c>
      <c r="G99" t="s">
        <v>10</v>
      </c>
      <c r="H99">
        <f>MedicalData[[#This Row],[age]]+5</f>
        <v>37</v>
      </c>
      <c r="I99" s="6">
        <f>(MedicalData[[#This Row],[wage]]/(MedicalData[[#This Row],[height]]/100)^2)</f>
        <v>17.374452871796585</v>
      </c>
    </row>
    <row r="100" spans="1:9" hidden="1" x14ac:dyDescent="0.2">
      <c r="A100" t="s">
        <v>33</v>
      </c>
      <c r="B100" t="s">
        <v>34</v>
      </c>
      <c r="C100" t="s">
        <v>13</v>
      </c>
      <c r="D100">
        <v>26</v>
      </c>
      <c r="E100">
        <v>182</v>
      </c>
      <c r="F100">
        <v>51</v>
      </c>
      <c r="G100" t="s">
        <v>22</v>
      </c>
      <c r="H100">
        <f>MedicalData[[#This Row],[age]]+5</f>
        <v>31</v>
      </c>
      <c r="I100" s="6">
        <f>(MedicalData[[#This Row],[wage]]/(MedicalData[[#This Row],[height]]/100)^2)</f>
        <v>15.396691220867044</v>
      </c>
    </row>
    <row r="101" spans="1:9" hidden="1" x14ac:dyDescent="0.2">
      <c r="A101" t="s">
        <v>73</v>
      </c>
      <c r="B101" t="s">
        <v>74</v>
      </c>
      <c r="C101" t="s">
        <v>9</v>
      </c>
      <c r="D101">
        <v>44</v>
      </c>
      <c r="E101">
        <v>196</v>
      </c>
      <c r="F101">
        <v>54</v>
      </c>
      <c r="G101" t="s">
        <v>17</v>
      </c>
      <c r="H101">
        <f>MedicalData[[#This Row],[age]]+5</f>
        <v>49</v>
      </c>
      <c r="I101" s="6">
        <f>(MedicalData[[#This Row],[wage]]/(MedicalData[[#This Row],[height]]/100)^2)</f>
        <v>14.056643065389423</v>
      </c>
    </row>
    <row r="102" spans="1:9" x14ac:dyDescent="0.2">
      <c r="A102" t="s">
        <v>213</v>
      </c>
      <c r="B102">
        <f>SUBTOTAL(103,MedicalData[last_name])</f>
        <v>21</v>
      </c>
    </row>
  </sheetData>
  <pageMargins left="0.75" right="0.75" top="1" bottom="1" header="0.5" footer="0.5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5BC1-4A06-4D67-99AA-D499BFFC4746}">
  <dimension ref="A3:B10"/>
  <sheetViews>
    <sheetView workbookViewId="0">
      <selection activeCell="J3" sqref="J3"/>
    </sheetView>
  </sheetViews>
  <sheetFormatPr defaultRowHeight="14.25" x14ac:dyDescent="0.2"/>
  <cols>
    <col min="1" max="1" width="17" bestFit="1" customWidth="1"/>
    <col min="2" max="2" width="14.5" bestFit="1" customWidth="1"/>
    <col min="3" max="3" width="5.125" bestFit="1" customWidth="1"/>
    <col min="4" max="4" width="14.125" bestFit="1" customWidth="1"/>
    <col min="5" max="14" width="2.875" bestFit="1" customWidth="1"/>
    <col min="15" max="21" width="3.875" bestFit="1" customWidth="1"/>
    <col min="22" max="22" width="12.625" bestFit="1" customWidth="1"/>
    <col min="23" max="23" width="6.875" bestFit="1" customWidth="1"/>
    <col min="24" max="34" width="2.875" bestFit="1" customWidth="1"/>
    <col min="35" max="43" width="3.875" bestFit="1" customWidth="1"/>
    <col min="44" max="44" width="10.5" bestFit="1" customWidth="1"/>
    <col min="45" max="45" width="14.125" bestFit="1" customWidth="1"/>
    <col min="46" max="98" width="8.375" bestFit="1" customWidth="1"/>
    <col min="99" max="99" width="14.125" bestFit="1" customWidth="1"/>
    <col min="100" max="109" width="31.375" bestFit="1" customWidth="1"/>
    <col min="110" max="110" width="14.125" bestFit="1" customWidth="1"/>
  </cols>
  <sheetData>
    <row r="3" spans="1:2" x14ac:dyDescent="0.2">
      <c r="A3" s="1" t="s">
        <v>215</v>
      </c>
      <c r="B3" t="s">
        <v>462</v>
      </c>
    </row>
    <row r="4" spans="1:2" x14ac:dyDescent="0.2">
      <c r="A4" s="2" t="s">
        <v>14</v>
      </c>
      <c r="B4" s="3">
        <v>83.238095238095241</v>
      </c>
    </row>
    <row r="5" spans="1:2" x14ac:dyDescent="0.2">
      <c r="A5" s="4" t="s">
        <v>13</v>
      </c>
      <c r="B5" s="3">
        <v>83.666666666666671</v>
      </c>
    </row>
    <row r="6" spans="1:2" x14ac:dyDescent="0.2">
      <c r="A6" s="4" t="s">
        <v>9</v>
      </c>
      <c r="B6" s="3">
        <v>82.916666666666671</v>
      </c>
    </row>
    <row r="7" spans="1:2" x14ac:dyDescent="0.2">
      <c r="A7" s="2" t="s">
        <v>22</v>
      </c>
      <c r="B7" s="3">
        <v>87</v>
      </c>
    </row>
    <row r="8" spans="1:2" x14ac:dyDescent="0.2">
      <c r="A8" s="4" t="s">
        <v>13</v>
      </c>
      <c r="B8" s="3">
        <v>81.583333333333329</v>
      </c>
    </row>
    <row r="9" spans="1:2" x14ac:dyDescent="0.2">
      <c r="A9" s="4" t="s">
        <v>9</v>
      </c>
      <c r="B9" s="3">
        <v>92.909090909090907</v>
      </c>
    </row>
    <row r="10" spans="1:2" x14ac:dyDescent="0.2">
      <c r="A10" s="2" t="s">
        <v>216</v>
      </c>
      <c r="B10" s="3">
        <v>85.204545454545453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C4E3-4BE0-4021-BAB2-1FCAF5C1D534}">
  <dimension ref="A1:G101"/>
  <sheetViews>
    <sheetView workbookViewId="0">
      <selection activeCell="I64" sqref="I64"/>
    </sheetView>
  </sheetViews>
  <sheetFormatPr defaultRowHeight="14.25" x14ac:dyDescent="0.2"/>
  <cols>
    <col min="1" max="1" width="12.125" bestFit="1" customWidth="1"/>
    <col min="2" max="2" width="11.75" bestFit="1" customWidth="1"/>
    <col min="3" max="3" width="9.25" bestFit="1" customWidth="1"/>
    <col min="4" max="4" width="6.125" bestFit="1" customWidth="1"/>
    <col min="5" max="5" width="8.5" bestFit="1" customWidth="1"/>
    <col min="6" max="6" width="7.5" bestFit="1" customWidth="1"/>
    <col min="7" max="7" width="9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 s="3" t="s">
        <v>217</v>
      </c>
      <c r="B2" s="3" t="s">
        <v>218</v>
      </c>
      <c r="C2" s="3" t="s">
        <v>9</v>
      </c>
      <c r="D2">
        <v>40</v>
      </c>
      <c r="E2">
        <v>193</v>
      </c>
      <c r="F2">
        <v>116</v>
      </c>
      <c r="G2" s="3" t="s">
        <v>22</v>
      </c>
    </row>
    <row r="3" spans="1:7" x14ac:dyDescent="0.2">
      <c r="A3" s="3" t="s">
        <v>219</v>
      </c>
      <c r="B3" s="3" t="s">
        <v>220</v>
      </c>
      <c r="C3" s="3" t="s">
        <v>9</v>
      </c>
      <c r="D3">
        <v>31</v>
      </c>
      <c r="E3">
        <v>175</v>
      </c>
      <c r="F3">
        <v>81</v>
      </c>
      <c r="G3" s="3" t="s">
        <v>10</v>
      </c>
    </row>
    <row r="4" spans="1:7" hidden="1" x14ac:dyDescent="0.2">
      <c r="A4" s="3" t="s">
        <v>221</v>
      </c>
      <c r="B4" s="3" t="s">
        <v>222</v>
      </c>
      <c r="C4" s="3" t="s">
        <v>9</v>
      </c>
      <c r="D4">
        <v>41</v>
      </c>
      <c r="E4">
        <v>193</v>
      </c>
      <c r="F4">
        <v>65</v>
      </c>
      <c r="G4" s="3" t="s">
        <v>22</v>
      </c>
    </row>
    <row r="5" spans="1:7" x14ac:dyDescent="0.2">
      <c r="A5" s="3" t="s">
        <v>223</v>
      </c>
      <c r="B5" s="3" t="s">
        <v>224</v>
      </c>
      <c r="C5" s="3" t="s">
        <v>13</v>
      </c>
      <c r="D5">
        <v>18</v>
      </c>
      <c r="E5">
        <v>165</v>
      </c>
      <c r="F5">
        <v>69</v>
      </c>
      <c r="G5" s="3" t="s">
        <v>10</v>
      </c>
    </row>
    <row r="6" spans="1:7" x14ac:dyDescent="0.2">
      <c r="A6" s="3" t="s">
        <v>225</v>
      </c>
      <c r="B6" s="3" t="s">
        <v>226</v>
      </c>
      <c r="C6" s="3" t="s">
        <v>13</v>
      </c>
      <c r="D6">
        <v>26</v>
      </c>
      <c r="E6">
        <v>189</v>
      </c>
      <c r="F6">
        <v>56</v>
      </c>
      <c r="G6" s="3" t="s">
        <v>10</v>
      </c>
    </row>
    <row r="7" spans="1:7" hidden="1" x14ac:dyDescent="0.2">
      <c r="A7" s="3" t="s">
        <v>227</v>
      </c>
      <c r="B7" s="3" t="s">
        <v>228</v>
      </c>
      <c r="C7" s="3" t="s">
        <v>13</v>
      </c>
      <c r="D7">
        <v>43</v>
      </c>
      <c r="E7">
        <v>190</v>
      </c>
      <c r="F7">
        <v>106</v>
      </c>
      <c r="G7" s="3" t="s">
        <v>22</v>
      </c>
    </row>
    <row r="8" spans="1:7" hidden="1" x14ac:dyDescent="0.2">
      <c r="A8" s="3" t="s">
        <v>229</v>
      </c>
      <c r="B8" s="3" t="s">
        <v>230</v>
      </c>
      <c r="C8" s="3" t="s">
        <v>9</v>
      </c>
      <c r="D8">
        <v>50</v>
      </c>
      <c r="E8">
        <v>195</v>
      </c>
      <c r="F8">
        <v>119</v>
      </c>
      <c r="G8" s="3" t="s">
        <v>17</v>
      </c>
    </row>
    <row r="9" spans="1:7" x14ac:dyDescent="0.2">
      <c r="A9" s="3" t="s">
        <v>231</v>
      </c>
      <c r="B9" s="3" t="s">
        <v>232</v>
      </c>
      <c r="C9" s="3" t="s">
        <v>9</v>
      </c>
      <c r="D9">
        <v>58</v>
      </c>
      <c r="E9">
        <v>169</v>
      </c>
      <c r="F9">
        <v>92</v>
      </c>
      <c r="G9" s="3" t="s">
        <v>10</v>
      </c>
    </row>
    <row r="10" spans="1:7" x14ac:dyDescent="0.2">
      <c r="A10" s="3" t="s">
        <v>233</v>
      </c>
      <c r="B10" s="3" t="s">
        <v>234</v>
      </c>
      <c r="C10" s="3" t="s">
        <v>13</v>
      </c>
      <c r="D10">
        <v>48</v>
      </c>
      <c r="E10">
        <v>185</v>
      </c>
      <c r="F10">
        <v>103</v>
      </c>
      <c r="G10" s="3" t="s">
        <v>10</v>
      </c>
    </row>
    <row r="11" spans="1:7" hidden="1" x14ac:dyDescent="0.2">
      <c r="A11" s="3" t="s">
        <v>235</v>
      </c>
      <c r="B11" s="3" t="s">
        <v>236</v>
      </c>
      <c r="C11" s="3" t="s">
        <v>9</v>
      </c>
      <c r="D11">
        <v>46</v>
      </c>
      <c r="E11">
        <v>157</v>
      </c>
      <c r="F11">
        <v>95</v>
      </c>
      <c r="G11" s="3" t="s">
        <v>22</v>
      </c>
    </row>
    <row r="12" spans="1:7" hidden="1" x14ac:dyDescent="0.2">
      <c r="A12" s="3" t="s">
        <v>237</v>
      </c>
      <c r="B12" s="3" t="s">
        <v>238</v>
      </c>
      <c r="C12" s="3" t="s">
        <v>13</v>
      </c>
      <c r="D12">
        <v>58</v>
      </c>
      <c r="E12">
        <v>192</v>
      </c>
      <c r="F12">
        <v>60</v>
      </c>
      <c r="G12" s="3" t="s">
        <v>14</v>
      </c>
    </row>
    <row r="13" spans="1:7" hidden="1" x14ac:dyDescent="0.2">
      <c r="A13" s="3" t="s">
        <v>239</v>
      </c>
      <c r="B13" s="3" t="s">
        <v>240</v>
      </c>
      <c r="C13" s="3" t="s">
        <v>9</v>
      </c>
      <c r="D13">
        <v>56</v>
      </c>
      <c r="E13">
        <v>190</v>
      </c>
      <c r="F13">
        <v>73</v>
      </c>
      <c r="G13" s="3" t="s">
        <v>17</v>
      </c>
    </row>
    <row r="14" spans="1:7" hidden="1" x14ac:dyDescent="0.2">
      <c r="A14" s="3" t="s">
        <v>241</v>
      </c>
      <c r="B14" s="3" t="s">
        <v>242</v>
      </c>
      <c r="C14" s="3" t="s">
        <v>13</v>
      </c>
      <c r="D14">
        <v>34</v>
      </c>
      <c r="E14">
        <v>182</v>
      </c>
      <c r="F14">
        <v>91</v>
      </c>
      <c r="G14" s="3" t="s">
        <v>17</v>
      </c>
    </row>
    <row r="15" spans="1:7" hidden="1" x14ac:dyDescent="0.2">
      <c r="A15" s="3" t="s">
        <v>243</v>
      </c>
      <c r="B15" s="3" t="s">
        <v>244</v>
      </c>
      <c r="C15" s="3" t="s">
        <v>13</v>
      </c>
      <c r="D15">
        <v>26</v>
      </c>
      <c r="E15">
        <v>168</v>
      </c>
      <c r="F15">
        <v>54</v>
      </c>
      <c r="G15" s="3" t="s">
        <v>14</v>
      </c>
    </row>
    <row r="16" spans="1:7" x14ac:dyDescent="0.2">
      <c r="A16" s="3" t="s">
        <v>245</v>
      </c>
      <c r="B16" s="3" t="s">
        <v>246</v>
      </c>
      <c r="C16" s="3" t="s">
        <v>9</v>
      </c>
      <c r="D16">
        <v>21</v>
      </c>
      <c r="E16">
        <v>169</v>
      </c>
      <c r="F16">
        <v>109</v>
      </c>
      <c r="G16" s="3" t="s">
        <v>10</v>
      </c>
    </row>
    <row r="17" spans="1:7" x14ac:dyDescent="0.2">
      <c r="A17" s="3" t="s">
        <v>247</v>
      </c>
      <c r="B17" s="3" t="s">
        <v>248</v>
      </c>
      <c r="C17" s="3" t="s">
        <v>9</v>
      </c>
      <c r="D17">
        <v>37</v>
      </c>
      <c r="E17">
        <v>183</v>
      </c>
      <c r="F17">
        <v>64</v>
      </c>
      <c r="G17" s="3" t="s">
        <v>10</v>
      </c>
    </row>
    <row r="18" spans="1:7" hidden="1" x14ac:dyDescent="0.2">
      <c r="A18" s="3" t="s">
        <v>249</v>
      </c>
      <c r="B18" s="3" t="s">
        <v>250</v>
      </c>
      <c r="C18" s="3" t="s">
        <v>13</v>
      </c>
      <c r="D18">
        <v>38</v>
      </c>
      <c r="E18">
        <v>190</v>
      </c>
      <c r="F18">
        <v>66</v>
      </c>
      <c r="G18" s="3" t="s">
        <v>22</v>
      </c>
    </row>
    <row r="19" spans="1:7" hidden="1" x14ac:dyDescent="0.2">
      <c r="A19" s="3" t="s">
        <v>251</v>
      </c>
      <c r="B19" s="3" t="s">
        <v>252</v>
      </c>
      <c r="C19" s="3" t="s">
        <v>9</v>
      </c>
      <c r="D19">
        <v>58</v>
      </c>
      <c r="E19">
        <v>182</v>
      </c>
      <c r="F19">
        <v>73</v>
      </c>
      <c r="G19" s="3" t="s">
        <v>22</v>
      </c>
    </row>
    <row r="20" spans="1:7" hidden="1" x14ac:dyDescent="0.2">
      <c r="A20" s="3" t="s">
        <v>253</v>
      </c>
      <c r="B20" s="3" t="s">
        <v>254</v>
      </c>
      <c r="C20" s="3" t="s">
        <v>13</v>
      </c>
      <c r="D20">
        <v>54</v>
      </c>
      <c r="E20">
        <v>165</v>
      </c>
      <c r="F20">
        <v>75</v>
      </c>
      <c r="G20" s="3" t="s">
        <v>22</v>
      </c>
    </row>
    <row r="21" spans="1:7" hidden="1" x14ac:dyDescent="0.2">
      <c r="A21" s="3" t="s">
        <v>255</v>
      </c>
      <c r="B21" s="3" t="s">
        <v>256</v>
      </c>
      <c r="C21" s="3" t="s">
        <v>9</v>
      </c>
      <c r="D21">
        <v>42</v>
      </c>
      <c r="E21">
        <v>159</v>
      </c>
      <c r="F21">
        <v>73</v>
      </c>
      <c r="G21" s="3" t="s">
        <v>14</v>
      </c>
    </row>
    <row r="22" spans="1:7" hidden="1" x14ac:dyDescent="0.2">
      <c r="A22" s="3" t="s">
        <v>257</v>
      </c>
      <c r="B22" s="3" t="s">
        <v>258</v>
      </c>
      <c r="C22" s="3" t="s">
        <v>9</v>
      </c>
      <c r="D22">
        <v>33</v>
      </c>
      <c r="E22">
        <v>155</v>
      </c>
      <c r="F22">
        <v>114</v>
      </c>
      <c r="G22" s="3" t="s">
        <v>14</v>
      </c>
    </row>
    <row r="23" spans="1:7" hidden="1" x14ac:dyDescent="0.2">
      <c r="A23" s="3" t="s">
        <v>259</v>
      </c>
      <c r="B23" s="3" t="s">
        <v>258</v>
      </c>
      <c r="C23" s="3" t="s">
        <v>13</v>
      </c>
      <c r="D23">
        <v>33</v>
      </c>
      <c r="E23">
        <v>196</v>
      </c>
      <c r="F23">
        <v>52</v>
      </c>
      <c r="G23" s="3" t="s">
        <v>14</v>
      </c>
    </row>
    <row r="24" spans="1:7" hidden="1" x14ac:dyDescent="0.2">
      <c r="A24" s="3" t="s">
        <v>260</v>
      </c>
      <c r="B24" s="3" t="s">
        <v>261</v>
      </c>
      <c r="C24" s="3" t="s">
        <v>9</v>
      </c>
      <c r="D24">
        <v>29</v>
      </c>
      <c r="E24">
        <v>168</v>
      </c>
      <c r="F24">
        <v>52</v>
      </c>
      <c r="G24" s="3" t="s">
        <v>14</v>
      </c>
    </row>
    <row r="25" spans="1:7" hidden="1" x14ac:dyDescent="0.2">
      <c r="A25" s="3" t="s">
        <v>262</v>
      </c>
      <c r="B25" s="3" t="s">
        <v>263</v>
      </c>
      <c r="C25" s="3" t="s">
        <v>13</v>
      </c>
      <c r="D25">
        <v>27</v>
      </c>
      <c r="E25">
        <v>197</v>
      </c>
      <c r="F25">
        <v>73</v>
      </c>
      <c r="G25" s="3" t="s">
        <v>17</v>
      </c>
    </row>
    <row r="26" spans="1:7" hidden="1" x14ac:dyDescent="0.2">
      <c r="A26" s="3" t="s">
        <v>264</v>
      </c>
      <c r="B26" s="3" t="s">
        <v>265</v>
      </c>
      <c r="C26" s="3" t="s">
        <v>13</v>
      </c>
      <c r="D26">
        <v>53</v>
      </c>
      <c r="E26">
        <v>185</v>
      </c>
      <c r="F26">
        <v>113</v>
      </c>
      <c r="G26" s="3" t="s">
        <v>17</v>
      </c>
    </row>
    <row r="27" spans="1:7" hidden="1" x14ac:dyDescent="0.2">
      <c r="A27" s="3" t="s">
        <v>266</v>
      </c>
      <c r="B27" s="3" t="s">
        <v>267</v>
      </c>
      <c r="C27" s="3" t="s">
        <v>9</v>
      </c>
      <c r="D27">
        <v>34</v>
      </c>
      <c r="E27">
        <v>186</v>
      </c>
      <c r="F27">
        <v>106</v>
      </c>
      <c r="G27" s="3" t="s">
        <v>14</v>
      </c>
    </row>
    <row r="28" spans="1:7" x14ac:dyDescent="0.2">
      <c r="A28" s="3" t="s">
        <v>268</v>
      </c>
      <c r="B28" s="3" t="s">
        <v>269</v>
      </c>
      <c r="C28" s="3" t="s">
        <v>9</v>
      </c>
      <c r="D28">
        <v>46</v>
      </c>
      <c r="E28">
        <v>155</v>
      </c>
      <c r="F28">
        <v>90</v>
      </c>
      <c r="G28" s="3" t="s">
        <v>10</v>
      </c>
    </row>
    <row r="29" spans="1:7" x14ac:dyDescent="0.2">
      <c r="A29" s="3" t="s">
        <v>270</v>
      </c>
      <c r="B29" s="3" t="s">
        <v>271</v>
      </c>
      <c r="C29" s="3" t="s">
        <v>13</v>
      </c>
      <c r="D29">
        <v>35</v>
      </c>
      <c r="E29">
        <v>161</v>
      </c>
      <c r="F29">
        <v>101</v>
      </c>
      <c r="G29" s="3" t="s">
        <v>10</v>
      </c>
    </row>
    <row r="30" spans="1:7" hidden="1" x14ac:dyDescent="0.2">
      <c r="A30" s="3" t="s">
        <v>272</v>
      </c>
      <c r="B30" s="3" t="s">
        <v>273</v>
      </c>
      <c r="C30" s="3" t="s">
        <v>13</v>
      </c>
      <c r="D30">
        <v>25</v>
      </c>
      <c r="E30">
        <v>159</v>
      </c>
      <c r="F30">
        <v>63</v>
      </c>
      <c r="G30" s="3" t="s">
        <v>14</v>
      </c>
    </row>
    <row r="31" spans="1:7" hidden="1" x14ac:dyDescent="0.2">
      <c r="A31" s="3" t="s">
        <v>274</v>
      </c>
      <c r="B31" s="3" t="s">
        <v>275</v>
      </c>
      <c r="C31" s="3" t="s">
        <v>9</v>
      </c>
      <c r="D31">
        <v>25</v>
      </c>
      <c r="E31">
        <v>155</v>
      </c>
      <c r="F31">
        <v>107</v>
      </c>
      <c r="G31" s="3" t="s">
        <v>17</v>
      </c>
    </row>
    <row r="32" spans="1:7" x14ac:dyDescent="0.2">
      <c r="A32" s="3" t="s">
        <v>276</v>
      </c>
      <c r="B32" s="3" t="s">
        <v>277</v>
      </c>
      <c r="C32" s="3" t="s">
        <v>9</v>
      </c>
      <c r="D32">
        <v>49</v>
      </c>
      <c r="E32">
        <v>188</v>
      </c>
      <c r="F32">
        <v>119</v>
      </c>
      <c r="G32" s="3" t="s">
        <v>10</v>
      </c>
    </row>
    <row r="33" spans="1:7" hidden="1" x14ac:dyDescent="0.2">
      <c r="A33" s="3" t="s">
        <v>278</v>
      </c>
      <c r="B33" s="3" t="s">
        <v>279</v>
      </c>
      <c r="C33" s="3" t="s">
        <v>9</v>
      </c>
      <c r="D33">
        <v>43</v>
      </c>
      <c r="E33">
        <v>188</v>
      </c>
      <c r="F33">
        <v>104</v>
      </c>
      <c r="G33" s="3" t="s">
        <v>17</v>
      </c>
    </row>
    <row r="34" spans="1:7" x14ac:dyDescent="0.2">
      <c r="A34" s="3" t="s">
        <v>280</v>
      </c>
      <c r="B34" s="3" t="s">
        <v>281</v>
      </c>
      <c r="C34" s="3" t="s">
        <v>13</v>
      </c>
      <c r="D34">
        <v>27</v>
      </c>
      <c r="E34">
        <v>181</v>
      </c>
      <c r="F34">
        <v>88</v>
      </c>
      <c r="G34" s="3" t="s">
        <v>10</v>
      </c>
    </row>
    <row r="35" spans="1:7" hidden="1" x14ac:dyDescent="0.2">
      <c r="A35" s="3" t="s">
        <v>282</v>
      </c>
      <c r="B35" s="3" t="s">
        <v>283</v>
      </c>
      <c r="C35" s="3" t="s">
        <v>13</v>
      </c>
      <c r="D35">
        <v>28</v>
      </c>
      <c r="E35">
        <v>155</v>
      </c>
      <c r="F35">
        <v>52</v>
      </c>
      <c r="G35" s="3" t="s">
        <v>22</v>
      </c>
    </row>
    <row r="36" spans="1:7" x14ac:dyDescent="0.2">
      <c r="A36" s="3" t="s">
        <v>284</v>
      </c>
      <c r="B36" s="3" t="s">
        <v>285</v>
      </c>
      <c r="C36" s="3" t="s">
        <v>13</v>
      </c>
      <c r="D36">
        <v>54</v>
      </c>
      <c r="E36">
        <v>163</v>
      </c>
      <c r="F36">
        <v>84</v>
      </c>
      <c r="G36" s="3" t="s">
        <v>10</v>
      </c>
    </row>
    <row r="37" spans="1:7" x14ac:dyDescent="0.2">
      <c r="A37" s="3" t="s">
        <v>286</v>
      </c>
      <c r="B37" s="3" t="s">
        <v>287</v>
      </c>
      <c r="C37" s="3" t="s">
        <v>9</v>
      </c>
      <c r="D37">
        <v>20</v>
      </c>
      <c r="E37">
        <v>182</v>
      </c>
      <c r="F37">
        <v>80</v>
      </c>
      <c r="G37" s="3" t="s">
        <v>10</v>
      </c>
    </row>
    <row r="38" spans="1:7" hidden="1" x14ac:dyDescent="0.2">
      <c r="A38" s="3" t="s">
        <v>288</v>
      </c>
      <c r="B38" s="3" t="s">
        <v>289</v>
      </c>
      <c r="C38" s="3" t="s">
        <v>13</v>
      </c>
      <c r="D38">
        <v>58</v>
      </c>
      <c r="E38">
        <v>197</v>
      </c>
      <c r="F38">
        <v>97</v>
      </c>
      <c r="G38" s="3" t="s">
        <v>17</v>
      </c>
    </row>
    <row r="39" spans="1:7" hidden="1" x14ac:dyDescent="0.2">
      <c r="A39" s="3" t="s">
        <v>290</v>
      </c>
      <c r="B39" s="3" t="s">
        <v>291</v>
      </c>
      <c r="C39" s="3" t="s">
        <v>9</v>
      </c>
      <c r="D39">
        <v>23</v>
      </c>
      <c r="E39">
        <v>193</v>
      </c>
      <c r="F39">
        <v>114</v>
      </c>
      <c r="G39" s="3" t="s">
        <v>17</v>
      </c>
    </row>
    <row r="40" spans="1:7" hidden="1" x14ac:dyDescent="0.2">
      <c r="A40" s="3" t="s">
        <v>292</v>
      </c>
      <c r="B40" s="3" t="s">
        <v>293</v>
      </c>
      <c r="C40" s="3" t="s">
        <v>13</v>
      </c>
      <c r="D40">
        <v>49</v>
      </c>
      <c r="E40">
        <v>187</v>
      </c>
      <c r="F40">
        <v>95</v>
      </c>
      <c r="G40" s="3" t="s">
        <v>14</v>
      </c>
    </row>
    <row r="41" spans="1:7" x14ac:dyDescent="0.2">
      <c r="A41" s="3" t="s">
        <v>294</v>
      </c>
      <c r="B41" s="3" t="s">
        <v>295</v>
      </c>
      <c r="C41" s="3" t="s">
        <v>9</v>
      </c>
      <c r="D41">
        <v>52</v>
      </c>
      <c r="E41">
        <v>194</v>
      </c>
      <c r="F41">
        <v>66</v>
      </c>
      <c r="G41" s="3" t="s">
        <v>10</v>
      </c>
    </row>
    <row r="42" spans="1:7" x14ac:dyDescent="0.2">
      <c r="A42" s="3" t="s">
        <v>296</v>
      </c>
      <c r="B42" s="3" t="s">
        <v>297</v>
      </c>
      <c r="C42" s="3" t="s">
        <v>9</v>
      </c>
      <c r="D42">
        <v>51</v>
      </c>
      <c r="E42">
        <v>197</v>
      </c>
      <c r="F42">
        <v>83</v>
      </c>
      <c r="G42" s="3" t="s">
        <v>10</v>
      </c>
    </row>
    <row r="43" spans="1:7" hidden="1" x14ac:dyDescent="0.2">
      <c r="A43" s="3" t="s">
        <v>298</v>
      </c>
      <c r="B43" s="3" t="s">
        <v>299</v>
      </c>
      <c r="C43" s="3" t="s">
        <v>13</v>
      </c>
      <c r="D43">
        <v>43</v>
      </c>
      <c r="E43">
        <v>187</v>
      </c>
      <c r="F43">
        <v>93</v>
      </c>
      <c r="G43" s="3" t="s">
        <v>22</v>
      </c>
    </row>
    <row r="44" spans="1:7" hidden="1" x14ac:dyDescent="0.2">
      <c r="A44" s="3" t="s">
        <v>300</v>
      </c>
      <c r="B44" s="3" t="s">
        <v>301</v>
      </c>
      <c r="C44" s="3" t="s">
        <v>9</v>
      </c>
      <c r="D44">
        <v>23</v>
      </c>
      <c r="E44">
        <v>161</v>
      </c>
      <c r="F44">
        <v>56</v>
      </c>
      <c r="G44" s="3" t="s">
        <v>14</v>
      </c>
    </row>
    <row r="45" spans="1:7" hidden="1" x14ac:dyDescent="0.2">
      <c r="A45" s="3" t="s">
        <v>302</v>
      </c>
      <c r="B45" s="3" t="s">
        <v>303</v>
      </c>
      <c r="C45" s="3" t="s">
        <v>13</v>
      </c>
      <c r="D45">
        <v>52</v>
      </c>
      <c r="E45">
        <v>187</v>
      </c>
      <c r="F45">
        <v>50</v>
      </c>
      <c r="G45" s="3" t="s">
        <v>22</v>
      </c>
    </row>
    <row r="46" spans="1:7" x14ac:dyDescent="0.2">
      <c r="A46" s="3" t="s">
        <v>304</v>
      </c>
      <c r="B46" s="3" t="s">
        <v>305</v>
      </c>
      <c r="C46" s="3" t="s">
        <v>9</v>
      </c>
      <c r="D46">
        <v>27</v>
      </c>
      <c r="E46">
        <v>190</v>
      </c>
      <c r="F46">
        <v>71</v>
      </c>
      <c r="G46" s="3" t="s">
        <v>10</v>
      </c>
    </row>
    <row r="47" spans="1:7" hidden="1" x14ac:dyDescent="0.2">
      <c r="A47" s="3" t="s">
        <v>306</v>
      </c>
      <c r="B47" s="3" t="s">
        <v>307</v>
      </c>
      <c r="C47" s="3" t="s">
        <v>13</v>
      </c>
      <c r="D47">
        <v>18</v>
      </c>
      <c r="E47">
        <v>178</v>
      </c>
      <c r="F47">
        <v>116</v>
      </c>
      <c r="G47" s="3" t="s">
        <v>14</v>
      </c>
    </row>
    <row r="48" spans="1:7" hidden="1" x14ac:dyDescent="0.2">
      <c r="A48" s="3" t="s">
        <v>308</v>
      </c>
      <c r="B48" s="3" t="s">
        <v>309</v>
      </c>
      <c r="C48" s="3" t="s">
        <v>13</v>
      </c>
      <c r="D48">
        <v>27</v>
      </c>
      <c r="E48">
        <v>185</v>
      </c>
      <c r="F48">
        <v>55</v>
      </c>
      <c r="G48" s="3" t="s">
        <v>17</v>
      </c>
    </row>
    <row r="49" spans="1:7" hidden="1" x14ac:dyDescent="0.2">
      <c r="A49" s="3" t="s">
        <v>310</v>
      </c>
      <c r="B49" s="3" t="s">
        <v>311</v>
      </c>
      <c r="C49" s="3" t="s">
        <v>9</v>
      </c>
      <c r="D49">
        <v>23</v>
      </c>
      <c r="E49">
        <v>168</v>
      </c>
      <c r="F49">
        <v>68</v>
      </c>
      <c r="G49" s="3" t="s">
        <v>22</v>
      </c>
    </row>
    <row r="50" spans="1:7" hidden="1" x14ac:dyDescent="0.2">
      <c r="A50" s="3" t="s">
        <v>312</v>
      </c>
      <c r="B50" s="3" t="s">
        <v>313</v>
      </c>
      <c r="C50" s="3" t="s">
        <v>13</v>
      </c>
      <c r="D50">
        <v>50</v>
      </c>
      <c r="E50">
        <v>178</v>
      </c>
      <c r="F50">
        <v>53</v>
      </c>
      <c r="G50" s="3" t="s">
        <v>14</v>
      </c>
    </row>
    <row r="51" spans="1:7" hidden="1" x14ac:dyDescent="0.2">
      <c r="A51" s="3" t="s">
        <v>314</v>
      </c>
      <c r="B51" s="3" t="s">
        <v>315</v>
      </c>
      <c r="C51" s="3" t="s">
        <v>13</v>
      </c>
      <c r="D51">
        <v>40</v>
      </c>
      <c r="E51">
        <v>193</v>
      </c>
      <c r="F51">
        <v>99</v>
      </c>
      <c r="G51" s="3" t="s">
        <v>22</v>
      </c>
    </row>
    <row r="52" spans="1:7" hidden="1" x14ac:dyDescent="0.2">
      <c r="A52" s="3" t="s">
        <v>316</v>
      </c>
      <c r="B52" s="3" t="s">
        <v>317</v>
      </c>
      <c r="C52" s="3" t="s">
        <v>9</v>
      </c>
      <c r="D52">
        <v>43</v>
      </c>
      <c r="E52">
        <v>161</v>
      </c>
      <c r="F52">
        <v>66</v>
      </c>
      <c r="G52" s="3" t="s">
        <v>22</v>
      </c>
    </row>
    <row r="53" spans="1:7" hidden="1" x14ac:dyDescent="0.2">
      <c r="A53" s="3" t="s">
        <v>318</v>
      </c>
      <c r="B53" s="3" t="s">
        <v>319</v>
      </c>
      <c r="C53" s="3" t="s">
        <v>9</v>
      </c>
      <c r="D53">
        <v>57</v>
      </c>
      <c r="E53">
        <v>176</v>
      </c>
      <c r="F53">
        <v>55</v>
      </c>
      <c r="G53" s="3" t="s">
        <v>17</v>
      </c>
    </row>
    <row r="54" spans="1:7" hidden="1" x14ac:dyDescent="0.2">
      <c r="A54" s="3" t="s">
        <v>320</v>
      </c>
      <c r="B54" s="3" t="s">
        <v>321</v>
      </c>
      <c r="C54" s="3" t="s">
        <v>13</v>
      </c>
      <c r="D54">
        <v>47</v>
      </c>
      <c r="E54">
        <v>182</v>
      </c>
      <c r="F54">
        <v>97</v>
      </c>
      <c r="G54" s="3" t="s">
        <v>22</v>
      </c>
    </row>
    <row r="55" spans="1:7" hidden="1" x14ac:dyDescent="0.2">
      <c r="A55" s="3" t="s">
        <v>322</v>
      </c>
      <c r="B55" s="3" t="s">
        <v>323</v>
      </c>
      <c r="C55" s="3" t="s">
        <v>13</v>
      </c>
      <c r="D55">
        <v>46</v>
      </c>
      <c r="E55">
        <v>186</v>
      </c>
      <c r="F55">
        <v>117</v>
      </c>
      <c r="G55" s="3" t="s">
        <v>14</v>
      </c>
    </row>
    <row r="56" spans="1:7" x14ac:dyDescent="0.2">
      <c r="A56" s="3" t="s">
        <v>324</v>
      </c>
      <c r="B56" s="3" t="s">
        <v>325</v>
      </c>
      <c r="C56" s="3" t="s">
        <v>9</v>
      </c>
      <c r="D56">
        <v>55</v>
      </c>
      <c r="E56">
        <v>186</v>
      </c>
      <c r="F56">
        <v>75</v>
      </c>
      <c r="G56" s="3" t="s">
        <v>10</v>
      </c>
    </row>
    <row r="57" spans="1:7" x14ac:dyDescent="0.2">
      <c r="A57" s="3" t="s">
        <v>326</v>
      </c>
      <c r="B57" s="3" t="s">
        <v>327</v>
      </c>
      <c r="C57" s="3" t="s">
        <v>9</v>
      </c>
      <c r="D57">
        <v>34</v>
      </c>
      <c r="E57">
        <v>179</v>
      </c>
      <c r="F57">
        <v>71</v>
      </c>
      <c r="G57" s="3" t="s">
        <v>10</v>
      </c>
    </row>
    <row r="58" spans="1:7" x14ac:dyDescent="0.2">
      <c r="A58" s="3" t="s">
        <v>328</v>
      </c>
      <c r="B58" s="3" t="s">
        <v>329</v>
      </c>
      <c r="C58" s="3" t="s">
        <v>9</v>
      </c>
      <c r="D58">
        <v>31</v>
      </c>
      <c r="E58">
        <v>176</v>
      </c>
      <c r="F58">
        <v>117</v>
      </c>
      <c r="G58" s="3" t="s">
        <v>10</v>
      </c>
    </row>
    <row r="59" spans="1:7" x14ac:dyDescent="0.2">
      <c r="A59" s="3" t="s">
        <v>330</v>
      </c>
      <c r="B59" s="3" t="s">
        <v>331</v>
      </c>
      <c r="C59" s="3" t="s">
        <v>13</v>
      </c>
      <c r="D59">
        <v>50</v>
      </c>
      <c r="E59">
        <v>184</v>
      </c>
      <c r="F59">
        <v>65</v>
      </c>
      <c r="G59" s="3" t="s">
        <v>10</v>
      </c>
    </row>
    <row r="60" spans="1:7" hidden="1" x14ac:dyDescent="0.2">
      <c r="A60" s="3" t="s">
        <v>332</v>
      </c>
      <c r="B60" s="3" t="s">
        <v>333</v>
      </c>
      <c r="C60" s="3" t="s">
        <v>9</v>
      </c>
      <c r="D60">
        <v>50</v>
      </c>
      <c r="E60">
        <v>190</v>
      </c>
      <c r="F60">
        <v>117</v>
      </c>
      <c r="G60" s="3" t="s">
        <v>14</v>
      </c>
    </row>
    <row r="61" spans="1:7" hidden="1" x14ac:dyDescent="0.2">
      <c r="A61" s="3" t="s">
        <v>334</v>
      </c>
      <c r="B61" s="3" t="s">
        <v>335</v>
      </c>
      <c r="C61" s="3" t="s">
        <v>13</v>
      </c>
      <c r="D61">
        <v>24</v>
      </c>
      <c r="E61">
        <v>168</v>
      </c>
      <c r="F61">
        <v>51</v>
      </c>
      <c r="G61" s="3" t="s">
        <v>17</v>
      </c>
    </row>
    <row r="62" spans="1:7" hidden="1" x14ac:dyDescent="0.2">
      <c r="A62" s="3" t="s">
        <v>336</v>
      </c>
      <c r="B62" s="3" t="s">
        <v>337</v>
      </c>
      <c r="C62" s="3" t="s">
        <v>9</v>
      </c>
      <c r="D62">
        <v>49</v>
      </c>
      <c r="E62">
        <v>156</v>
      </c>
      <c r="F62">
        <v>66</v>
      </c>
      <c r="G62" s="3" t="s">
        <v>22</v>
      </c>
    </row>
    <row r="63" spans="1:7" hidden="1" x14ac:dyDescent="0.2">
      <c r="A63" s="3" t="s">
        <v>338</v>
      </c>
      <c r="B63" s="3" t="s">
        <v>339</v>
      </c>
      <c r="C63" s="3" t="s">
        <v>13</v>
      </c>
      <c r="D63">
        <v>43</v>
      </c>
      <c r="E63">
        <v>190</v>
      </c>
      <c r="F63">
        <v>85</v>
      </c>
      <c r="G63" s="3" t="s">
        <v>22</v>
      </c>
    </row>
    <row r="64" spans="1:7" x14ac:dyDescent="0.2">
      <c r="A64" s="3" t="s">
        <v>340</v>
      </c>
      <c r="B64" s="3" t="s">
        <v>341</v>
      </c>
      <c r="C64" s="3" t="s">
        <v>9</v>
      </c>
      <c r="D64">
        <v>29</v>
      </c>
      <c r="E64">
        <v>167</v>
      </c>
      <c r="F64">
        <v>109</v>
      </c>
      <c r="G64" s="3" t="s">
        <v>10</v>
      </c>
    </row>
    <row r="65" spans="1:7" x14ac:dyDescent="0.2">
      <c r="A65" s="3" t="s">
        <v>342</v>
      </c>
      <c r="B65" s="3" t="s">
        <v>343</v>
      </c>
      <c r="C65" s="3" t="s">
        <v>13</v>
      </c>
      <c r="D65">
        <v>23</v>
      </c>
      <c r="E65">
        <v>178</v>
      </c>
      <c r="F65">
        <v>88</v>
      </c>
      <c r="G65" s="3" t="s">
        <v>10</v>
      </c>
    </row>
    <row r="66" spans="1:7" hidden="1" x14ac:dyDescent="0.2">
      <c r="A66" s="3" t="s">
        <v>344</v>
      </c>
      <c r="B66" s="3" t="s">
        <v>345</v>
      </c>
      <c r="C66" s="3" t="s">
        <v>13</v>
      </c>
      <c r="D66">
        <v>59</v>
      </c>
      <c r="E66">
        <v>163</v>
      </c>
      <c r="F66">
        <v>100</v>
      </c>
      <c r="G66" s="3" t="s">
        <v>17</v>
      </c>
    </row>
    <row r="67" spans="1:7" hidden="1" x14ac:dyDescent="0.2">
      <c r="A67" s="3" t="s">
        <v>346</v>
      </c>
      <c r="B67" s="3" t="s">
        <v>347</v>
      </c>
      <c r="C67" s="3" t="s">
        <v>13</v>
      </c>
      <c r="D67">
        <v>48</v>
      </c>
      <c r="E67">
        <v>186</v>
      </c>
      <c r="F67">
        <v>91</v>
      </c>
      <c r="G67" s="3" t="s">
        <v>17</v>
      </c>
    </row>
    <row r="68" spans="1:7" hidden="1" x14ac:dyDescent="0.2">
      <c r="A68" s="3" t="s">
        <v>348</v>
      </c>
      <c r="B68" s="3" t="s">
        <v>349</v>
      </c>
      <c r="C68" s="3" t="s">
        <v>9</v>
      </c>
      <c r="D68">
        <v>31</v>
      </c>
      <c r="E68">
        <v>183</v>
      </c>
      <c r="F68">
        <v>99</v>
      </c>
      <c r="G68" s="3" t="s">
        <v>14</v>
      </c>
    </row>
    <row r="69" spans="1:7" x14ac:dyDescent="0.2">
      <c r="A69" s="3" t="s">
        <v>350</v>
      </c>
      <c r="B69" s="3" t="s">
        <v>351</v>
      </c>
      <c r="C69" s="3" t="s">
        <v>13</v>
      </c>
      <c r="D69">
        <v>29</v>
      </c>
      <c r="E69">
        <v>171</v>
      </c>
      <c r="F69">
        <v>72</v>
      </c>
      <c r="G69" s="3" t="s">
        <v>10</v>
      </c>
    </row>
    <row r="70" spans="1:7" hidden="1" x14ac:dyDescent="0.2">
      <c r="A70" s="3" t="s">
        <v>352</v>
      </c>
      <c r="B70" s="3" t="s">
        <v>353</v>
      </c>
      <c r="C70" s="3" t="s">
        <v>9</v>
      </c>
      <c r="D70">
        <v>35</v>
      </c>
      <c r="E70">
        <v>186</v>
      </c>
      <c r="F70">
        <v>67</v>
      </c>
      <c r="G70" s="3" t="s">
        <v>17</v>
      </c>
    </row>
    <row r="71" spans="1:7" hidden="1" x14ac:dyDescent="0.2">
      <c r="A71" s="3" t="s">
        <v>354</v>
      </c>
      <c r="B71" s="3" t="s">
        <v>355</v>
      </c>
      <c r="C71" s="3" t="s">
        <v>9</v>
      </c>
      <c r="D71">
        <v>42</v>
      </c>
      <c r="E71">
        <v>194</v>
      </c>
      <c r="F71">
        <v>68</v>
      </c>
      <c r="G71" s="3" t="s">
        <v>22</v>
      </c>
    </row>
    <row r="72" spans="1:7" hidden="1" x14ac:dyDescent="0.2">
      <c r="A72" s="3" t="s">
        <v>356</v>
      </c>
      <c r="B72" s="3" t="s">
        <v>357</v>
      </c>
      <c r="C72" s="3" t="s">
        <v>13</v>
      </c>
      <c r="D72">
        <v>42</v>
      </c>
      <c r="E72">
        <v>164</v>
      </c>
      <c r="F72">
        <v>70</v>
      </c>
      <c r="G72" s="3" t="s">
        <v>22</v>
      </c>
    </row>
    <row r="73" spans="1:7" hidden="1" x14ac:dyDescent="0.2">
      <c r="A73" s="3" t="s">
        <v>358</v>
      </c>
      <c r="B73" s="3" t="s">
        <v>359</v>
      </c>
      <c r="C73" s="3" t="s">
        <v>9</v>
      </c>
      <c r="D73">
        <v>56</v>
      </c>
      <c r="E73">
        <v>187</v>
      </c>
      <c r="F73">
        <v>94</v>
      </c>
      <c r="G73" s="3" t="s">
        <v>17</v>
      </c>
    </row>
    <row r="74" spans="1:7" hidden="1" x14ac:dyDescent="0.2">
      <c r="A74" s="3" t="s">
        <v>360</v>
      </c>
      <c r="B74" s="3" t="s">
        <v>361</v>
      </c>
      <c r="C74" s="3" t="s">
        <v>9</v>
      </c>
      <c r="D74">
        <v>40</v>
      </c>
      <c r="E74">
        <v>173</v>
      </c>
      <c r="F74">
        <v>76</v>
      </c>
      <c r="G74" s="3" t="s">
        <v>14</v>
      </c>
    </row>
    <row r="75" spans="1:7" hidden="1" x14ac:dyDescent="0.2">
      <c r="A75" s="3" t="s">
        <v>362</v>
      </c>
      <c r="B75" s="3" t="s">
        <v>363</v>
      </c>
      <c r="C75" s="3" t="s">
        <v>13</v>
      </c>
      <c r="D75">
        <v>19</v>
      </c>
      <c r="E75">
        <v>192</v>
      </c>
      <c r="F75">
        <v>110</v>
      </c>
      <c r="G75" s="3" t="s">
        <v>17</v>
      </c>
    </row>
    <row r="76" spans="1:7" x14ac:dyDescent="0.2">
      <c r="A76" s="3" t="s">
        <v>364</v>
      </c>
      <c r="B76" s="3" t="s">
        <v>365</v>
      </c>
      <c r="C76" s="3" t="s">
        <v>9</v>
      </c>
      <c r="D76">
        <v>29</v>
      </c>
      <c r="E76">
        <v>197</v>
      </c>
      <c r="F76">
        <v>92</v>
      </c>
      <c r="G76" s="3" t="s">
        <v>10</v>
      </c>
    </row>
    <row r="77" spans="1:7" hidden="1" x14ac:dyDescent="0.2">
      <c r="A77" s="3" t="s">
        <v>366</v>
      </c>
      <c r="B77" s="3" t="s">
        <v>367</v>
      </c>
      <c r="C77" s="3" t="s">
        <v>9</v>
      </c>
      <c r="D77">
        <v>60</v>
      </c>
      <c r="E77">
        <v>162</v>
      </c>
      <c r="F77">
        <v>115</v>
      </c>
      <c r="G77" s="3" t="s">
        <v>22</v>
      </c>
    </row>
    <row r="78" spans="1:7" hidden="1" x14ac:dyDescent="0.2">
      <c r="A78" s="3" t="s">
        <v>368</v>
      </c>
      <c r="B78" s="3" t="s">
        <v>369</v>
      </c>
      <c r="C78" s="3" t="s">
        <v>13</v>
      </c>
      <c r="D78">
        <v>19</v>
      </c>
      <c r="E78">
        <v>160</v>
      </c>
      <c r="F78">
        <v>82</v>
      </c>
      <c r="G78" s="3" t="s">
        <v>17</v>
      </c>
    </row>
    <row r="79" spans="1:7" hidden="1" x14ac:dyDescent="0.2">
      <c r="A79" s="3" t="s">
        <v>370</v>
      </c>
      <c r="B79" s="3" t="s">
        <v>371</v>
      </c>
      <c r="C79" s="3" t="s">
        <v>13</v>
      </c>
      <c r="D79">
        <v>27</v>
      </c>
      <c r="E79">
        <v>168</v>
      </c>
      <c r="F79">
        <v>101</v>
      </c>
      <c r="G79" s="3" t="s">
        <v>22</v>
      </c>
    </row>
    <row r="80" spans="1:7" hidden="1" x14ac:dyDescent="0.2">
      <c r="A80" s="3" t="s">
        <v>372</v>
      </c>
      <c r="B80" s="3" t="s">
        <v>373</v>
      </c>
      <c r="C80" s="3" t="s">
        <v>9</v>
      </c>
      <c r="D80">
        <v>42</v>
      </c>
      <c r="E80">
        <v>197</v>
      </c>
      <c r="F80">
        <v>113</v>
      </c>
      <c r="G80" s="3" t="s">
        <v>17</v>
      </c>
    </row>
    <row r="81" spans="1:7" hidden="1" x14ac:dyDescent="0.2">
      <c r="A81" s="3" t="s">
        <v>374</v>
      </c>
      <c r="B81" s="3" t="s">
        <v>375</v>
      </c>
      <c r="C81" s="3" t="s">
        <v>9</v>
      </c>
      <c r="D81">
        <v>27</v>
      </c>
      <c r="E81">
        <v>182</v>
      </c>
      <c r="F81">
        <v>94</v>
      </c>
      <c r="G81" s="3" t="s">
        <v>17</v>
      </c>
    </row>
    <row r="82" spans="1:7" hidden="1" x14ac:dyDescent="0.2">
      <c r="A82" s="3" t="s">
        <v>376</v>
      </c>
      <c r="B82" s="3" t="s">
        <v>377</v>
      </c>
      <c r="C82" s="3" t="s">
        <v>9</v>
      </c>
      <c r="D82">
        <v>54</v>
      </c>
      <c r="E82">
        <v>171</v>
      </c>
      <c r="F82">
        <v>96</v>
      </c>
      <c r="G82" s="3" t="s">
        <v>17</v>
      </c>
    </row>
    <row r="83" spans="1:7" hidden="1" x14ac:dyDescent="0.2">
      <c r="A83" s="3" t="s">
        <v>378</v>
      </c>
      <c r="B83" s="3" t="s">
        <v>379</v>
      </c>
      <c r="C83" s="3" t="s">
        <v>9</v>
      </c>
      <c r="D83">
        <v>19</v>
      </c>
      <c r="E83">
        <v>189</v>
      </c>
      <c r="F83">
        <v>85</v>
      </c>
      <c r="G83" s="3" t="s">
        <v>14</v>
      </c>
    </row>
    <row r="84" spans="1:7" hidden="1" x14ac:dyDescent="0.2">
      <c r="A84" s="3" t="s">
        <v>380</v>
      </c>
      <c r="B84" s="3" t="s">
        <v>375</v>
      </c>
      <c r="C84" s="3" t="s">
        <v>9</v>
      </c>
      <c r="D84">
        <v>52</v>
      </c>
      <c r="E84">
        <v>157</v>
      </c>
      <c r="F84">
        <v>112</v>
      </c>
      <c r="G84" s="3" t="s">
        <v>14</v>
      </c>
    </row>
    <row r="85" spans="1:7" hidden="1" x14ac:dyDescent="0.2">
      <c r="A85" s="3" t="s">
        <v>381</v>
      </c>
      <c r="B85" s="3" t="s">
        <v>382</v>
      </c>
      <c r="C85" s="3" t="s">
        <v>13</v>
      </c>
      <c r="D85">
        <v>33</v>
      </c>
      <c r="E85">
        <v>169</v>
      </c>
      <c r="F85">
        <v>64</v>
      </c>
      <c r="G85" s="3" t="s">
        <v>22</v>
      </c>
    </row>
    <row r="86" spans="1:7" x14ac:dyDescent="0.2">
      <c r="A86" s="3" t="s">
        <v>383</v>
      </c>
      <c r="B86" s="3" t="s">
        <v>384</v>
      </c>
      <c r="C86" s="3" t="s">
        <v>9</v>
      </c>
      <c r="D86">
        <v>35</v>
      </c>
      <c r="E86">
        <v>182</v>
      </c>
      <c r="F86">
        <v>65</v>
      </c>
      <c r="G86" s="3" t="s">
        <v>10</v>
      </c>
    </row>
    <row r="87" spans="1:7" x14ac:dyDescent="0.2">
      <c r="A87" s="3" t="s">
        <v>385</v>
      </c>
      <c r="B87" s="3" t="s">
        <v>386</v>
      </c>
      <c r="C87" s="3" t="s">
        <v>13</v>
      </c>
      <c r="D87">
        <v>52</v>
      </c>
      <c r="E87">
        <v>159</v>
      </c>
      <c r="F87">
        <v>78</v>
      </c>
      <c r="G87" s="3" t="s">
        <v>10</v>
      </c>
    </row>
    <row r="88" spans="1:7" hidden="1" x14ac:dyDescent="0.2">
      <c r="A88" s="3" t="s">
        <v>387</v>
      </c>
      <c r="B88" s="3" t="s">
        <v>388</v>
      </c>
      <c r="C88" s="3" t="s">
        <v>9</v>
      </c>
      <c r="D88">
        <v>49</v>
      </c>
      <c r="E88">
        <v>189</v>
      </c>
      <c r="F88">
        <v>107</v>
      </c>
      <c r="G88" s="3" t="s">
        <v>22</v>
      </c>
    </row>
    <row r="89" spans="1:7" hidden="1" x14ac:dyDescent="0.2">
      <c r="A89" s="3" t="s">
        <v>389</v>
      </c>
      <c r="B89" s="3" t="s">
        <v>390</v>
      </c>
      <c r="C89" s="3" t="s">
        <v>9</v>
      </c>
      <c r="D89">
        <v>45</v>
      </c>
      <c r="E89">
        <v>188</v>
      </c>
      <c r="F89">
        <v>72</v>
      </c>
      <c r="G89" s="3" t="s">
        <v>17</v>
      </c>
    </row>
    <row r="90" spans="1:7" x14ac:dyDescent="0.2">
      <c r="A90" s="3" t="s">
        <v>391</v>
      </c>
      <c r="B90" s="3" t="s">
        <v>392</v>
      </c>
      <c r="C90" s="3" t="s">
        <v>9</v>
      </c>
      <c r="D90">
        <v>22</v>
      </c>
      <c r="E90">
        <v>175</v>
      </c>
      <c r="F90">
        <v>120</v>
      </c>
      <c r="G90" s="3" t="s">
        <v>10</v>
      </c>
    </row>
    <row r="91" spans="1:7" x14ac:dyDescent="0.2">
      <c r="A91" s="3" t="s">
        <v>393</v>
      </c>
      <c r="B91" s="3" t="s">
        <v>394</v>
      </c>
      <c r="C91" s="3" t="s">
        <v>13</v>
      </c>
      <c r="D91">
        <v>28</v>
      </c>
      <c r="E91">
        <v>177</v>
      </c>
      <c r="F91">
        <v>94</v>
      </c>
      <c r="G91" s="3" t="s">
        <v>10</v>
      </c>
    </row>
    <row r="92" spans="1:7" hidden="1" x14ac:dyDescent="0.2">
      <c r="A92" s="3" t="s">
        <v>395</v>
      </c>
      <c r="B92" s="3" t="s">
        <v>396</v>
      </c>
      <c r="C92" s="3" t="s">
        <v>13</v>
      </c>
      <c r="D92">
        <v>45</v>
      </c>
      <c r="E92">
        <v>167</v>
      </c>
      <c r="F92">
        <v>52</v>
      </c>
      <c r="G92" s="3" t="s">
        <v>17</v>
      </c>
    </row>
    <row r="93" spans="1:7" hidden="1" x14ac:dyDescent="0.2">
      <c r="A93" s="3" t="s">
        <v>397</v>
      </c>
      <c r="B93" s="3" t="s">
        <v>398</v>
      </c>
      <c r="C93" s="3" t="s">
        <v>13</v>
      </c>
      <c r="D93">
        <v>24</v>
      </c>
      <c r="E93">
        <v>191</v>
      </c>
      <c r="F93">
        <v>117</v>
      </c>
      <c r="G93" s="3" t="s">
        <v>17</v>
      </c>
    </row>
    <row r="94" spans="1:7" hidden="1" x14ac:dyDescent="0.2">
      <c r="A94" s="3" t="s">
        <v>399</v>
      </c>
      <c r="B94" s="3" t="s">
        <v>400</v>
      </c>
      <c r="C94" s="3" t="s">
        <v>13</v>
      </c>
      <c r="D94">
        <v>54</v>
      </c>
      <c r="E94">
        <v>175</v>
      </c>
      <c r="F94">
        <v>71</v>
      </c>
      <c r="G94" s="3" t="s">
        <v>17</v>
      </c>
    </row>
    <row r="95" spans="1:7" x14ac:dyDescent="0.2">
      <c r="A95" s="3" t="s">
        <v>401</v>
      </c>
      <c r="B95" s="3" t="s">
        <v>402</v>
      </c>
      <c r="C95" s="3" t="s">
        <v>9</v>
      </c>
      <c r="D95">
        <v>20</v>
      </c>
      <c r="E95">
        <v>196</v>
      </c>
      <c r="F95">
        <v>77</v>
      </c>
      <c r="G95" s="3" t="s">
        <v>10</v>
      </c>
    </row>
    <row r="96" spans="1:7" hidden="1" x14ac:dyDescent="0.2">
      <c r="A96" s="3" t="s">
        <v>403</v>
      </c>
      <c r="B96" s="3" t="s">
        <v>404</v>
      </c>
      <c r="C96" s="3" t="s">
        <v>9</v>
      </c>
      <c r="D96">
        <v>45</v>
      </c>
      <c r="E96">
        <v>163</v>
      </c>
      <c r="F96">
        <v>80</v>
      </c>
      <c r="G96" s="3" t="s">
        <v>17</v>
      </c>
    </row>
    <row r="97" spans="1:7" x14ac:dyDescent="0.2">
      <c r="A97" s="3" t="s">
        <v>405</v>
      </c>
      <c r="B97" s="3" t="s">
        <v>406</v>
      </c>
      <c r="C97" s="3" t="s">
        <v>13</v>
      </c>
      <c r="D97">
        <v>31</v>
      </c>
      <c r="E97">
        <v>178</v>
      </c>
      <c r="F97">
        <v>104</v>
      </c>
      <c r="G97" s="3" t="s">
        <v>10</v>
      </c>
    </row>
    <row r="98" spans="1:7" hidden="1" x14ac:dyDescent="0.2">
      <c r="A98" s="3" t="s">
        <v>407</v>
      </c>
      <c r="B98" s="3" t="s">
        <v>408</v>
      </c>
      <c r="C98" s="3" t="s">
        <v>13</v>
      </c>
      <c r="D98">
        <v>44</v>
      </c>
      <c r="E98">
        <v>175</v>
      </c>
      <c r="F98">
        <v>99</v>
      </c>
      <c r="G98" s="3" t="s">
        <v>22</v>
      </c>
    </row>
    <row r="99" spans="1:7" x14ac:dyDescent="0.2">
      <c r="A99" s="3" t="s">
        <v>409</v>
      </c>
      <c r="B99" s="3" t="s">
        <v>410</v>
      </c>
      <c r="C99" s="3" t="s">
        <v>13</v>
      </c>
      <c r="D99">
        <v>34</v>
      </c>
      <c r="E99">
        <v>185</v>
      </c>
      <c r="F99">
        <v>115</v>
      </c>
      <c r="G99" s="3" t="s">
        <v>10</v>
      </c>
    </row>
    <row r="100" spans="1:7" x14ac:dyDescent="0.2">
      <c r="A100" s="3" t="s">
        <v>411</v>
      </c>
      <c r="B100" s="3" t="s">
        <v>412</v>
      </c>
      <c r="C100" s="3" t="s">
        <v>9</v>
      </c>
      <c r="D100">
        <v>34</v>
      </c>
      <c r="E100">
        <v>197</v>
      </c>
      <c r="F100">
        <v>117</v>
      </c>
      <c r="G100" s="3" t="s">
        <v>10</v>
      </c>
    </row>
    <row r="101" spans="1:7" hidden="1" x14ac:dyDescent="0.2">
      <c r="A101" s="3" t="s">
        <v>413</v>
      </c>
      <c r="B101" s="3" t="s">
        <v>414</v>
      </c>
      <c r="C101" s="3" t="s">
        <v>9</v>
      </c>
      <c r="D101">
        <v>49</v>
      </c>
      <c r="E101">
        <v>164</v>
      </c>
      <c r="F101">
        <v>103</v>
      </c>
      <c r="G101" s="3" t="s">
        <v>22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2973-31E7-4863-B281-4F6750F50A10}">
  <dimension ref="A1:F23"/>
  <sheetViews>
    <sheetView tabSelected="1" workbookViewId="0">
      <selection activeCell="C35" sqref="C35"/>
    </sheetView>
  </sheetViews>
  <sheetFormatPr defaultRowHeight="14.25" x14ac:dyDescent="0.2"/>
  <cols>
    <col min="1" max="1" width="15.125" customWidth="1"/>
    <col min="2" max="2" width="26" customWidth="1"/>
    <col min="3" max="3" width="38.625" bestFit="1" customWidth="1"/>
    <col min="4" max="4" width="18.125" bestFit="1" customWidth="1"/>
    <col min="5" max="5" width="31.125" bestFit="1" customWidth="1"/>
    <col min="6" max="6" width="27.625" bestFit="1" customWidth="1"/>
  </cols>
  <sheetData>
    <row r="1" spans="1:6" x14ac:dyDescent="0.2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</row>
    <row r="2" spans="1:6" x14ac:dyDescent="0.2">
      <c r="A2" s="5">
        <v>45394</v>
      </c>
      <c r="B2" s="3" t="s">
        <v>421</v>
      </c>
      <c r="C2" s="3" t="s">
        <v>422</v>
      </c>
      <c r="D2" s="3" t="s">
        <v>423</v>
      </c>
      <c r="E2" s="3" t="s">
        <v>424</v>
      </c>
      <c r="F2" s="3" t="s">
        <v>425</v>
      </c>
    </row>
    <row r="3" spans="1:6" x14ac:dyDescent="0.2">
      <c r="A3" s="5">
        <v>45394</v>
      </c>
      <c r="B3" s="3" t="s">
        <v>426</v>
      </c>
      <c r="C3" s="3" t="s">
        <v>427</v>
      </c>
      <c r="D3" s="3" t="s">
        <v>428</v>
      </c>
      <c r="E3" s="3" t="s">
        <v>424</v>
      </c>
      <c r="F3" s="3" t="s">
        <v>429</v>
      </c>
    </row>
    <row r="4" spans="1:6" x14ac:dyDescent="0.2">
      <c r="A4" s="5">
        <v>45398</v>
      </c>
      <c r="B4" s="3" t="s">
        <v>430</v>
      </c>
      <c r="C4" s="3" t="s">
        <v>431</v>
      </c>
      <c r="D4" s="3" t="s">
        <v>432</v>
      </c>
      <c r="E4" s="3" t="s">
        <v>433</v>
      </c>
      <c r="F4" s="3" t="s">
        <v>434</v>
      </c>
    </row>
    <row r="5" spans="1:6" x14ac:dyDescent="0.2">
      <c r="A5" s="5">
        <v>45398</v>
      </c>
      <c r="B5" s="3" t="s">
        <v>435</v>
      </c>
      <c r="C5" s="3" t="s">
        <v>436</v>
      </c>
      <c r="D5" s="3" t="s">
        <v>423</v>
      </c>
      <c r="E5" s="3" t="s">
        <v>437</v>
      </c>
      <c r="F5" s="3" t="s">
        <v>438</v>
      </c>
    </row>
    <row r="6" spans="1:6" x14ac:dyDescent="0.2">
      <c r="A6" s="5">
        <v>45398</v>
      </c>
      <c r="B6" s="3" t="s">
        <v>439</v>
      </c>
      <c r="C6" s="3" t="s">
        <v>440</v>
      </c>
      <c r="D6" s="3" t="s">
        <v>441</v>
      </c>
      <c r="E6" s="3" t="s">
        <v>442</v>
      </c>
      <c r="F6" s="3" t="s">
        <v>443</v>
      </c>
    </row>
    <row r="7" spans="1:6" x14ac:dyDescent="0.2">
      <c r="A7" s="5">
        <v>45399</v>
      </c>
      <c r="B7" s="3" t="s">
        <v>444</v>
      </c>
      <c r="C7" s="3" t="s">
        <v>440</v>
      </c>
      <c r="D7" s="3" t="s">
        <v>428</v>
      </c>
      <c r="E7" s="3" t="s">
        <v>442</v>
      </c>
      <c r="F7" s="3" t="s">
        <v>429</v>
      </c>
    </row>
    <row r="8" spans="1:6" x14ac:dyDescent="0.2">
      <c r="A8" s="5">
        <v>45399</v>
      </c>
      <c r="B8" s="3" t="s">
        <v>445</v>
      </c>
      <c r="C8" s="3" t="s">
        <v>427</v>
      </c>
      <c r="D8" s="3" t="s">
        <v>441</v>
      </c>
      <c r="E8" s="3" t="s">
        <v>424</v>
      </c>
      <c r="F8" s="3" t="s">
        <v>443</v>
      </c>
    </row>
    <row r="9" spans="1:6" x14ac:dyDescent="0.2">
      <c r="A9" s="5">
        <v>45399</v>
      </c>
      <c r="B9" s="3" t="s">
        <v>446</v>
      </c>
      <c r="C9" s="3" t="s">
        <v>447</v>
      </c>
      <c r="D9" s="3" t="s">
        <v>441</v>
      </c>
      <c r="E9" s="3" t="s">
        <v>437</v>
      </c>
      <c r="F9" s="3" t="s">
        <v>448</v>
      </c>
    </row>
    <row r="10" spans="1:6" x14ac:dyDescent="0.2">
      <c r="A10" s="5">
        <v>45399</v>
      </c>
      <c r="B10" s="3" t="s">
        <v>449</v>
      </c>
      <c r="C10" s="3" t="s">
        <v>450</v>
      </c>
      <c r="D10" s="3" t="s">
        <v>423</v>
      </c>
      <c r="E10" s="3" t="s">
        <v>451</v>
      </c>
      <c r="F10" s="3" t="s">
        <v>452</v>
      </c>
    </row>
    <row r="11" spans="1:6" x14ac:dyDescent="0.2">
      <c r="A11" s="5">
        <v>45401</v>
      </c>
      <c r="B11" s="3" t="s">
        <v>421</v>
      </c>
      <c r="C11" s="3" t="s">
        <v>422</v>
      </c>
      <c r="D11" s="3" t="s">
        <v>423</v>
      </c>
      <c r="E11" s="3" t="s">
        <v>424</v>
      </c>
      <c r="F11" s="3" t="s">
        <v>425</v>
      </c>
    </row>
    <row r="12" spans="1:6" x14ac:dyDescent="0.2">
      <c r="A12" s="5">
        <v>45401</v>
      </c>
      <c r="B12" s="3" t="s">
        <v>426</v>
      </c>
      <c r="C12" s="3" t="s">
        <v>427</v>
      </c>
      <c r="D12" s="3" t="s">
        <v>428</v>
      </c>
      <c r="E12" s="3" t="s">
        <v>424</v>
      </c>
      <c r="F12" s="3" t="s">
        <v>429</v>
      </c>
    </row>
    <row r="13" spans="1:6" x14ac:dyDescent="0.2">
      <c r="A13" s="5">
        <v>45405</v>
      </c>
      <c r="B13" s="3" t="s">
        <v>453</v>
      </c>
      <c r="C13" s="3" t="s">
        <v>447</v>
      </c>
      <c r="D13" s="3" t="s">
        <v>428</v>
      </c>
      <c r="E13" s="3" t="s">
        <v>454</v>
      </c>
      <c r="F13" s="3" t="s">
        <v>455</v>
      </c>
    </row>
    <row r="14" spans="1:6" x14ac:dyDescent="0.2">
      <c r="A14" s="5">
        <v>45405</v>
      </c>
      <c r="B14" s="3" t="s">
        <v>430</v>
      </c>
      <c r="C14" s="3" t="s">
        <v>431</v>
      </c>
      <c r="D14" s="3" t="s">
        <v>432</v>
      </c>
      <c r="E14" s="3" t="s">
        <v>433</v>
      </c>
      <c r="F14" s="3" t="s">
        <v>434</v>
      </c>
    </row>
    <row r="15" spans="1:6" x14ac:dyDescent="0.2">
      <c r="A15" s="5">
        <v>45405</v>
      </c>
      <c r="B15" s="3" t="s">
        <v>435</v>
      </c>
      <c r="C15" s="3" t="s">
        <v>436</v>
      </c>
      <c r="D15" s="3" t="s">
        <v>423</v>
      </c>
      <c r="E15" s="3" t="s">
        <v>437</v>
      </c>
      <c r="F15" s="3" t="s">
        <v>438</v>
      </c>
    </row>
    <row r="16" spans="1:6" x14ac:dyDescent="0.2">
      <c r="A16" s="5">
        <v>45405</v>
      </c>
      <c r="B16" s="3" t="s">
        <v>439</v>
      </c>
      <c r="C16" s="3" t="s">
        <v>440</v>
      </c>
      <c r="D16" s="3" t="s">
        <v>441</v>
      </c>
      <c r="E16" s="3" t="s">
        <v>442</v>
      </c>
      <c r="F16" s="3" t="s">
        <v>443</v>
      </c>
    </row>
    <row r="17" spans="1:6" x14ac:dyDescent="0.2">
      <c r="A17" s="5">
        <v>45406</v>
      </c>
      <c r="B17" s="3" t="s">
        <v>456</v>
      </c>
      <c r="C17" s="3" t="s">
        <v>440</v>
      </c>
      <c r="D17" s="3" t="s">
        <v>428</v>
      </c>
      <c r="E17" s="3" t="s">
        <v>442</v>
      </c>
      <c r="F17" s="3" t="s">
        <v>457</v>
      </c>
    </row>
    <row r="18" spans="1:6" x14ac:dyDescent="0.2">
      <c r="A18" s="5">
        <v>45406</v>
      </c>
      <c r="B18" s="3" t="s">
        <v>458</v>
      </c>
      <c r="C18" s="3" t="s">
        <v>440</v>
      </c>
      <c r="D18" s="3" t="s">
        <v>459</v>
      </c>
      <c r="E18" s="3" t="s">
        <v>442</v>
      </c>
      <c r="F18" s="3" t="s">
        <v>457</v>
      </c>
    </row>
    <row r="19" spans="1:6" x14ac:dyDescent="0.2">
      <c r="A19" s="5">
        <v>45406</v>
      </c>
      <c r="B19" s="3" t="s">
        <v>445</v>
      </c>
      <c r="C19" s="3" t="s">
        <v>427</v>
      </c>
      <c r="D19" s="3" t="s">
        <v>441</v>
      </c>
      <c r="E19" s="3" t="s">
        <v>424</v>
      </c>
      <c r="F19" s="3" t="s">
        <v>443</v>
      </c>
    </row>
    <row r="20" spans="1:6" x14ac:dyDescent="0.2">
      <c r="A20" s="5">
        <v>45406</v>
      </c>
      <c r="B20" s="3" t="s">
        <v>446</v>
      </c>
      <c r="C20" s="3" t="s">
        <v>447</v>
      </c>
      <c r="D20" s="3" t="s">
        <v>441</v>
      </c>
      <c r="E20" s="3" t="s">
        <v>437</v>
      </c>
      <c r="F20" s="3" t="s">
        <v>448</v>
      </c>
    </row>
    <row r="21" spans="1:6" x14ac:dyDescent="0.2">
      <c r="A21" s="5">
        <v>45406</v>
      </c>
      <c r="B21" s="3" t="s">
        <v>449</v>
      </c>
      <c r="C21" s="3" t="s">
        <v>450</v>
      </c>
      <c r="D21" s="3" t="s">
        <v>423</v>
      </c>
      <c r="E21" s="3" t="s">
        <v>451</v>
      </c>
      <c r="F21" s="3" t="s">
        <v>452</v>
      </c>
    </row>
    <row r="22" spans="1:6" x14ac:dyDescent="0.2">
      <c r="A22" s="5">
        <v>45408</v>
      </c>
      <c r="B22" s="3" t="s">
        <v>421</v>
      </c>
      <c r="C22" s="3" t="s">
        <v>422</v>
      </c>
      <c r="D22" s="3" t="s">
        <v>423</v>
      </c>
      <c r="E22" s="3" t="s">
        <v>424</v>
      </c>
      <c r="F22" s="3" t="s">
        <v>425</v>
      </c>
    </row>
    <row r="23" spans="1:6" x14ac:dyDescent="0.2">
      <c r="A23" s="5">
        <v>45408</v>
      </c>
      <c r="B23" s="3" t="s">
        <v>460</v>
      </c>
      <c r="C23" s="3" t="s">
        <v>427</v>
      </c>
      <c r="D23" s="3" t="s">
        <v>428</v>
      </c>
      <c r="E23" s="3" t="s">
        <v>424</v>
      </c>
      <c r="F23" s="3" t="s">
        <v>429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D82-4F3C-4073-BE94-695E7DAB277A}">
  <dimension ref="A1:B41"/>
  <sheetViews>
    <sheetView workbookViewId="0">
      <selection activeCell="F6" sqref="F6"/>
    </sheetView>
  </sheetViews>
  <sheetFormatPr defaultRowHeight="14.25" x14ac:dyDescent="0.2"/>
  <cols>
    <col min="1" max="1" width="17" bestFit="1" customWidth="1"/>
    <col min="2" max="2" width="11.875" bestFit="1" customWidth="1"/>
    <col min="3" max="40" width="2.875" bestFit="1" customWidth="1"/>
    <col min="41" max="41" width="14.125" bestFit="1" customWidth="1"/>
  </cols>
  <sheetData>
    <row r="1" spans="1:2" x14ac:dyDescent="0.2">
      <c r="A1" s="1" t="s">
        <v>215</v>
      </c>
      <c r="B1" t="s">
        <v>464</v>
      </c>
    </row>
    <row r="2" spans="1:2" x14ac:dyDescent="0.2">
      <c r="A2" s="2">
        <v>18</v>
      </c>
      <c r="B2" s="3">
        <v>2</v>
      </c>
    </row>
    <row r="3" spans="1:2" x14ac:dyDescent="0.2">
      <c r="A3" s="2">
        <v>19</v>
      </c>
      <c r="B3" s="3">
        <v>3</v>
      </c>
    </row>
    <row r="4" spans="1:2" x14ac:dyDescent="0.2">
      <c r="A4" s="2">
        <v>20</v>
      </c>
      <c r="B4" s="3">
        <v>2</v>
      </c>
    </row>
    <row r="5" spans="1:2" x14ac:dyDescent="0.2">
      <c r="A5" s="2">
        <v>21</v>
      </c>
      <c r="B5" s="3">
        <v>1</v>
      </c>
    </row>
    <row r="6" spans="1:2" x14ac:dyDescent="0.2">
      <c r="A6" s="2">
        <v>22</v>
      </c>
      <c r="B6" s="3">
        <v>1</v>
      </c>
    </row>
    <row r="7" spans="1:2" x14ac:dyDescent="0.2">
      <c r="A7" s="2">
        <v>23</v>
      </c>
      <c r="B7" s="3">
        <v>4</v>
      </c>
    </row>
    <row r="8" spans="1:2" x14ac:dyDescent="0.2">
      <c r="A8" s="2">
        <v>24</v>
      </c>
      <c r="B8" s="3">
        <v>2</v>
      </c>
    </row>
    <row r="9" spans="1:2" x14ac:dyDescent="0.2">
      <c r="A9" s="2">
        <v>25</v>
      </c>
      <c r="B9" s="3">
        <v>2</v>
      </c>
    </row>
    <row r="10" spans="1:2" x14ac:dyDescent="0.2">
      <c r="A10" s="2">
        <v>26</v>
      </c>
      <c r="B10" s="3">
        <v>2</v>
      </c>
    </row>
    <row r="11" spans="1:2" x14ac:dyDescent="0.2">
      <c r="A11" s="2">
        <v>27</v>
      </c>
      <c r="B11" s="3">
        <v>6</v>
      </c>
    </row>
    <row r="12" spans="1:2" x14ac:dyDescent="0.2">
      <c r="A12" s="2">
        <v>28</v>
      </c>
      <c r="B12" s="3">
        <v>2</v>
      </c>
    </row>
    <row r="13" spans="1:2" x14ac:dyDescent="0.2">
      <c r="A13" s="2">
        <v>29</v>
      </c>
      <c r="B13" s="3">
        <v>4</v>
      </c>
    </row>
    <row r="14" spans="1:2" x14ac:dyDescent="0.2">
      <c r="A14" s="2">
        <v>31</v>
      </c>
      <c r="B14" s="3">
        <v>4</v>
      </c>
    </row>
    <row r="15" spans="1:2" x14ac:dyDescent="0.2">
      <c r="A15" s="2">
        <v>33</v>
      </c>
      <c r="B15" s="3">
        <v>3</v>
      </c>
    </row>
    <row r="16" spans="1:2" x14ac:dyDescent="0.2">
      <c r="A16" s="2">
        <v>34</v>
      </c>
      <c r="B16" s="3">
        <v>5</v>
      </c>
    </row>
    <row r="17" spans="1:2" x14ac:dyDescent="0.2">
      <c r="A17" s="2">
        <v>35</v>
      </c>
      <c r="B17" s="3">
        <v>3</v>
      </c>
    </row>
    <row r="18" spans="1:2" x14ac:dyDescent="0.2">
      <c r="A18" s="2">
        <v>37</v>
      </c>
      <c r="B18" s="3">
        <v>1</v>
      </c>
    </row>
    <row r="19" spans="1:2" x14ac:dyDescent="0.2">
      <c r="A19" s="2">
        <v>38</v>
      </c>
      <c r="B19" s="3">
        <v>1</v>
      </c>
    </row>
    <row r="20" spans="1:2" x14ac:dyDescent="0.2">
      <c r="A20" s="2">
        <v>40</v>
      </c>
      <c r="B20" s="3">
        <v>3</v>
      </c>
    </row>
    <row r="21" spans="1:2" x14ac:dyDescent="0.2">
      <c r="A21" s="2">
        <v>41</v>
      </c>
      <c r="B21" s="3">
        <v>1</v>
      </c>
    </row>
    <row r="22" spans="1:2" x14ac:dyDescent="0.2">
      <c r="A22" s="2">
        <v>42</v>
      </c>
      <c r="B22" s="3">
        <v>4</v>
      </c>
    </row>
    <row r="23" spans="1:2" x14ac:dyDescent="0.2">
      <c r="A23" s="2">
        <v>43</v>
      </c>
      <c r="B23" s="3">
        <v>5</v>
      </c>
    </row>
    <row r="24" spans="1:2" x14ac:dyDescent="0.2">
      <c r="A24" s="2">
        <v>44</v>
      </c>
      <c r="B24" s="3">
        <v>1</v>
      </c>
    </row>
    <row r="25" spans="1:2" x14ac:dyDescent="0.2">
      <c r="A25" s="2">
        <v>45</v>
      </c>
      <c r="B25" s="3">
        <v>3</v>
      </c>
    </row>
    <row r="26" spans="1:2" x14ac:dyDescent="0.2">
      <c r="A26" s="2">
        <v>46</v>
      </c>
      <c r="B26" s="3">
        <v>3</v>
      </c>
    </row>
    <row r="27" spans="1:2" x14ac:dyDescent="0.2">
      <c r="A27" s="2">
        <v>47</v>
      </c>
      <c r="B27" s="3">
        <v>1</v>
      </c>
    </row>
    <row r="28" spans="1:2" x14ac:dyDescent="0.2">
      <c r="A28" s="2">
        <v>48</v>
      </c>
      <c r="B28" s="3">
        <v>2</v>
      </c>
    </row>
    <row r="29" spans="1:2" x14ac:dyDescent="0.2">
      <c r="A29" s="2">
        <v>49</v>
      </c>
      <c r="B29" s="3">
        <v>5</v>
      </c>
    </row>
    <row r="30" spans="1:2" x14ac:dyDescent="0.2">
      <c r="A30" s="2">
        <v>50</v>
      </c>
      <c r="B30" s="3">
        <v>4</v>
      </c>
    </row>
    <row r="31" spans="1:2" x14ac:dyDescent="0.2">
      <c r="A31" s="2">
        <v>51</v>
      </c>
      <c r="B31" s="3">
        <v>1</v>
      </c>
    </row>
    <row r="32" spans="1:2" x14ac:dyDescent="0.2">
      <c r="A32" s="2">
        <v>52</v>
      </c>
      <c r="B32" s="3">
        <v>4</v>
      </c>
    </row>
    <row r="33" spans="1:2" x14ac:dyDescent="0.2">
      <c r="A33" s="2">
        <v>53</v>
      </c>
      <c r="B33" s="3">
        <v>1</v>
      </c>
    </row>
    <row r="34" spans="1:2" x14ac:dyDescent="0.2">
      <c r="A34" s="2">
        <v>54</v>
      </c>
      <c r="B34" s="3">
        <v>4</v>
      </c>
    </row>
    <row r="35" spans="1:2" x14ac:dyDescent="0.2">
      <c r="A35" s="2">
        <v>55</v>
      </c>
      <c r="B35" s="3">
        <v>1</v>
      </c>
    </row>
    <row r="36" spans="1:2" x14ac:dyDescent="0.2">
      <c r="A36" s="2">
        <v>56</v>
      </c>
      <c r="B36" s="3">
        <v>2</v>
      </c>
    </row>
    <row r="37" spans="1:2" x14ac:dyDescent="0.2">
      <c r="A37" s="2">
        <v>57</v>
      </c>
      <c r="B37" s="3">
        <v>1</v>
      </c>
    </row>
    <row r="38" spans="1:2" x14ac:dyDescent="0.2">
      <c r="A38" s="2">
        <v>58</v>
      </c>
      <c r="B38" s="3">
        <v>4</v>
      </c>
    </row>
    <row r="39" spans="1:2" x14ac:dyDescent="0.2">
      <c r="A39" s="2">
        <v>59</v>
      </c>
      <c r="B39" s="3">
        <v>1</v>
      </c>
    </row>
    <row r="40" spans="1:2" x14ac:dyDescent="0.2">
      <c r="A40" s="2">
        <v>60</v>
      </c>
      <c r="B40" s="3">
        <v>1</v>
      </c>
    </row>
    <row r="41" spans="1:2" x14ac:dyDescent="0.2">
      <c r="A41" s="2" t="s">
        <v>216</v>
      </c>
      <c r="B41" s="3">
        <v>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6900-62F4-40B5-8001-2545D6BAEB08}">
  <dimension ref="A1:F101"/>
  <sheetViews>
    <sheetView topLeftCell="A2" zoomScaleNormal="100" workbookViewId="0">
      <selection activeCell="O31" sqref="O31"/>
    </sheetView>
  </sheetViews>
  <sheetFormatPr defaultRowHeight="14.25" x14ac:dyDescent="0.2"/>
  <cols>
    <col min="1" max="1" width="9.25" bestFit="1" customWidth="1"/>
    <col min="2" max="2" width="6.125" bestFit="1" customWidth="1"/>
    <col min="3" max="3" width="8.5" bestFit="1" customWidth="1"/>
    <col min="4" max="4" width="7.5" bestFit="1" customWidth="1"/>
    <col min="5" max="5" width="9.5" bestFit="1" customWidth="1"/>
    <col min="6" max="6" width="11.875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463</v>
      </c>
    </row>
    <row r="2" spans="1:6" x14ac:dyDescent="0.2">
      <c r="A2" s="3" t="s">
        <v>9</v>
      </c>
      <c r="B2">
        <v>40</v>
      </c>
      <c r="C2">
        <v>193</v>
      </c>
      <c r="D2">
        <v>116</v>
      </c>
      <c r="E2" s="3" t="s">
        <v>22</v>
      </c>
      <c r="F2">
        <v>31.141775618137402</v>
      </c>
    </row>
    <row r="3" spans="1:6" x14ac:dyDescent="0.2">
      <c r="A3" s="3" t="s">
        <v>9</v>
      </c>
      <c r="B3">
        <v>31</v>
      </c>
      <c r="C3">
        <v>175</v>
      </c>
      <c r="D3">
        <v>81</v>
      </c>
      <c r="E3" s="3" t="s">
        <v>10</v>
      </c>
      <c r="F3">
        <v>26.448979591836736</v>
      </c>
    </row>
    <row r="4" spans="1:6" x14ac:dyDescent="0.2">
      <c r="A4" s="3" t="s">
        <v>9</v>
      </c>
      <c r="B4">
        <v>41</v>
      </c>
      <c r="C4">
        <v>193</v>
      </c>
      <c r="D4">
        <v>65</v>
      </c>
      <c r="E4" s="3" t="s">
        <v>22</v>
      </c>
      <c r="F4">
        <v>17.450132889473544</v>
      </c>
    </row>
    <row r="5" spans="1:6" x14ac:dyDescent="0.2">
      <c r="A5" s="3" t="s">
        <v>13</v>
      </c>
      <c r="B5">
        <v>18</v>
      </c>
      <c r="C5">
        <v>165</v>
      </c>
      <c r="D5">
        <v>69</v>
      </c>
      <c r="E5" s="3" t="s">
        <v>10</v>
      </c>
      <c r="F5">
        <v>25.344352617079892</v>
      </c>
    </row>
    <row r="6" spans="1:6" x14ac:dyDescent="0.2">
      <c r="A6" s="3" t="s">
        <v>13</v>
      </c>
      <c r="B6">
        <v>26</v>
      </c>
      <c r="C6">
        <v>189</v>
      </c>
      <c r="D6">
        <v>56</v>
      </c>
      <c r="E6" s="3" t="s">
        <v>10</v>
      </c>
      <c r="F6">
        <v>15.677052714089752</v>
      </c>
    </row>
    <row r="7" spans="1:6" x14ac:dyDescent="0.2">
      <c r="A7" s="3" t="s">
        <v>13</v>
      </c>
      <c r="B7">
        <v>43</v>
      </c>
      <c r="C7">
        <v>190</v>
      </c>
      <c r="D7">
        <v>106</v>
      </c>
      <c r="E7" s="3" t="s">
        <v>22</v>
      </c>
      <c r="F7">
        <v>29.362880886426595</v>
      </c>
    </row>
    <row r="8" spans="1:6" x14ac:dyDescent="0.2">
      <c r="A8" s="3" t="s">
        <v>9</v>
      </c>
      <c r="B8">
        <v>50</v>
      </c>
      <c r="C8">
        <v>195</v>
      </c>
      <c r="D8">
        <v>119</v>
      </c>
      <c r="E8" s="3" t="s">
        <v>17</v>
      </c>
      <c r="F8">
        <v>31.295200525969758</v>
      </c>
    </row>
    <row r="9" spans="1:6" x14ac:dyDescent="0.2">
      <c r="A9" s="3" t="s">
        <v>9</v>
      </c>
      <c r="B9">
        <v>58</v>
      </c>
      <c r="C9">
        <v>169</v>
      </c>
      <c r="D9">
        <v>92</v>
      </c>
      <c r="E9" s="3" t="s">
        <v>10</v>
      </c>
      <c r="F9">
        <v>32.211757291411367</v>
      </c>
    </row>
    <row r="10" spans="1:6" x14ac:dyDescent="0.2">
      <c r="A10" s="3" t="s">
        <v>13</v>
      </c>
      <c r="B10">
        <v>48</v>
      </c>
      <c r="C10">
        <v>185</v>
      </c>
      <c r="D10">
        <v>103</v>
      </c>
      <c r="E10" s="3" t="s">
        <v>10</v>
      </c>
      <c r="F10">
        <v>30.094959824689553</v>
      </c>
    </row>
    <row r="11" spans="1:6" x14ac:dyDescent="0.2">
      <c r="A11" s="3" t="s">
        <v>9</v>
      </c>
      <c r="B11">
        <v>46</v>
      </c>
      <c r="C11">
        <v>157</v>
      </c>
      <c r="D11">
        <v>95</v>
      </c>
      <c r="E11" s="3" t="s">
        <v>22</v>
      </c>
      <c r="F11">
        <v>38.541117286705344</v>
      </c>
    </row>
    <row r="12" spans="1:6" x14ac:dyDescent="0.2">
      <c r="A12" s="3" t="s">
        <v>13</v>
      </c>
      <c r="B12">
        <v>58</v>
      </c>
      <c r="C12">
        <v>192</v>
      </c>
      <c r="D12">
        <v>60</v>
      </c>
      <c r="E12" s="3" t="s">
        <v>14</v>
      </c>
      <c r="F12">
        <v>16.276041666666668</v>
      </c>
    </row>
    <row r="13" spans="1:6" x14ac:dyDescent="0.2">
      <c r="A13" s="3" t="s">
        <v>9</v>
      </c>
      <c r="B13">
        <v>56</v>
      </c>
      <c r="C13">
        <v>190</v>
      </c>
      <c r="D13">
        <v>73</v>
      </c>
      <c r="E13" s="3" t="s">
        <v>17</v>
      </c>
      <c r="F13">
        <v>20.221606648199447</v>
      </c>
    </row>
    <row r="14" spans="1:6" x14ac:dyDescent="0.2">
      <c r="A14" s="3" t="s">
        <v>13</v>
      </c>
      <c r="B14">
        <v>34</v>
      </c>
      <c r="C14">
        <v>182</v>
      </c>
      <c r="D14">
        <v>91</v>
      </c>
      <c r="E14" s="3" t="s">
        <v>17</v>
      </c>
      <c r="F14">
        <v>27.472527472527471</v>
      </c>
    </row>
    <row r="15" spans="1:6" x14ac:dyDescent="0.2">
      <c r="A15" s="3" t="s">
        <v>13</v>
      </c>
      <c r="B15">
        <v>26</v>
      </c>
      <c r="C15">
        <v>168</v>
      </c>
      <c r="D15">
        <v>54</v>
      </c>
      <c r="E15" s="3" t="s">
        <v>14</v>
      </c>
      <c r="F15">
        <v>19.132653061224492</v>
      </c>
    </row>
    <row r="16" spans="1:6" x14ac:dyDescent="0.2">
      <c r="A16" s="3" t="s">
        <v>9</v>
      </c>
      <c r="B16">
        <v>21</v>
      </c>
      <c r="C16">
        <v>169</v>
      </c>
      <c r="D16">
        <v>109</v>
      </c>
      <c r="E16" s="3" t="s">
        <v>10</v>
      </c>
      <c r="F16">
        <v>38.163929834389556</v>
      </c>
    </row>
    <row r="17" spans="1:6" x14ac:dyDescent="0.2">
      <c r="A17" s="3" t="s">
        <v>9</v>
      </c>
      <c r="B17">
        <v>37</v>
      </c>
      <c r="C17">
        <v>183</v>
      </c>
      <c r="D17">
        <v>64</v>
      </c>
      <c r="E17" s="3" t="s">
        <v>10</v>
      </c>
      <c r="F17">
        <v>19.110752784496398</v>
      </c>
    </row>
    <row r="18" spans="1:6" x14ac:dyDescent="0.2">
      <c r="A18" s="3" t="s">
        <v>13</v>
      </c>
      <c r="B18">
        <v>38</v>
      </c>
      <c r="C18">
        <v>190</v>
      </c>
      <c r="D18">
        <v>66</v>
      </c>
      <c r="E18" s="3" t="s">
        <v>22</v>
      </c>
      <c r="F18">
        <v>18.282548476454295</v>
      </c>
    </row>
    <row r="19" spans="1:6" x14ac:dyDescent="0.2">
      <c r="A19" s="3" t="s">
        <v>9</v>
      </c>
      <c r="B19">
        <v>58</v>
      </c>
      <c r="C19">
        <v>182</v>
      </c>
      <c r="D19">
        <v>73</v>
      </c>
      <c r="E19" s="3" t="s">
        <v>22</v>
      </c>
      <c r="F19">
        <v>22.03840115928028</v>
      </c>
    </row>
    <row r="20" spans="1:6" x14ac:dyDescent="0.2">
      <c r="A20" s="3" t="s">
        <v>13</v>
      </c>
      <c r="B20">
        <v>54</v>
      </c>
      <c r="C20">
        <v>165</v>
      </c>
      <c r="D20">
        <v>75</v>
      </c>
      <c r="E20" s="3" t="s">
        <v>22</v>
      </c>
      <c r="F20">
        <v>27.548209366391188</v>
      </c>
    </row>
    <row r="21" spans="1:6" x14ac:dyDescent="0.2">
      <c r="A21" s="3" t="s">
        <v>9</v>
      </c>
      <c r="B21">
        <v>42</v>
      </c>
      <c r="C21">
        <v>159</v>
      </c>
      <c r="D21">
        <v>73</v>
      </c>
      <c r="E21" s="3" t="s">
        <v>14</v>
      </c>
      <c r="F21">
        <v>28.875440053795337</v>
      </c>
    </row>
    <row r="22" spans="1:6" x14ac:dyDescent="0.2">
      <c r="A22" s="3" t="s">
        <v>9</v>
      </c>
      <c r="B22">
        <v>33</v>
      </c>
      <c r="C22">
        <v>155</v>
      </c>
      <c r="D22">
        <v>114</v>
      </c>
      <c r="E22" s="3" t="s">
        <v>14</v>
      </c>
      <c r="F22">
        <v>47.450572320499475</v>
      </c>
    </row>
    <row r="23" spans="1:6" x14ac:dyDescent="0.2">
      <c r="A23" s="3" t="s">
        <v>13</v>
      </c>
      <c r="B23">
        <v>33</v>
      </c>
      <c r="C23">
        <v>196</v>
      </c>
      <c r="D23">
        <v>52</v>
      </c>
      <c r="E23" s="3" t="s">
        <v>14</v>
      </c>
      <c r="F23">
        <v>13.536026655560184</v>
      </c>
    </row>
    <row r="24" spans="1:6" x14ac:dyDescent="0.2">
      <c r="A24" s="3" t="s">
        <v>9</v>
      </c>
      <c r="B24">
        <v>29</v>
      </c>
      <c r="C24">
        <v>168</v>
      </c>
      <c r="D24">
        <v>52</v>
      </c>
      <c r="E24" s="3" t="s">
        <v>14</v>
      </c>
      <c r="F24">
        <v>18.424036281179141</v>
      </c>
    </row>
    <row r="25" spans="1:6" x14ac:dyDescent="0.2">
      <c r="A25" s="3" t="s">
        <v>13</v>
      </c>
      <c r="B25">
        <v>27</v>
      </c>
      <c r="C25">
        <v>197</v>
      </c>
      <c r="D25">
        <v>73</v>
      </c>
      <c r="E25" s="3" t="s">
        <v>17</v>
      </c>
      <c r="F25">
        <v>18.810069829163339</v>
      </c>
    </row>
    <row r="26" spans="1:6" x14ac:dyDescent="0.2">
      <c r="A26" s="3" t="s">
        <v>13</v>
      </c>
      <c r="B26">
        <v>53</v>
      </c>
      <c r="C26">
        <v>185</v>
      </c>
      <c r="D26">
        <v>113</v>
      </c>
      <c r="E26" s="3" t="s">
        <v>17</v>
      </c>
      <c r="F26">
        <v>33.016800584368148</v>
      </c>
    </row>
    <row r="27" spans="1:6" x14ac:dyDescent="0.2">
      <c r="A27" s="3" t="s">
        <v>9</v>
      </c>
      <c r="B27">
        <v>34</v>
      </c>
      <c r="C27">
        <v>186</v>
      </c>
      <c r="D27">
        <v>106</v>
      </c>
      <c r="E27" s="3" t="s">
        <v>14</v>
      </c>
      <c r="F27">
        <v>30.639380275176318</v>
      </c>
    </row>
    <row r="28" spans="1:6" x14ac:dyDescent="0.2">
      <c r="A28" s="3" t="s">
        <v>9</v>
      </c>
      <c r="B28">
        <v>46</v>
      </c>
      <c r="C28">
        <v>155</v>
      </c>
      <c r="D28">
        <v>90</v>
      </c>
      <c r="E28" s="3" t="s">
        <v>10</v>
      </c>
      <c r="F28">
        <v>37.460978147762745</v>
      </c>
    </row>
    <row r="29" spans="1:6" x14ac:dyDescent="0.2">
      <c r="A29" s="3" t="s">
        <v>13</v>
      </c>
      <c r="B29">
        <v>35</v>
      </c>
      <c r="C29">
        <v>161</v>
      </c>
      <c r="D29">
        <v>101</v>
      </c>
      <c r="E29" s="3" t="s">
        <v>10</v>
      </c>
      <c r="F29">
        <v>38.964546120905823</v>
      </c>
    </row>
    <row r="30" spans="1:6" x14ac:dyDescent="0.2">
      <c r="A30" s="3" t="s">
        <v>13</v>
      </c>
      <c r="B30">
        <v>25</v>
      </c>
      <c r="C30">
        <v>159</v>
      </c>
      <c r="D30">
        <v>63</v>
      </c>
      <c r="E30" s="3" t="s">
        <v>14</v>
      </c>
      <c r="F30">
        <v>24.919900320398717</v>
      </c>
    </row>
    <row r="31" spans="1:6" x14ac:dyDescent="0.2">
      <c r="A31" s="3" t="s">
        <v>9</v>
      </c>
      <c r="B31">
        <v>25</v>
      </c>
      <c r="C31">
        <v>155</v>
      </c>
      <c r="D31">
        <v>107</v>
      </c>
      <c r="E31" s="3" t="s">
        <v>17</v>
      </c>
      <c r="F31">
        <v>44.536940686784597</v>
      </c>
    </row>
    <row r="32" spans="1:6" x14ac:dyDescent="0.2">
      <c r="A32" s="3" t="s">
        <v>9</v>
      </c>
      <c r="B32">
        <v>49</v>
      </c>
      <c r="C32">
        <v>188</v>
      </c>
      <c r="D32">
        <v>119</v>
      </c>
      <c r="E32" s="3" t="s">
        <v>10</v>
      </c>
      <c r="F32">
        <v>33.669081032141243</v>
      </c>
    </row>
    <row r="33" spans="1:6" x14ac:dyDescent="0.2">
      <c r="A33" s="3" t="s">
        <v>9</v>
      </c>
      <c r="B33">
        <v>43</v>
      </c>
      <c r="C33">
        <v>188</v>
      </c>
      <c r="D33">
        <v>104</v>
      </c>
      <c r="E33" s="3" t="s">
        <v>17</v>
      </c>
      <c r="F33">
        <v>29.425079221367138</v>
      </c>
    </row>
    <row r="34" spans="1:6" x14ac:dyDescent="0.2">
      <c r="A34" s="3" t="s">
        <v>13</v>
      </c>
      <c r="B34">
        <v>27</v>
      </c>
      <c r="C34">
        <v>181</v>
      </c>
      <c r="D34">
        <v>88</v>
      </c>
      <c r="E34" s="3" t="s">
        <v>10</v>
      </c>
      <c r="F34">
        <v>26.861206922865602</v>
      </c>
    </row>
    <row r="35" spans="1:6" x14ac:dyDescent="0.2">
      <c r="A35" s="3" t="s">
        <v>13</v>
      </c>
      <c r="B35">
        <v>28</v>
      </c>
      <c r="C35">
        <v>155</v>
      </c>
      <c r="D35">
        <v>52</v>
      </c>
      <c r="E35" s="3" t="s">
        <v>22</v>
      </c>
      <c r="F35">
        <v>21.644120707596251</v>
      </c>
    </row>
    <row r="36" spans="1:6" x14ac:dyDescent="0.2">
      <c r="A36" s="3" t="s">
        <v>13</v>
      </c>
      <c r="B36">
        <v>54</v>
      </c>
      <c r="C36">
        <v>163</v>
      </c>
      <c r="D36">
        <v>84</v>
      </c>
      <c r="E36" s="3" t="s">
        <v>10</v>
      </c>
      <c r="F36">
        <v>31.615792841281195</v>
      </c>
    </row>
    <row r="37" spans="1:6" x14ac:dyDescent="0.2">
      <c r="A37" s="3" t="s">
        <v>9</v>
      </c>
      <c r="B37">
        <v>20</v>
      </c>
      <c r="C37">
        <v>182</v>
      </c>
      <c r="D37">
        <v>80</v>
      </c>
      <c r="E37" s="3" t="s">
        <v>10</v>
      </c>
      <c r="F37">
        <v>24.151672503320853</v>
      </c>
    </row>
    <row r="38" spans="1:6" x14ac:dyDescent="0.2">
      <c r="A38" s="3" t="s">
        <v>13</v>
      </c>
      <c r="B38">
        <v>58</v>
      </c>
      <c r="C38">
        <v>197</v>
      </c>
      <c r="D38">
        <v>97</v>
      </c>
      <c r="E38" s="3" t="s">
        <v>17</v>
      </c>
      <c r="F38">
        <v>24.994202375737586</v>
      </c>
    </row>
    <row r="39" spans="1:6" x14ac:dyDescent="0.2">
      <c r="A39" s="3" t="s">
        <v>9</v>
      </c>
      <c r="B39">
        <v>23</v>
      </c>
      <c r="C39">
        <v>193</v>
      </c>
      <c r="D39">
        <v>114</v>
      </c>
      <c r="E39" s="3" t="s">
        <v>17</v>
      </c>
      <c r="F39">
        <v>30.604848452307447</v>
      </c>
    </row>
    <row r="40" spans="1:6" x14ac:dyDescent="0.2">
      <c r="A40" s="3" t="s">
        <v>13</v>
      </c>
      <c r="B40">
        <v>49</v>
      </c>
      <c r="C40">
        <v>187</v>
      </c>
      <c r="D40">
        <v>95</v>
      </c>
      <c r="E40" s="3" t="s">
        <v>14</v>
      </c>
      <c r="F40">
        <v>27.166919271354622</v>
      </c>
    </row>
    <row r="41" spans="1:6" x14ac:dyDescent="0.2">
      <c r="A41" s="3" t="s">
        <v>9</v>
      </c>
      <c r="B41">
        <v>52</v>
      </c>
      <c r="C41">
        <v>194</v>
      </c>
      <c r="D41">
        <v>66</v>
      </c>
      <c r="E41" s="3" t="s">
        <v>10</v>
      </c>
      <c r="F41">
        <v>17.53640131788713</v>
      </c>
    </row>
    <row r="42" spans="1:6" x14ac:dyDescent="0.2">
      <c r="A42" s="3" t="s">
        <v>9</v>
      </c>
      <c r="B42">
        <v>51</v>
      </c>
      <c r="C42">
        <v>197</v>
      </c>
      <c r="D42">
        <v>83</v>
      </c>
      <c r="E42" s="3" t="s">
        <v>10</v>
      </c>
      <c r="F42">
        <v>21.386791723569274</v>
      </c>
    </row>
    <row r="43" spans="1:6" x14ac:dyDescent="0.2">
      <c r="A43" s="3" t="s">
        <v>13</v>
      </c>
      <c r="B43">
        <v>43</v>
      </c>
      <c r="C43">
        <v>187</v>
      </c>
      <c r="D43">
        <v>93</v>
      </c>
      <c r="E43" s="3" t="s">
        <v>22</v>
      </c>
      <c r="F43">
        <v>26.594984128799791</v>
      </c>
    </row>
    <row r="44" spans="1:6" x14ac:dyDescent="0.2">
      <c r="A44" s="3" t="s">
        <v>9</v>
      </c>
      <c r="B44">
        <v>23</v>
      </c>
      <c r="C44">
        <v>161</v>
      </c>
      <c r="D44">
        <v>56</v>
      </c>
      <c r="E44" s="3" t="s">
        <v>14</v>
      </c>
      <c r="F44">
        <v>21.60410477990818</v>
      </c>
    </row>
    <row r="45" spans="1:6" x14ac:dyDescent="0.2">
      <c r="A45" s="3" t="s">
        <v>13</v>
      </c>
      <c r="B45">
        <v>52</v>
      </c>
      <c r="C45">
        <v>187</v>
      </c>
      <c r="D45">
        <v>50</v>
      </c>
      <c r="E45" s="3" t="s">
        <v>22</v>
      </c>
      <c r="F45">
        <v>14.298378563870855</v>
      </c>
    </row>
    <row r="46" spans="1:6" x14ac:dyDescent="0.2">
      <c r="A46" s="3" t="s">
        <v>9</v>
      </c>
      <c r="B46">
        <v>27</v>
      </c>
      <c r="C46">
        <v>190</v>
      </c>
      <c r="D46">
        <v>71</v>
      </c>
      <c r="E46" s="3" t="s">
        <v>10</v>
      </c>
      <c r="F46">
        <v>19.667590027700832</v>
      </c>
    </row>
    <row r="47" spans="1:6" x14ac:dyDescent="0.2">
      <c r="A47" s="3" t="s">
        <v>13</v>
      </c>
      <c r="B47">
        <v>18</v>
      </c>
      <c r="C47">
        <v>178</v>
      </c>
      <c r="D47">
        <v>116</v>
      </c>
      <c r="E47" s="3" t="s">
        <v>14</v>
      </c>
      <c r="F47">
        <v>36.611538947102638</v>
      </c>
    </row>
    <row r="48" spans="1:6" x14ac:dyDescent="0.2">
      <c r="A48" s="3" t="s">
        <v>13</v>
      </c>
      <c r="B48">
        <v>27</v>
      </c>
      <c r="C48">
        <v>185</v>
      </c>
      <c r="D48">
        <v>55</v>
      </c>
      <c r="E48" s="3" t="s">
        <v>17</v>
      </c>
      <c r="F48">
        <v>16.070124178232284</v>
      </c>
    </row>
    <row r="49" spans="1:6" x14ac:dyDescent="0.2">
      <c r="A49" s="3" t="s">
        <v>9</v>
      </c>
      <c r="B49">
        <v>23</v>
      </c>
      <c r="C49">
        <v>168</v>
      </c>
      <c r="D49">
        <v>68</v>
      </c>
      <c r="E49" s="3" t="s">
        <v>22</v>
      </c>
      <c r="F49">
        <v>24.092970521541954</v>
      </c>
    </row>
    <row r="50" spans="1:6" x14ac:dyDescent="0.2">
      <c r="A50" s="3" t="s">
        <v>13</v>
      </c>
      <c r="B50">
        <v>50</v>
      </c>
      <c r="C50">
        <v>178</v>
      </c>
      <c r="D50">
        <v>53</v>
      </c>
      <c r="E50" s="3" t="s">
        <v>14</v>
      </c>
      <c r="F50">
        <v>16.72768589824517</v>
      </c>
    </row>
    <row r="51" spans="1:6" x14ac:dyDescent="0.2">
      <c r="A51" s="3" t="s">
        <v>13</v>
      </c>
      <c r="B51">
        <v>40</v>
      </c>
      <c r="C51">
        <v>193</v>
      </c>
      <c r="D51">
        <v>99</v>
      </c>
      <c r="E51" s="3" t="s">
        <v>22</v>
      </c>
      <c r="F51">
        <v>26.577894708582782</v>
      </c>
    </row>
    <row r="52" spans="1:6" x14ac:dyDescent="0.2">
      <c r="A52" s="3" t="s">
        <v>9</v>
      </c>
      <c r="B52">
        <v>43</v>
      </c>
      <c r="C52">
        <v>161</v>
      </c>
      <c r="D52">
        <v>66</v>
      </c>
      <c r="E52" s="3" t="s">
        <v>22</v>
      </c>
      <c r="F52">
        <v>25.461980633463213</v>
      </c>
    </row>
    <row r="53" spans="1:6" x14ac:dyDescent="0.2">
      <c r="A53" s="3" t="s">
        <v>9</v>
      </c>
      <c r="B53">
        <v>57</v>
      </c>
      <c r="C53">
        <v>176</v>
      </c>
      <c r="D53">
        <v>55</v>
      </c>
      <c r="E53" s="3" t="s">
        <v>17</v>
      </c>
      <c r="F53">
        <v>17.75568181818182</v>
      </c>
    </row>
    <row r="54" spans="1:6" x14ac:dyDescent="0.2">
      <c r="A54" s="3" t="s">
        <v>13</v>
      </c>
      <c r="B54">
        <v>47</v>
      </c>
      <c r="C54">
        <v>182</v>
      </c>
      <c r="D54">
        <v>97</v>
      </c>
      <c r="E54" s="3" t="s">
        <v>22</v>
      </c>
      <c r="F54">
        <v>29.283902910276534</v>
      </c>
    </row>
    <row r="55" spans="1:6" x14ac:dyDescent="0.2">
      <c r="A55" s="3" t="s">
        <v>13</v>
      </c>
      <c r="B55">
        <v>46</v>
      </c>
      <c r="C55">
        <v>186</v>
      </c>
      <c r="D55">
        <v>117</v>
      </c>
      <c r="E55" s="3" t="s">
        <v>14</v>
      </c>
      <c r="F55">
        <v>33.818938605619145</v>
      </c>
    </row>
    <row r="56" spans="1:6" x14ac:dyDescent="0.2">
      <c r="A56" s="3" t="s">
        <v>9</v>
      </c>
      <c r="B56">
        <v>55</v>
      </c>
      <c r="C56">
        <v>186</v>
      </c>
      <c r="D56">
        <v>75</v>
      </c>
      <c r="E56" s="3" t="s">
        <v>10</v>
      </c>
      <c r="F56">
        <v>21.678806798473808</v>
      </c>
    </row>
    <row r="57" spans="1:6" x14ac:dyDescent="0.2">
      <c r="A57" s="3" t="s">
        <v>9</v>
      </c>
      <c r="B57">
        <v>34</v>
      </c>
      <c r="C57">
        <v>179</v>
      </c>
      <c r="D57">
        <v>71</v>
      </c>
      <c r="E57" s="3" t="s">
        <v>10</v>
      </c>
      <c r="F57">
        <v>22.15910864205237</v>
      </c>
    </row>
    <row r="58" spans="1:6" x14ac:dyDescent="0.2">
      <c r="A58" s="3" t="s">
        <v>9</v>
      </c>
      <c r="B58">
        <v>31</v>
      </c>
      <c r="C58">
        <v>176</v>
      </c>
      <c r="D58">
        <v>117</v>
      </c>
      <c r="E58" s="3" t="s">
        <v>10</v>
      </c>
      <c r="F58">
        <v>37.771177685950413</v>
      </c>
    </row>
    <row r="59" spans="1:6" x14ac:dyDescent="0.2">
      <c r="A59" s="3" t="s">
        <v>13</v>
      </c>
      <c r="B59">
        <v>50</v>
      </c>
      <c r="C59">
        <v>184</v>
      </c>
      <c r="D59">
        <v>65</v>
      </c>
      <c r="E59" s="3" t="s">
        <v>10</v>
      </c>
      <c r="F59">
        <v>19.198960302457465</v>
      </c>
    </row>
    <row r="60" spans="1:6" x14ac:dyDescent="0.2">
      <c r="A60" s="3" t="s">
        <v>9</v>
      </c>
      <c r="B60">
        <v>50</v>
      </c>
      <c r="C60">
        <v>190</v>
      </c>
      <c r="D60">
        <v>117</v>
      </c>
      <c r="E60" s="3" t="s">
        <v>14</v>
      </c>
      <c r="F60">
        <v>32.409972299168977</v>
      </c>
    </row>
    <row r="61" spans="1:6" x14ac:dyDescent="0.2">
      <c r="A61" s="3" t="s">
        <v>13</v>
      </c>
      <c r="B61">
        <v>24</v>
      </c>
      <c r="C61">
        <v>168</v>
      </c>
      <c r="D61">
        <v>51</v>
      </c>
      <c r="E61" s="3" t="s">
        <v>17</v>
      </c>
      <c r="F61">
        <v>18.069727891156464</v>
      </c>
    </row>
    <row r="62" spans="1:6" x14ac:dyDescent="0.2">
      <c r="A62" s="3" t="s">
        <v>9</v>
      </c>
      <c r="B62">
        <v>49</v>
      </c>
      <c r="C62">
        <v>156</v>
      </c>
      <c r="D62">
        <v>66</v>
      </c>
      <c r="E62" s="3" t="s">
        <v>22</v>
      </c>
      <c r="F62">
        <v>27.12031558185404</v>
      </c>
    </row>
    <row r="63" spans="1:6" x14ac:dyDescent="0.2">
      <c r="A63" s="3" t="s">
        <v>13</v>
      </c>
      <c r="B63">
        <v>43</v>
      </c>
      <c r="C63">
        <v>190</v>
      </c>
      <c r="D63">
        <v>85</v>
      </c>
      <c r="E63" s="3" t="s">
        <v>22</v>
      </c>
      <c r="F63">
        <v>23.545706371191137</v>
      </c>
    </row>
    <row r="64" spans="1:6" x14ac:dyDescent="0.2">
      <c r="A64" s="3" t="s">
        <v>9</v>
      </c>
      <c r="B64">
        <v>29</v>
      </c>
      <c r="C64">
        <v>167</v>
      </c>
      <c r="D64">
        <v>109</v>
      </c>
      <c r="E64" s="3" t="s">
        <v>10</v>
      </c>
      <c r="F64">
        <v>39.083509627451683</v>
      </c>
    </row>
    <row r="65" spans="1:6" x14ac:dyDescent="0.2">
      <c r="A65" s="3" t="s">
        <v>13</v>
      </c>
      <c r="B65">
        <v>23</v>
      </c>
      <c r="C65">
        <v>178</v>
      </c>
      <c r="D65">
        <v>88</v>
      </c>
      <c r="E65" s="3" t="s">
        <v>10</v>
      </c>
      <c r="F65">
        <v>27.774270925388208</v>
      </c>
    </row>
    <row r="66" spans="1:6" x14ac:dyDescent="0.2">
      <c r="A66" s="3" t="s">
        <v>13</v>
      </c>
      <c r="B66">
        <v>59</v>
      </c>
      <c r="C66">
        <v>163</v>
      </c>
      <c r="D66">
        <v>100</v>
      </c>
      <c r="E66" s="3" t="s">
        <v>17</v>
      </c>
      <c r="F66">
        <v>37.637848620572854</v>
      </c>
    </row>
    <row r="67" spans="1:6" x14ac:dyDescent="0.2">
      <c r="A67" s="3" t="s">
        <v>13</v>
      </c>
      <c r="B67">
        <v>48</v>
      </c>
      <c r="C67">
        <v>186</v>
      </c>
      <c r="D67">
        <v>91</v>
      </c>
      <c r="E67" s="3" t="s">
        <v>17</v>
      </c>
      <c r="F67">
        <v>26.303618915481554</v>
      </c>
    </row>
    <row r="68" spans="1:6" x14ac:dyDescent="0.2">
      <c r="A68" s="3" t="s">
        <v>9</v>
      </c>
      <c r="B68">
        <v>31</v>
      </c>
      <c r="C68">
        <v>183</v>
      </c>
      <c r="D68">
        <v>99</v>
      </c>
      <c r="E68" s="3" t="s">
        <v>14</v>
      </c>
      <c r="F68">
        <v>29.561945713517868</v>
      </c>
    </row>
    <row r="69" spans="1:6" x14ac:dyDescent="0.2">
      <c r="A69" s="3" t="s">
        <v>13</v>
      </c>
      <c r="B69">
        <v>29</v>
      </c>
      <c r="C69">
        <v>171</v>
      </c>
      <c r="D69">
        <v>72</v>
      </c>
      <c r="E69" s="3" t="s">
        <v>10</v>
      </c>
      <c r="F69">
        <v>24.622960911049557</v>
      </c>
    </row>
    <row r="70" spans="1:6" x14ac:dyDescent="0.2">
      <c r="A70" s="3" t="s">
        <v>9</v>
      </c>
      <c r="B70">
        <v>35</v>
      </c>
      <c r="C70">
        <v>186</v>
      </c>
      <c r="D70">
        <v>67</v>
      </c>
      <c r="E70" s="3" t="s">
        <v>17</v>
      </c>
      <c r="F70">
        <v>19.366400739969936</v>
      </c>
    </row>
    <row r="71" spans="1:6" x14ac:dyDescent="0.2">
      <c r="A71" s="3" t="s">
        <v>9</v>
      </c>
      <c r="B71">
        <v>42</v>
      </c>
      <c r="C71">
        <v>194</v>
      </c>
      <c r="D71">
        <v>68</v>
      </c>
      <c r="E71" s="3" t="s">
        <v>22</v>
      </c>
      <c r="F71">
        <v>18.067807418429165</v>
      </c>
    </row>
    <row r="72" spans="1:6" x14ac:dyDescent="0.2">
      <c r="A72" s="3" t="s">
        <v>13</v>
      </c>
      <c r="B72">
        <v>42</v>
      </c>
      <c r="C72">
        <v>164</v>
      </c>
      <c r="D72">
        <v>70</v>
      </c>
      <c r="E72" s="3" t="s">
        <v>22</v>
      </c>
      <c r="F72">
        <v>26.026174895895306</v>
      </c>
    </row>
    <row r="73" spans="1:6" x14ac:dyDescent="0.2">
      <c r="A73" s="3" t="s">
        <v>9</v>
      </c>
      <c r="B73">
        <v>56</v>
      </c>
      <c r="C73">
        <v>187</v>
      </c>
      <c r="D73">
        <v>94</v>
      </c>
      <c r="E73" s="3" t="s">
        <v>17</v>
      </c>
      <c r="F73">
        <v>26.880951700077208</v>
      </c>
    </row>
    <row r="74" spans="1:6" x14ac:dyDescent="0.2">
      <c r="A74" s="3" t="s">
        <v>9</v>
      </c>
      <c r="B74">
        <v>40</v>
      </c>
      <c r="C74">
        <v>173</v>
      </c>
      <c r="D74">
        <v>76</v>
      </c>
      <c r="E74" s="3" t="s">
        <v>14</v>
      </c>
      <c r="F74">
        <v>25.393431120318084</v>
      </c>
    </row>
    <row r="75" spans="1:6" x14ac:dyDescent="0.2">
      <c r="A75" s="3" t="s">
        <v>13</v>
      </c>
      <c r="B75">
        <v>19</v>
      </c>
      <c r="C75">
        <v>192</v>
      </c>
      <c r="D75">
        <v>110</v>
      </c>
      <c r="E75" s="3" t="s">
        <v>17</v>
      </c>
      <c r="F75">
        <v>29.839409722222221</v>
      </c>
    </row>
    <row r="76" spans="1:6" x14ac:dyDescent="0.2">
      <c r="A76" s="3" t="s">
        <v>9</v>
      </c>
      <c r="B76">
        <v>29</v>
      </c>
      <c r="C76">
        <v>197</v>
      </c>
      <c r="D76">
        <v>92</v>
      </c>
      <c r="E76" s="3" t="s">
        <v>10</v>
      </c>
      <c r="F76">
        <v>23.705841428534619</v>
      </c>
    </row>
    <row r="77" spans="1:6" x14ac:dyDescent="0.2">
      <c r="A77" s="3" t="s">
        <v>9</v>
      </c>
      <c r="B77">
        <v>60</v>
      </c>
      <c r="C77">
        <v>162</v>
      </c>
      <c r="D77">
        <v>115</v>
      </c>
      <c r="E77" s="3" t="s">
        <v>22</v>
      </c>
      <c r="F77">
        <v>43.819539704313357</v>
      </c>
    </row>
    <row r="78" spans="1:6" x14ac:dyDescent="0.2">
      <c r="A78" s="3" t="s">
        <v>13</v>
      </c>
      <c r="B78">
        <v>19</v>
      </c>
      <c r="C78">
        <v>160</v>
      </c>
      <c r="D78">
        <v>82</v>
      </c>
      <c r="E78" s="3" t="s">
        <v>17</v>
      </c>
      <c r="F78">
        <v>32.031249999999993</v>
      </c>
    </row>
    <row r="79" spans="1:6" x14ac:dyDescent="0.2">
      <c r="A79" s="3" t="s">
        <v>13</v>
      </c>
      <c r="B79">
        <v>27</v>
      </c>
      <c r="C79">
        <v>168</v>
      </c>
      <c r="D79">
        <v>101</v>
      </c>
      <c r="E79" s="3" t="s">
        <v>22</v>
      </c>
      <c r="F79">
        <v>35.785147392290256</v>
      </c>
    </row>
    <row r="80" spans="1:6" x14ac:dyDescent="0.2">
      <c r="A80" s="3" t="s">
        <v>9</v>
      </c>
      <c r="B80">
        <v>42</v>
      </c>
      <c r="C80">
        <v>197</v>
      </c>
      <c r="D80">
        <v>113</v>
      </c>
      <c r="E80" s="3" t="s">
        <v>17</v>
      </c>
      <c r="F80">
        <v>29.116957406787087</v>
      </c>
    </row>
    <row r="81" spans="1:6" x14ac:dyDescent="0.2">
      <c r="A81" s="3" t="s">
        <v>9</v>
      </c>
      <c r="B81">
        <v>27</v>
      </c>
      <c r="C81">
        <v>182</v>
      </c>
      <c r="D81">
        <v>94</v>
      </c>
      <c r="E81" s="3" t="s">
        <v>17</v>
      </c>
      <c r="F81">
        <v>28.378215191402003</v>
      </c>
    </row>
    <row r="82" spans="1:6" x14ac:dyDescent="0.2">
      <c r="A82" s="3" t="s">
        <v>9</v>
      </c>
      <c r="B82">
        <v>54</v>
      </c>
      <c r="C82">
        <v>171</v>
      </c>
      <c r="D82">
        <v>96</v>
      </c>
      <c r="E82" s="3" t="s">
        <v>17</v>
      </c>
      <c r="F82">
        <v>32.830614548066073</v>
      </c>
    </row>
    <row r="83" spans="1:6" x14ac:dyDescent="0.2">
      <c r="A83" s="3" t="s">
        <v>9</v>
      </c>
      <c r="B83">
        <v>19</v>
      </c>
      <c r="C83">
        <v>189</v>
      </c>
      <c r="D83">
        <v>85</v>
      </c>
      <c r="E83" s="3" t="s">
        <v>14</v>
      </c>
      <c r="F83">
        <v>23.795526441029089</v>
      </c>
    </row>
    <row r="84" spans="1:6" x14ac:dyDescent="0.2">
      <c r="A84" s="3" t="s">
        <v>9</v>
      </c>
      <c r="B84">
        <v>52</v>
      </c>
      <c r="C84">
        <v>157</v>
      </c>
      <c r="D84">
        <v>112</v>
      </c>
      <c r="E84" s="3" t="s">
        <v>14</v>
      </c>
      <c r="F84">
        <v>45.437948801168403</v>
      </c>
    </row>
    <row r="85" spans="1:6" x14ac:dyDescent="0.2">
      <c r="A85" s="3" t="s">
        <v>13</v>
      </c>
      <c r="B85">
        <v>33</v>
      </c>
      <c r="C85">
        <v>169</v>
      </c>
      <c r="D85">
        <v>64</v>
      </c>
      <c r="E85" s="3" t="s">
        <v>22</v>
      </c>
      <c r="F85">
        <v>22.408178985329648</v>
      </c>
    </row>
    <row r="86" spans="1:6" x14ac:dyDescent="0.2">
      <c r="A86" s="3" t="s">
        <v>9</v>
      </c>
      <c r="B86">
        <v>35</v>
      </c>
      <c r="C86">
        <v>182</v>
      </c>
      <c r="D86">
        <v>65</v>
      </c>
      <c r="E86" s="3" t="s">
        <v>10</v>
      </c>
      <c r="F86">
        <v>19.623233908948194</v>
      </c>
    </row>
    <row r="87" spans="1:6" x14ac:dyDescent="0.2">
      <c r="A87" s="3" t="s">
        <v>13</v>
      </c>
      <c r="B87">
        <v>52</v>
      </c>
      <c r="C87">
        <v>159</v>
      </c>
      <c r="D87">
        <v>78</v>
      </c>
      <c r="E87" s="3" t="s">
        <v>10</v>
      </c>
      <c r="F87">
        <v>30.853209920493647</v>
      </c>
    </row>
    <row r="88" spans="1:6" x14ac:dyDescent="0.2">
      <c r="A88" s="3" t="s">
        <v>9</v>
      </c>
      <c r="B88">
        <v>49</v>
      </c>
      <c r="C88">
        <v>189</v>
      </c>
      <c r="D88">
        <v>107</v>
      </c>
      <c r="E88" s="3" t="s">
        <v>22</v>
      </c>
      <c r="F88">
        <v>29.954368578707204</v>
      </c>
    </row>
    <row r="89" spans="1:6" x14ac:dyDescent="0.2">
      <c r="A89" s="3" t="s">
        <v>9</v>
      </c>
      <c r="B89">
        <v>45</v>
      </c>
      <c r="C89">
        <v>188</v>
      </c>
      <c r="D89">
        <v>72</v>
      </c>
      <c r="E89" s="3" t="s">
        <v>17</v>
      </c>
      <c r="F89">
        <v>20.371208691715712</v>
      </c>
    </row>
    <row r="90" spans="1:6" x14ac:dyDescent="0.2">
      <c r="A90" s="3" t="s">
        <v>9</v>
      </c>
      <c r="B90">
        <v>22</v>
      </c>
      <c r="C90">
        <v>175</v>
      </c>
      <c r="D90">
        <v>120</v>
      </c>
      <c r="E90" s="3" t="s">
        <v>10</v>
      </c>
      <c r="F90">
        <v>39.183673469387756</v>
      </c>
    </row>
    <row r="91" spans="1:6" x14ac:dyDescent="0.2">
      <c r="A91" s="3" t="s">
        <v>13</v>
      </c>
      <c r="B91">
        <v>28</v>
      </c>
      <c r="C91">
        <v>177</v>
      </c>
      <c r="D91">
        <v>94</v>
      </c>
      <c r="E91" s="3" t="s">
        <v>10</v>
      </c>
      <c r="F91">
        <v>30.004149510038619</v>
      </c>
    </row>
    <row r="92" spans="1:6" x14ac:dyDescent="0.2">
      <c r="A92" s="3" t="s">
        <v>13</v>
      </c>
      <c r="B92">
        <v>45</v>
      </c>
      <c r="C92">
        <v>167</v>
      </c>
      <c r="D92">
        <v>52</v>
      </c>
      <c r="E92" s="3" t="s">
        <v>17</v>
      </c>
      <c r="F92">
        <v>18.645344042454013</v>
      </c>
    </row>
    <row r="93" spans="1:6" x14ac:dyDescent="0.2">
      <c r="A93" s="3" t="s">
        <v>13</v>
      </c>
      <c r="B93">
        <v>24</v>
      </c>
      <c r="C93">
        <v>191</v>
      </c>
      <c r="D93">
        <v>117</v>
      </c>
      <c r="E93" s="3" t="s">
        <v>17</v>
      </c>
      <c r="F93">
        <v>32.071489268386287</v>
      </c>
    </row>
    <row r="94" spans="1:6" x14ac:dyDescent="0.2">
      <c r="A94" s="3" t="s">
        <v>13</v>
      </c>
      <c r="B94">
        <v>54</v>
      </c>
      <c r="C94">
        <v>175</v>
      </c>
      <c r="D94">
        <v>71</v>
      </c>
      <c r="E94" s="3" t="s">
        <v>17</v>
      </c>
      <c r="F94">
        <v>23.183673469387756</v>
      </c>
    </row>
    <row r="95" spans="1:6" x14ac:dyDescent="0.2">
      <c r="A95" s="3" t="s">
        <v>9</v>
      </c>
      <c r="B95">
        <v>20</v>
      </c>
      <c r="C95">
        <v>196</v>
      </c>
      <c r="D95">
        <v>77</v>
      </c>
      <c r="E95" s="3" t="s">
        <v>10</v>
      </c>
      <c r="F95">
        <v>20.043731778425659</v>
      </c>
    </row>
    <row r="96" spans="1:6" x14ac:dyDescent="0.2">
      <c r="A96" s="3" t="s">
        <v>9</v>
      </c>
      <c r="B96">
        <v>45</v>
      </c>
      <c r="C96">
        <v>163</v>
      </c>
      <c r="D96">
        <v>80</v>
      </c>
      <c r="E96" s="3" t="s">
        <v>17</v>
      </c>
      <c r="F96">
        <v>30.110278896458279</v>
      </c>
    </row>
    <row r="97" spans="1:6" x14ac:dyDescent="0.2">
      <c r="A97" s="3" t="s">
        <v>13</v>
      </c>
      <c r="B97">
        <v>31</v>
      </c>
      <c r="C97">
        <v>178</v>
      </c>
      <c r="D97">
        <v>104</v>
      </c>
      <c r="E97" s="3" t="s">
        <v>10</v>
      </c>
      <c r="F97">
        <v>32.824138366367883</v>
      </c>
    </row>
    <row r="98" spans="1:6" x14ac:dyDescent="0.2">
      <c r="A98" s="3" t="s">
        <v>13</v>
      </c>
      <c r="B98">
        <v>44</v>
      </c>
      <c r="C98">
        <v>175</v>
      </c>
      <c r="D98">
        <v>99</v>
      </c>
      <c r="E98" s="3" t="s">
        <v>22</v>
      </c>
      <c r="F98">
        <v>32.326530612244895</v>
      </c>
    </row>
    <row r="99" spans="1:6" x14ac:dyDescent="0.2">
      <c r="A99" s="3" t="s">
        <v>13</v>
      </c>
      <c r="B99">
        <v>34</v>
      </c>
      <c r="C99">
        <v>185</v>
      </c>
      <c r="D99">
        <v>115</v>
      </c>
      <c r="E99" s="3" t="s">
        <v>10</v>
      </c>
      <c r="F99">
        <v>33.601168736303869</v>
      </c>
    </row>
    <row r="100" spans="1:6" x14ac:dyDescent="0.2">
      <c r="A100" s="3" t="s">
        <v>9</v>
      </c>
      <c r="B100">
        <v>34</v>
      </c>
      <c r="C100">
        <v>197</v>
      </c>
      <c r="D100">
        <v>117</v>
      </c>
      <c r="E100" s="3" t="s">
        <v>10</v>
      </c>
      <c r="F100">
        <v>30.14764616454946</v>
      </c>
    </row>
    <row r="101" spans="1:6" x14ac:dyDescent="0.2">
      <c r="A101" s="3" t="s">
        <v>9</v>
      </c>
      <c r="B101">
        <v>49</v>
      </c>
      <c r="C101">
        <v>164</v>
      </c>
      <c r="D101">
        <v>103</v>
      </c>
      <c r="E101" s="3" t="s">
        <v>22</v>
      </c>
      <c r="F101">
        <v>38.295657346817379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b 7 9 7 0 b - a b f 8 - 4 1 9 c - b 9 b 9 - 7 e 3 4 1 9 d 5 3 e 1 e "   x m l n s = " h t t p : / / s c h e m a s . m i c r o s o f t . c o m / D a t a M a s h u p " > A A A A A I g F A A B Q S w M E F A A C A A g A o 1 a M W L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o 1 a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W j F j 1 l z R w g g I A A G k H A A A T A B w A R m 9 y b X V s Y X M v U 2 V j d G l v b j E u b S C i G A A o o B Q A A A A A A A A A A A A A A A A A A A A A A A A A A A D t U 1 1 P 2 z A U f a / U / 2 A F a U q k k D Z l D A G K J t b u g 4 d V 3 V o 0 a W 0 1 m f j S e H X s y H Y I S c U L 2 n 4 E v 4 O n S X u D / q 8 5 L d B C Q d t 4 J i + 2 r 5 1 z z z n 3 X g W h p o K j 7 n z 1 d 6 u V a k V F W A J B a 1 Y M h I a Y r R O s s Y U C x E B X K 8 h 8 0 1 / y 8 o J M z 4 Q J N t W x 1 x J h G g P X 9 j v K w G s K r s 1 B 2 V Z z Z 3 C g Q K q B W v f 9 z f W N z U F L Z J w J T N S g I 0 U I S l E + Q t Q Q S C S Y a A S g B 8 t p v V A d W 4 7 b b w G j M d U g A 8 u 1 X N Q U L I 2 5 C r Z c 9 J a H g h i U w G 9 s 1 l 3 0 K R U a u j p n E C y 2 X l t w G D r u n P 2 a 1 c a j 6 d n l R T a m S K B E k C y f / l a F 4 H l s T g U V M Y V S b w 8 f m n 8 N 0 d g A f T D 8 j B T 7 V r u L + t d X e 4 x 1 D W E s V a B l u p z o q 0 H i x l i B d J 4 s I H s S c 3 U k Z D z X 0 c s T U P a / 0 X I n E + u I S q W / c R y b Y w k M S M O J P n X R x G L 4 s Z s R c M N / J Y x H 5 d N 9 r l + 9 9 E o e s 2 A E d B T p 1 X j 2 4 O t Q p F z L / A 7 0 q V O t U P 6 w D X e b b O Y I q j / a X 1 / g 0 O u Y v H a 5 W b R W p H W i d m q 1 h G F e 4 O 8 Q e i m M v b H E Y 5 F 5 C a t R o / b E S 6 L k t U k Z v H 9 B S d D Y 2 N r e 9 l + I s Q Q V + J Z z U 6 a W 6 b O 6 y X S b d V I / 7 Z f B 4 Z P q O I M r y 9 Q D G V N + Y 4 v p 5 r l d r Y L C 9 I e L R o I U l O O V i n R k A S S m Q q / c G P y V W B u n Y Z G H F N j K V d e 0 5 B O L s j y C y G 4 4 z 9 P / P P 3 / N f 2 3 H h y o l N O r c y 3 Q e K Y 2 X / j w G W J x D N f F t O / b 5 d 5 T u i R u C b 4 l C O Y 3 2 F f n i F N Q G n O C J R H Z 1 c 9 F s j 1 C 5 p n s h z g Z + D c f 9 8 0 C O I x Q v 1 Q 6 r L X T + B C k 1 x E Z S N v u z 2 0 Z 1 v x 6 3 X E b z p 1 Z + h u N 3 T 9 Q S w E C L Q A U A A I A C A C j V o x Y t m N 9 9 K Q A A A D 1 A A A A E g A A A A A A A A A A A A A A A A A A A A A A Q 2 9 u Z m l n L 1 B h Y 2 t h Z 2 U u e G 1 s U E s B A i 0 A F A A C A A g A o 1 a M W A / K 6 a u k A A A A 6 Q A A A B M A A A A A A A A A A A A A A A A A 8 A A A A F t D b 2 5 0 Z W 5 0 X 1 R 5 c G V z X S 5 4 b W x Q S w E C L Q A U A A I A C A C j V o x Y 9 Z c 0 c I I C A A B p B w A A E w A A A A A A A A A A A A A A A A D h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I g A A A A A A A C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t Z W R p Y 2 F s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1 p t a W V u a W 9 u b y B 0 e X A u e 2 Z p c n N 0 X 2 5 h b W U s M H 0 m c X V v d D s s J n F 1 b 3 Q 7 U 2 V j d G l v b j E v b W V k a W N h b C 1 k Y X R h L 1 p t a W V u a W 9 u b y B 0 e X A u e 2 x h c 3 R f b m F t Z S w x f S Z x d W 9 0 O y w m c X V v d D t T Z W N 0 a W 9 u M S 9 t Z W R p Y 2 F s L W R h d G E v W m 1 p Z W 5 p b 2 5 v I H R 5 c C 5 7 Z 2 V u Z G V y L D J 9 J n F 1 b 3 Q 7 L C Z x d W 9 0 O 1 N l Y 3 R p b 2 4 x L 2 1 l Z G l j Y W w t Z G F 0 Y S 9 a b W l l b m l v b m 8 g d H l w L n t h Z 2 U s M 3 0 m c X V v d D s s J n F 1 b 3 Q 7 U 2 V j d G l v b j E v b W V k a W N h b C 1 k Y X R h L 1 p t a W V u a W 9 u b y B 0 e X A u e 2 h l a W d o d C w 0 f S Z x d W 9 0 O y w m c X V v d D t T Z W N 0 a W 9 u M S 9 t Z W R p Y 2 F s L W R h d G E v W m 1 p Z W 5 p b 2 5 v I H R 5 c C 5 7 d 2 F n Z S w 1 f S Z x d W 9 0 O y w m c X V v d D t T Z W N 0 a W 9 u M S 9 t Z W R p Y 2 F s L W R h d G E v W m 1 p Z W 5 p b 2 5 v I H R 5 c C 5 7 Y 2 9 1 b n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R p Y 2 F s L W R h d G E v W m 1 p Z W 5 p b 2 5 v I H R 5 c C 5 7 Z m l y c 3 R f b m F t Z S w w f S Z x d W 9 0 O y w m c X V v d D t T Z W N 0 a W 9 u M S 9 t Z W R p Y 2 F s L W R h d G E v W m 1 p Z W 5 p b 2 5 v I H R 5 c C 5 7 b G F z d F 9 u Y W 1 l L D F 9 J n F 1 b 3 Q 7 L C Z x d W 9 0 O 1 N l Y 3 R p b 2 4 x L 2 1 l Z G l j Y W w t Z G F 0 Y S 9 a b W l l b m l v b m 8 g d H l w L n t n Z W 5 k Z X I s M n 0 m c X V v d D s s J n F 1 b 3 Q 7 U 2 V j d G l v b j E v b W V k a W N h b C 1 k Y X R h L 1 p t a W V u a W 9 u b y B 0 e X A u e 2 F n Z S w z f S Z x d W 9 0 O y w m c X V v d D t T Z W N 0 a W 9 u M S 9 t Z W R p Y 2 F s L W R h d G E v W m 1 p Z W 5 p b 2 5 v I H R 5 c C 5 7 a G V p Z 2 h 0 L D R 9 J n F 1 b 3 Q 7 L C Z x d W 9 0 O 1 N l Y 3 R p b 2 4 x L 2 1 l Z G l j Y W w t Z G F 0 Y S 9 a b W l l b m l v b m 8 g d H l w L n t 3 Y W d l L D V 9 J n F 1 b 3 Q 7 L C Z x d W 9 0 O 1 N l Y 3 R p b 2 4 x L 2 1 l Z G l j Y W w t Z G F 0 Y S 9 a b W l l b m l v b m 8 g d H l w L n t j b 3 V u d H J 5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t d I i A v P j x F b n R y e S B U e X B l P S J G a W x s Q 2 9 s d W 1 u V H l w Z X M i I F Z h b H V l P S J z Q m d Z R 0 F 3 T U R C Z z 0 9 I i A v P j x F b n R y e S B U e X B l P S J G a W x s T G F z d F V w Z G F 0 Z W Q i I F Z h b H V l P S J k M j A y N C 0 w N C 0 x M l Q w N z o y N T o 0 M S 4 5 O D Q 3 M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N z F l Y j g 1 Y 2 U t Z m M x N C 0 0 O D d h L W E 3 M G I t M T F i Y T E z Z T k 1 Z W I 4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G x h b n p h a m V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A 3 O j I 3 O j I 3 L j I w N D I 1 M D B a I i A v P j x F b n R y e S B U e X B l P S J G a W x s Q 2 9 s d W 1 u V H l w Z X M i I F Z h b H V l P S J z Q 1 F Z R 0 J n W U c i I C 8 + P E V u d H J 5 I F R 5 c G U 9 I k Z p b G x D b 2 x 1 b W 5 O Y W 1 l c y I g V m F s d W U 9 I n N b J n F 1 b 3 Q 7 V G V y b W l u J n F 1 b 3 Q 7 L C Z x d W 9 0 O 0 R 6 a W X F h C w g Z 2 9 k e m l u Y S Z x d W 9 0 O y w m c X V v d D t Q c n p l Z G 1 p b 3 Q m c X V v d D s s J n F 1 b 3 Q 7 V H l w J n F 1 b 3 Q 7 L C Z x d W 9 0 O 0 5 h d W N 6 e W N p Z W w m c X V v d D s s J n F 1 b 3 Q 7 U 2 F s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W m 1 p Z W 5 p b 2 5 v I H R 5 c C 5 7 V G V y b W l u L D B 9 J n F 1 b 3 Q 7 L C Z x d W 9 0 O 1 N l Y 3 R p b 2 4 x L 1 R h Y m x l I D A v W m 1 p Z W 5 p b 2 5 v I H R 5 c C 5 7 R H p p Z c W E L C B n b 2 R 6 a W 5 h L D F 9 J n F 1 b 3 Q 7 L C Z x d W 9 0 O 1 N l Y 3 R p b 2 4 x L 1 R h Y m x l I D A v W m 1 p Z W 5 p b 2 5 v I H R 5 c C 5 7 U H J 6 Z W R t a W 9 0 L D J 9 J n F 1 b 3 Q 7 L C Z x d W 9 0 O 1 N l Y 3 R p b 2 4 x L 1 R h Y m x l I D A v W m 1 p Z W 5 p b 2 5 v I H R 5 c C 5 7 V H l w L D N 9 J n F 1 b 3 Q 7 L C Z x d W 9 0 O 1 N l Y 3 R p b 2 4 x L 1 R h Y m x l I D A v W m 1 p Z W 5 p b 2 5 v I H R 5 c C 5 7 T m F 1 Y 3 p 5 Y 2 l l b C w 0 f S Z x d W 9 0 O y w m c X V v d D t T Z W N 0 a W 9 u M S 9 U Y W J s Z S A w L 1 p t a W V u a W 9 u b y B 0 e X A u e 1 N h b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a b W l l b m l v b m 8 g d H l w L n t U Z X J t a W 4 s M H 0 m c X V v d D s s J n F 1 b 3 Q 7 U 2 V j d G l v b j E v V G F i b G U g M C 9 a b W l l b m l v b m 8 g d H l w L n t E e m l l x Y Q s I G d v Z H p p b m E s M X 0 m c X V v d D s s J n F 1 b 3 Q 7 U 2 V j d G l v b j E v V G F i b G U g M C 9 a b W l l b m l v b m 8 g d H l w L n t Q c n p l Z G 1 p b 3 Q s M n 0 m c X V v d D s s J n F 1 b 3 Q 7 U 2 V j d G l v b j E v V G F i b G U g M C 9 a b W l l b m l v b m 8 g d H l w L n t U e X A s M 3 0 m c X V v d D s s J n F 1 b 3 Q 7 U 2 V j d G l v b j E v V G F i b G U g M C 9 a b W l l b m l v b m 8 g d H l w L n t O Y X V j e n l j a W V s L D R 9 J n F 1 b 3 Q 7 L C Z x d W 9 0 O 1 N l Y 3 R p b 2 4 x L 1 R h Y m x l I D A v W m 1 p Z W 5 p b 2 5 v I H R 5 c C 5 7 U 2 F s Y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W V k a W N h b F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w O D o y N z o 0 M S 4 z M j E 2 O D Q 3 W i I g L z 4 8 R W 5 0 c n k g V H l w Z T 0 i R m l s b E N v b H V t b l R 5 c G V z I i B W Y W x 1 Z T 0 i c 0 J n T U R B d 1 l B I i A v P j x F b n R y e S B U e X B l P S J G a W x s Q 2 9 s d W 1 u T m F t Z X M i I F Z h b H V l P S J z W y Z x d W 9 0 O 2 d l b m R l c i Z x d W 9 0 O y w m c X V v d D t h Z 2 U m c X V v d D s s J n F 1 b 3 Q 7 a G V p Z 2 h 0 J n F 1 b 3 Q 7 L C Z x d W 9 0 O 3 d h Z 2 U m c X V v d D s s J n F 1 b 3 Q 7 Y 2 9 1 b n R y e S Z x d W 9 0 O y w m c X V v d D t C T U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g K D I p L 1 p t a W V u a W 9 u b y B 0 e X A u e 2 d l b m R l c i w y f S Z x d W 9 0 O y w m c X V v d D t T Z W N 0 a W 9 u M S 9 t Z W R p Y 2 F s L W R h d G E g K D I p L 1 p t a W V u a W 9 u b y B 0 e X A u e 2 F n Z S w z f S Z x d W 9 0 O y w m c X V v d D t T Z W N 0 a W 9 u M S 9 t Z W R p Y 2 F s L W R h d G E g K D I p L 1 p t a W V u a W 9 u b y B 0 e X A u e 2 h l a W d o d C w 0 f S Z x d W 9 0 O y w m c X V v d D t T Z W N 0 a W 9 u M S 9 t Z W R p Y 2 F s L W R h d G E g K D I p L 1 p t a W V u a W 9 u b y B 0 e X A u e 3 d h Z 2 U s N X 0 m c X V v d D s s J n F 1 b 3 Q 7 U 2 V j d G l v b j E v b W V k a W N h b C 1 k Y X R h I C g y K S 9 a b W l l b m l v b m 8 g d H l w L n t j b 3 V u d H J 5 L D Z 9 J n F 1 b 3 Q 7 L C Z x d W 9 0 O 1 N l Y 3 R p b 2 4 x L 2 1 l Z G l j Y W w t Z G F 0 Y S A o M i k v R G 9 k Y W 5 v I G t v b H V t b s S Z I G 5 p Z X N 0 Y W 5 k Y X J k b 3 f E h S 5 7 Q k 1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Z G l j Y W w t Z G F 0 Y S A o M i k v W m 1 p Z W 5 p b 2 5 v I H R 5 c C 5 7 Z 2 V u Z G V y L D J 9 J n F 1 b 3 Q 7 L C Z x d W 9 0 O 1 N l Y 3 R p b 2 4 x L 2 1 l Z G l j Y W w t Z G F 0 Y S A o M i k v W m 1 p Z W 5 p b 2 5 v I H R 5 c C 5 7 Y W d l L D N 9 J n F 1 b 3 Q 7 L C Z x d W 9 0 O 1 N l Y 3 R p b 2 4 x L 2 1 l Z G l j Y W w t Z G F 0 Y S A o M i k v W m 1 p Z W 5 p b 2 5 v I H R 5 c C 5 7 a G V p Z 2 h 0 L D R 9 J n F 1 b 3 Q 7 L C Z x d W 9 0 O 1 N l Y 3 R p b 2 4 x L 2 1 l Z G l j Y W w t Z G F 0 Y S A o M i k v W m 1 p Z W 5 p b 2 5 v I H R 5 c C 5 7 d 2 F n Z S w 1 f S Z x d W 9 0 O y w m c X V v d D t T Z W N 0 a W 9 u M S 9 t Z W R p Y 2 F s L W R h d G E g K D I p L 1 p t a W V u a W 9 u b y B 0 e X A u e 2 N v d W 5 0 c n k s N n 0 m c X V v d D s s J n F 1 b 3 Q 7 U 2 V j d G l v b j E v b W V k a W N h b C 1 k Y X R h I C g y K S 9 E b 2 R h b m 8 g a 2 9 s d W 1 u x J k g b m l l c 3 R h b m R h c m R v d 8 S F L n t C T U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0 R v Z G F u b y U y M G t v b H V t b i V D N C U 5 O S U y M G 5 p Z X N 0 Y W 5 k Y X J k b 3 c l Q z Q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p / g j 0 D x 5 E u C Z N 5 D Z 5 P + O g A A A A A C A A A A A A A D Z g A A w A A A A B A A A A D f a d X W D b J q d + 1 C L J K y U 8 C V A A A A A A S A A A C g A A A A E A A A A C I 9 O C d 6 V i L y o v T U k m v m k y d Q A A A A A y W 8 d 9 3 o n n h R w m O J 6 G w 3 R R g M B a R j n / l D l s C y Y G V z W f J b E o A 0 S W m R h N K a f N 4 T i x p x J R j 2 M M 3 o w 3 N 3 s d L j 7 E M Y / H X o 5 F H m W k D x M t J Z e Q n S F z Q U A A A A F 0 G u 5 j b 4 8 R 7 / H O W c t L G d C 1 y C A K Q = < / D a t a M a s h u p > 
</file>

<file path=customXml/itemProps1.xml><?xml version="1.0" encoding="utf-8"?>
<ds:datastoreItem xmlns:ds="http://schemas.openxmlformats.org/officeDocument/2006/customXml" ds:itemID="{28A99977-9CC1-4D3E-ACBF-1353B30112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data</vt:lpstr>
      <vt:lpstr>pivot</vt:lpstr>
      <vt:lpstr>csv</vt:lpstr>
      <vt:lpstr>planzajec</vt:lpstr>
      <vt:lpstr>age</vt:lpstr>
      <vt:lpstr>power query histograms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RisSetupInstall</cp:lastModifiedBy>
  <dcterms:modified xsi:type="dcterms:W3CDTF">2024-04-12T08:53:11Z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