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PC\Documents\cse422Lab2\"/>
    </mc:Choice>
  </mc:AlternateContent>
  <xr:revisionPtr revIDLastSave="0" documentId="8_{53FC0BE7-1D56-4AE5-B63F-C3BF64F59570}" xr6:coauthVersionLast="46" xr6:coauthVersionMax="46" xr10:uidLastSave="{00000000-0000-0000-0000-000000000000}"/>
  <bookViews>
    <workbookView xWindow="-120" yWindow="-120" windowWidth="29040" windowHeight="15840" xr2:uid="{8B490EE2-B898-4FF0-80B5-546B4DFC2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I28" i="1"/>
  <c r="J28" i="1"/>
  <c r="H28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H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</calcChain>
</file>

<file path=xl/sharedStrings.xml><?xml version="1.0" encoding="utf-8"?>
<sst xmlns="http://schemas.openxmlformats.org/spreadsheetml/2006/main" count="105" uniqueCount="26">
  <si>
    <t xml:space="preserve">Lab 2 Calculations </t>
  </si>
  <si>
    <t>lab2_spinlock</t>
  </si>
  <si>
    <t>num_threads</t>
  </si>
  <si>
    <t>upper_bound</t>
  </si>
  <si>
    <t>2^4</t>
  </si>
  <si>
    <t>2^8</t>
  </si>
  <si>
    <t>2^12</t>
  </si>
  <si>
    <t>2^16</t>
  </si>
  <si>
    <t>2^20</t>
  </si>
  <si>
    <t>Excess Crossouts</t>
  </si>
  <si>
    <t>Num_primes</t>
  </si>
  <si>
    <t>lab2_atomic</t>
  </si>
  <si>
    <t>Init time (ns)</t>
  </si>
  <si>
    <t>Runtime (ns)</t>
  </si>
  <si>
    <t>Init time (s)</t>
  </si>
  <si>
    <t>Runtime (s)</t>
  </si>
  <si>
    <t>Totaltime (s)</t>
  </si>
  <si>
    <t>completiontime (ns)</t>
  </si>
  <si>
    <t xml:space="preserve">completion time y , upper bound x </t>
  </si>
  <si>
    <t>1 Thread</t>
  </si>
  <si>
    <t>2 Thread</t>
  </si>
  <si>
    <t>4 Thread</t>
  </si>
  <si>
    <t>8 Thread</t>
  </si>
  <si>
    <t>graph1</t>
  </si>
  <si>
    <t>graph2</t>
  </si>
  <si>
    <t>graph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</si>
</sst>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1: Non-Atomic Module Performance, Completion Time (s) vs. Upper Bound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Sheet1!$L$5:$L$9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2.5309999999999998E-3</c:v>
                </c:pt>
                <c:pt idx="1">
                  <c:v>5.4500000000000002E-4</c:v>
                </c:pt>
                <c:pt idx="2">
                  <c:v>3.019E-3</c:v>
                </c:pt>
                <c:pt idx="3">
                  <c:v>3.1394999999999999E-2</c:v>
                </c:pt>
                <c:pt idx="4">
                  <c:v>0.70279599999999998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A-4817-B4B7-55A00CF240E9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Sheet1!$L$5:$L$9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5.1199999999999998E-4</c:v>
                </c:pt>
                <c:pt idx="1">
                  <c:v>1.041E-3</c:v>
                </c:pt>
                <c:pt idx="2">
                  <c:v>2.372E-3</c:v>
                </c:pt>
                <c:pt idx="3">
                  <c:v>4.4662E-2</c:v>
                </c:pt>
                <c:pt idx="4">
                  <c:v>0.87117699999999998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A-4817-B4B7-55A00CF240E9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4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Sheet1!$L$5:$L$9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Sheet1!$O$5:$O$9</c:f>
              <c:numCache>
                <c:formatCode>General</c:formatCode>
                <c:ptCount val="5"/>
                <c:pt idx="0">
                  <c:v>1.6170589999999999E-3</c:v>
                </c:pt>
                <c:pt idx="1">
                  <c:v>1.4037819999999999E-3</c:v>
                </c:pt>
                <c:pt idx="2">
                  <c:v>7.7920280000000003E-3</c:v>
                </c:pt>
                <c:pt idx="3">
                  <c:v>6.8149870000000001E-2</c:v>
                </c:pt>
                <c:pt idx="4">
                  <c:v>0.90071131900000001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A-4817-B4B7-55A00CF240E9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8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Sheet1!$L$5:$L$9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Sheet1!$P$5:$P$9</c:f>
              <c:numCache>
                <c:formatCode>General</c:formatCode>
                <c:ptCount val="5"/>
                <c:pt idx="0">
                  <c:v>2.7593050000000001E-3</c:v>
                </c:pt>
                <c:pt idx="1">
                  <c:v>4.5256840000000003E-3</c:v>
                </c:pt>
                <c:pt idx="2">
                  <c:v>4.928549E-3</c:v>
                </c:pt>
                <c:pt idx="3">
                  <c:v>9.8348540999999998E-2</c:v>
                </c:pt>
                <c:pt idx="4">
                  <c:v>1.6368060200000001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A-4817-B4B7-55A00CF2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69312"/>
        <c:axId val="1003673600"/>
      </c:lineChart>
      <c:catAx>
        <c:axId val="4763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 Bound</a:t>
                </a:r>
                <a:r>
                  <a:rPr lang="en-US" baseline="0"/>
                  <a:t> (integer)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673600"/>
        <c:crosses val="autoZero"/>
        <c:auto val="1"/>
        <c:lblAlgn val="ctr"/>
        <c:lblOffset val="100"/>
        <c:noMultiLvlLbl val="0"/>
      </c:catAx>
      <c:valAx>
        <c:axId val="10036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Graph 2: Atomic Module Performance, Completion Time (s) vs. Upper Bound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Sheet1!$L$29:$L$33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Sheet1!$M$29:$M$33</c:f>
              <c:numCache>
                <c:formatCode>General</c:formatCode>
                <c:ptCount val="5"/>
                <c:pt idx="0">
                  <c:v>3.33591E-4</c:v>
                </c:pt>
                <c:pt idx="1">
                  <c:v>3.4473700000000002E-4</c:v>
                </c:pt>
                <c:pt idx="2">
                  <c:v>1.714522E-3</c:v>
                </c:pt>
                <c:pt idx="3">
                  <c:v>6.6723729999999997E-3</c:v>
                </c:pt>
                <c:pt idx="4">
                  <c:v>0.20590465699999999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2-4197-A3BA-7AEF98989764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Sheet1!$L$29:$L$33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Sheet1!$N$29:$N$33</c:f>
              <c:numCache>
                <c:formatCode>General</c:formatCode>
                <c:ptCount val="5"/>
                <c:pt idx="0">
                  <c:v>6.2702999999999999E-4</c:v>
                </c:pt>
                <c:pt idx="1">
                  <c:v>2.0596830000000001E-3</c:v>
                </c:pt>
                <c:pt idx="2">
                  <c:v>3.0342360000000001E-3</c:v>
                </c:pt>
                <c:pt idx="3">
                  <c:v>7.9989789999999998E-3</c:v>
                </c:pt>
                <c:pt idx="4">
                  <c:v>0.20356791599999999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2-4197-A3BA-7AEF98989764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4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Sheet1!$L$29:$L$33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Sheet1!$O$29:$O$33</c:f>
              <c:numCache>
                <c:formatCode>General</c:formatCode>
                <c:ptCount val="5"/>
                <c:pt idx="0">
                  <c:v>3.1663250000000002E-3</c:v>
                </c:pt>
                <c:pt idx="1">
                  <c:v>4.0223619999999998E-3</c:v>
                </c:pt>
                <c:pt idx="2">
                  <c:v>1.0973350000000001E-3</c:v>
                </c:pt>
                <c:pt idx="3">
                  <c:v>5.6579780000000001E-3</c:v>
                </c:pt>
                <c:pt idx="4">
                  <c:v>0.21354214799999999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2-4197-A3BA-7AEF98989764}"/>
            </c:ext>
          </c:extLst>
        </c:ser>
        <c:ser>
          <c:idx val="3"/>
          <c:order val="3"/>
          <c:tx>
            <c:strRef>
              <c:f>Sheet1!$P$28</c:f>
              <c:strCache>
                <c:ptCount val="1"/>
                <c:pt idx="0">
                  <c:v>8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Sheet1!$L$29:$L$33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Sheet1!$P$29:$P$33</c:f>
              <c:numCache>
                <c:formatCode>General</c:formatCode>
                <c:ptCount val="5"/>
                <c:pt idx="0">
                  <c:v>1.9029050000000001E-3</c:v>
                </c:pt>
                <c:pt idx="1">
                  <c:v>2.275352E-3</c:v>
                </c:pt>
                <c:pt idx="2">
                  <c:v>1.726135E-3</c:v>
                </c:pt>
                <c:pt idx="3">
                  <c:v>9.6510820000000001E-3</c:v>
                </c:pt>
                <c:pt idx="4">
                  <c:v>0.24255020099999999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2-4197-A3BA-7AEF9898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9520"/>
        <c:axId val="971390352"/>
      </c:lineChart>
      <c:catAx>
        <c:axId val="97138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 Bound (integer)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90352"/>
        <c:crosses val="autoZero"/>
        <c:auto val="1"/>
        <c:lblAlgn val="ctr"/>
        <c:lblOffset val="100"/>
        <c:noMultiLvlLbl val="0"/>
      </c:catAx>
      <c:valAx>
        <c:axId val="9713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3:</a:t>
            </a:r>
            <a:r>
              <a:rPr lang="en-US" baseline="0"/>
              <a:t> Module Efficiency, Excess Cross-Outs vs. Upper Bound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Sheet1!$L$13:$L$17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Sheet1!$M$13:$M$17</c:f>
              <c:numCache>
                <c:formatCode>General</c:formatCode>
                <c:ptCount val="5"/>
                <c:pt idx="0">
                  <c:v>6</c:v>
                </c:pt>
                <c:pt idx="1">
                  <c:v>231</c:v>
                </c:pt>
                <c:pt idx="2">
                  <c:v>5421</c:v>
                </c:pt>
                <c:pt idx="3">
                  <c:v>106499</c:v>
                </c:pt>
                <c:pt idx="4">
                  <c:v>1947470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4-415C-8C52-2DC47EAB3616}"/>
            </c:ext>
          </c:extLst>
        </c:ser>
        <c:ser>
          <c:idx val="1"/>
          <c:order val="1"/>
          <c:tx>
            <c:strRef>
              <c:f>Sheet1!$N$12</c:f>
              <c:strCache>
                <c:ptCount val="1"/>
                <c:pt idx="0">
                  <c:v>2 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Sheet1!$L$13:$L$17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Sheet1!$N$13:$N$17</c:f>
              <c:numCache>
                <c:formatCode>General</c:formatCode>
                <c:ptCount val="5"/>
                <c:pt idx="0">
                  <c:v>6</c:v>
                </c:pt>
                <c:pt idx="1">
                  <c:v>231</c:v>
                </c:pt>
                <c:pt idx="2">
                  <c:v>5421</c:v>
                </c:pt>
                <c:pt idx="3">
                  <c:v>106499</c:v>
                </c:pt>
                <c:pt idx="4">
                  <c:v>1947470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4-415C-8C52-2DC47EAB3616}"/>
            </c:ext>
          </c:extLst>
        </c:ser>
        <c:ser>
          <c:idx val="2"/>
          <c:order val="2"/>
          <c:tx>
            <c:strRef>
              <c:f>Sheet1!$O$12</c:f>
              <c:strCache>
                <c:ptCount val="1"/>
                <c:pt idx="0">
                  <c:v>4 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Sheet1!$L$13:$L$17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Sheet1!$O$13:$O$17</c:f>
              <c:numCache>
                <c:formatCode>General</c:formatCode>
                <c:ptCount val="5"/>
                <c:pt idx="0">
                  <c:v>6</c:v>
                </c:pt>
                <c:pt idx="1">
                  <c:v>231</c:v>
                </c:pt>
                <c:pt idx="2">
                  <c:v>5421</c:v>
                </c:pt>
                <c:pt idx="3">
                  <c:v>106499</c:v>
                </c:pt>
                <c:pt idx="4">
                  <c:v>1947470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415C-8C52-2DC47EAB3616}"/>
            </c:ext>
          </c:extLst>
        </c:ser>
        <c:ser>
          <c:idx val="3"/>
          <c:order val="3"/>
          <c:tx>
            <c:strRef>
              <c:f>Sheet1!$P$12</c:f>
              <c:strCache>
                <c:ptCount val="1"/>
                <c:pt idx="0">
                  <c:v>8 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Sheet1!$L$13:$L$17</c:f>
              <c:strCache>
                <c:ptCount val="5"/>
                <c:pt idx="0">
                  <c:v>2^4</c:v>
                </c:pt>
                <c:pt idx="1">
                  <c:v>2^8</c:v>
                </c:pt>
                <c:pt idx="2">
                  <c:v>2^12</c:v>
                </c:pt>
                <c:pt idx="3">
                  <c:v>2^16</c:v>
                </c:pt>
                <c:pt idx="4">
                  <c:v>2^20</c:v>
                </c:pt>
              </c:strCache>
            </c:strRef>
          </c:cat>
          <c:val>
            <c:numRef>
              <c:f>Sheet1!$P$13:$P$17</c:f>
              <c:numCache>
                <c:formatCode>General</c:formatCode>
                <c:ptCount val="5"/>
                <c:pt idx="0">
                  <c:v>6</c:v>
                </c:pt>
                <c:pt idx="1">
                  <c:v>231</c:v>
                </c:pt>
                <c:pt idx="2">
                  <c:v>5421</c:v>
                </c:pt>
                <c:pt idx="3">
                  <c:v>106499</c:v>
                </c:pt>
                <c:pt idx="4">
                  <c:v>1947470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4-415C-8C52-2DC47EAB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87584"/>
        <c:axId val="989186752"/>
      </c:lineChart>
      <c:catAx>
        <c:axId val="9891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 Bound</a:t>
                </a:r>
                <a:r>
                  <a:rPr lang="en-US" baseline="0"/>
                  <a:t> (integer)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86752"/>
        <c:crosses val="autoZero"/>
        <c:auto val="1"/>
        <c:lblAlgn val="ctr"/>
        <c:lblOffset val="100"/>
        <c:noMultiLvlLbl val="0"/>
      </c:catAx>
      <c:valAx>
        <c:axId val="989186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 Cross-Out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2</xdr:row>
      <xdr:rowOff>166686</xdr:rowOff>
    </xdr:from>
    <xdr:to>
      <xdr:col>27</xdr:col>
      <xdr:colOff>468313</xdr:colOff>
      <xdr:row>23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6AABD-071C-463E-B9D5-A6A10768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25</xdr:row>
      <xdr:rowOff>14287</xdr:rowOff>
    </xdr:from>
    <xdr:to>
      <xdr:col>27</xdr:col>
      <xdr:colOff>466725</xdr:colOff>
      <xdr:row>46</xdr:row>
      <xdr:rowOff>82867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DDBA2A-51B0-4F3A-BB83-2D5ACB7B1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385762</xdr:colOff>
      <xdr:row>47</xdr:row>
      <xdr:rowOff>71436</xdr:rowOff>
    </xdr:from>
    <xdr:to>
      <xdr:col>27</xdr:col>
      <xdr:colOff>266700</xdr:colOff>
      <xdr:row>68</xdr:row>
      <xdr:rowOff>22859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BF31C1-1932-49EE-9AA6-A83C710F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EE9F8-7B23-4774-B92D-6B844A2E1F97}">
  <dimension ref="A1:P49"/>
  <sheetViews>
    <sheetView tabSelected="1" topLeftCell="F13" zoomScaleNormal="100" workbookViewId="0">
      <selection activeCell="M35" sqref="M35"/>
    </sheetView>
  </sheetViews>
  <sheetFormatPr defaultRowHeight="15" x14ac:dyDescent="0.25"/>
  <cols>
    <col min="1" max="1" width="14" customWidth="1"/>
    <col min="2" max="2" width="14.28515625" customWidth="1"/>
    <col min="4" max="4" width="11" bestFit="1" customWidth="1"/>
  </cols>
  <sheetData>
    <row r="1" spans="1:16" x14ac:dyDescent="0.25">
      <c r="A1" t="s">
        <v>0</v>
      </c>
    </row>
    <row r="3" spans="1:16" x14ac:dyDescent="0.25">
      <c r="A3" t="s">
        <v>1</v>
      </c>
      <c r="L3" t="s">
        <v>23</v>
      </c>
    </row>
    <row r="4" spans="1:16" x14ac:dyDescent="0.25">
      <c r="A4" t="s">
        <v>2</v>
      </c>
      <c r="B4" t="s">
        <v>3</v>
      </c>
      <c r="C4" t="s">
        <v>12</v>
      </c>
      <c r="D4" t="s">
        <v>13</v>
      </c>
      <c r="E4" t="s">
        <v>17</v>
      </c>
      <c r="F4" t="s">
        <v>9</v>
      </c>
      <c r="G4" t="s">
        <v>10</v>
      </c>
      <c r="H4" t="s">
        <v>14</v>
      </c>
      <c r="I4" t="s">
        <v>15</v>
      </c>
      <c r="J4" t="s">
        <v>16</v>
      </c>
      <c r="L4" t="s">
        <v>3</v>
      </c>
      <c r="M4" t="s">
        <v>19</v>
      </c>
      <c r="N4" t="s">
        <v>20</v>
      </c>
      <c r="O4" t="s">
        <v>21</v>
      </c>
      <c r="P4" t="s">
        <v>22</v>
      </c>
    </row>
    <row r="5" spans="1:16" x14ac:dyDescent="0.25">
      <c r="A5">
        <v>1</v>
      </c>
      <c r="B5" t="s">
        <v>4</v>
      </c>
      <c r="C5">
        <v>2491814</v>
      </c>
      <c r="D5">
        <v>39322</v>
      </c>
      <c r="E5">
        <f>SUM(C5+D5)</f>
        <v>2531136</v>
      </c>
      <c r="F5">
        <v>6</v>
      </c>
      <c r="G5">
        <v>7</v>
      </c>
      <c r="H5">
        <f>C5/(10^9)</f>
        <v>2.4918140000000002E-3</v>
      </c>
      <c r="I5">
        <f>D5/(10^9)</f>
        <v>3.9322000000000001E-5</v>
      </c>
      <c r="J5">
        <f>E5/(10^9)</f>
        <v>2.5311359999999998E-3</v>
      </c>
      <c r="L5" t="s">
        <v>4</v>
      </c>
      <c r="M5">
        <v>2.5309999999999998E-3</v>
      </c>
      <c r="N5">
        <v>5.1199999999999998E-4</v>
      </c>
      <c r="O5">
        <v>1.6170589999999999E-3</v>
      </c>
      <c r="P5">
        <v>2.7593050000000001E-3</v>
      </c>
    </row>
    <row r="6" spans="1:16" x14ac:dyDescent="0.25">
      <c r="A6">
        <v>1</v>
      </c>
      <c r="B6" t="s">
        <v>5</v>
      </c>
      <c r="C6">
        <v>434425</v>
      </c>
      <c r="D6">
        <v>110156</v>
      </c>
      <c r="E6">
        <f t="shared" ref="E6:E24" si="0">SUM(C6+D6)</f>
        <v>544581</v>
      </c>
      <c r="F6">
        <v>231</v>
      </c>
      <c r="G6">
        <v>55</v>
      </c>
      <c r="H6">
        <f t="shared" ref="H6:H24" si="1">C6/(10^9)</f>
        <v>4.34425E-4</v>
      </c>
      <c r="I6">
        <f t="shared" ref="I6:I24" si="2">D6/(10^9)</f>
        <v>1.1015599999999999E-4</v>
      </c>
      <c r="J6">
        <f t="shared" ref="J6:J24" si="3">E6/(10^9)</f>
        <v>5.4458100000000004E-4</v>
      </c>
      <c r="L6" t="s">
        <v>5</v>
      </c>
      <c r="M6">
        <v>5.4500000000000002E-4</v>
      </c>
      <c r="N6">
        <v>1.041E-3</v>
      </c>
      <c r="O6">
        <v>1.4037819999999999E-3</v>
      </c>
      <c r="P6">
        <v>4.5256840000000003E-3</v>
      </c>
    </row>
    <row r="7" spans="1:16" x14ac:dyDescent="0.25">
      <c r="A7">
        <v>1</v>
      </c>
      <c r="B7" t="s">
        <v>6</v>
      </c>
      <c r="C7">
        <v>477290</v>
      </c>
      <c r="D7">
        <v>2541655</v>
      </c>
      <c r="E7">
        <f t="shared" si="0"/>
        <v>3018945</v>
      </c>
      <c r="F7">
        <v>5421</v>
      </c>
      <c r="G7">
        <v>565</v>
      </c>
      <c r="H7">
        <f t="shared" si="1"/>
        <v>4.7729000000000001E-4</v>
      </c>
      <c r="I7">
        <f t="shared" si="2"/>
        <v>2.5416549999999999E-3</v>
      </c>
      <c r="J7">
        <f t="shared" si="3"/>
        <v>3.0189449999999999E-3</v>
      </c>
      <c r="L7" t="s">
        <v>6</v>
      </c>
      <c r="M7">
        <v>3.019E-3</v>
      </c>
      <c r="N7">
        <v>2.372E-3</v>
      </c>
      <c r="O7">
        <v>7.7920280000000003E-3</v>
      </c>
      <c r="P7">
        <v>4.928549E-3</v>
      </c>
    </row>
    <row r="8" spans="1:16" x14ac:dyDescent="0.25">
      <c r="A8">
        <v>1</v>
      </c>
      <c r="B8" t="s">
        <v>7</v>
      </c>
      <c r="C8">
        <v>1664524</v>
      </c>
      <c r="D8">
        <v>29730287</v>
      </c>
      <c r="E8">
        <f t="shared" si="0"/>
        <v>31394811</v>
      </c>
      <c r="F8">
        <v>106499</v>
      </c>
      <c r="G8">
        <v>6543</v>
      </c>
      <c r="H8">
        <f t="shared" si="1"/>
        <v>1.6645239999999999E-3</v>
      </c>
      <c r="I8">
        <f t="shared" si="2"/>
        <v>2.9730287000000001E-2</v>
      </c>
      <c r="J8">
        <f t="shared" si="3"/>
        <v>3.1394811000000002E-2</v>
      </c>
      <c r="L8" t="s">
        <v>7</v>
      </c>
      <c r="M8">
        <v>3.1394999999999999E-2</v>
      </c>
      <c r="N8">
        <v>4.4662E-2</v>
      </c>
      <c r="O8">
        <v>6.8149870000000001E-2</v>
      </c>
      <c r="P8">
        <v>9.8348540999999998E-2</v>
      </c>
    </row>
    <row r="9" spans="1:16" x14ac:dyDescent="0.25">
      <c r="A9">
        <v>1</v>
      </c>
      <c r="B9" t="s">
        <v>8</v>
      </c>
      <c r="C9">
        <v>13403329</v>
      </c>
      <c r="D9">
        <v>689392627</v>
      </c>
      <c r="E9">
        <f t="shared" si="0"/>
        <v>702795956</v>
      </c>
      <c r="F9">
        <v>1947470</v>
      </c>
      <c r="G9">
        <v>82026</v>
      </c>
      <c r="H9">
        <f t="shared" si="1"/>
        <v>1.3403329E-2</v>
      </c>
      <c r="I9">
        <f t="shared" si="2"/>
        <v>0.68939262700000004</v>
      </c>
      <c r="J9">
        <f t="shared" si="3"/>
        <v>0.702795956</v>
      </c>
      <c r="L9" t="s">
        <v>8</v>
      </c>
      <c r="M9">
        <v>0.70279599999999998</v>
      </c>
      <c r="N9">
        <v>0.87117699999999998</v>
      </c>
      <c r="O9">
        <v>0.90071131900000001</v>
      </c>
      <c r="P9">
        <v>1.6368060200000001</v>
      </c>
    </row>
    <row r="10" spans="1:16" x14ac:dyDescent="0.25">
      <c r="A10">
        <v>2</v>
      </c>
      <c r="B10" t="s">
        <v>4</v>
      </c>
      <c r="C10">
        <v>493324</v>
      </c>
      <c r="D10">
        <v>18386</v>
      </c>
      <c r="E10">
        <f t="shared" si="0"/>
        <v>511710</v>
      </c>
      <c r="F10">
        <v>6</v>
      </c>
      <c r="G10">
        <v>7</v>
      </c>
      <c r="H10">
        <f t="shared" si="1"/>
        <v>4.9332399999999995E-4</v>
      </c>
      <c r="I10">
        <f t="shared" si="2"/>
        <v>1.8386E-5</v>
      </c>
      <c r="J10">
        <f t="shared" si="3"/>
        <v>5.1170999999999996E-4</v>
      </c>
    </row>
    <row r="11" spans="1:16" x14ac:dyDescent="0.25">
      <c r="A11">
        <v>2</v>
      </c>
      <c r="B11" t="s">
        <v>5</v>
      </c>
      <c r="C11">
        <v>1022796</v>
      </c>
      <c r="D11">
        <v>18489</v>
      </c>
      <c r="E11">
        <f t="shared" si="0"/>
        <v>1041285</v>
      </c>
      <c r="F11">
        <v>231</v>
      </c>
      <c r="G11">
        <v>55</v>
      </c>
      <c r="H11">
        <f t="shared" si="1"/>
        <v>1.0227960000000001E-3</v>
      </c>
      <c r="I11">
        <f t="shared" si="2"/>
        <v>1.8488999999999999E-5</v>
      </c>
      <c r="J11">
        <f t="shared" si="3"/>
        <v>1.0412850000000001E-3</v>
      </c>
      <c r="L11" t="s">
        <v>25</v>
      </c>
    </row>
    <row r="12" spans="1:16" x14ac:dyDescent="0.25">
      <c r="A12">
        <v>2</v>
      </c>
      <c r="B12" t="s">
        <v>6</v>
      </c>
      <c r="C12">
        <v>588012</v>
      </c>
      <c r="D12">
        <v>1783514</v>
      </c>
      <c r="E12">
        <f t="shared" si="0"/>
        <v>2371526</v>
      </c>
      <c r="F12">
        <v>5421</v>
      </c>
      <c r="G12">
        <v>565</v>
      </c>
      <c r="H12">
        <f t="shared" si="1"/>
        <v>5.8801199999999995E-4</v>
      </c>
      <c r="I12">
        <f t="shared" si="2"/>
        <v>1.7835139999999999E-3</v>
      </c>
      <c r="J12">
        <f t="shared" si="3"/>
        <v>2.3715260000000001E-3</v>
      </c>
      <c r="L12" t="s">
        <v>3</v>
      </c>
      <c r="M12" t="s">
        <v>19</v>
      </c>
      <c r="N12" t="s">
        <v>20</v>
      </c>
      <c r="O12" t="s">
        <v>21</v>
      </c>
      <c r="P12" t="s">
        <v>22</v>
      </c>
    </row>
    <row r="13" spans="1:16" x14ac:dyDescent="0.25">
      <c r="A13">
        <v>2</v>
      </c>
      <c r="B13" t="s">
        <v>7</v>
      </c>
      <c r="C13">
        <v>1277494</v>
      </c>
      <c r="D13">
        <v>43384341</v>
      </c>
      <c r="E13">
        <f t="shared" si="0"/>
        <v>44661835</v>
      </c>
      <c r="F13">
        <v>106499</v>
      </c>
      <c r="G13">
        <v>6543</v>
      </c>
      <c r="H13">
        <f t="shared" si="1"/>
        <v>1.2774939999999999E-3</v>
      </c>
      <c r="I13">
        <f t="shared" si="2"/>
        <v>4.3384341E-2</v>
      </c>
      <c r="J13">
        <f t="shared" si="3"/>
        <v>4.4661834999999997E-2</v>
      </c>
      <c r="L13" t="s">
        <v>4</v>
      </c>
      <c r="M13">
        <v>6</v>
      </c>
      <c r="N13">
        <v>6</v>
      </c>
      <c r="O13">
        <v>6</v>
      </c>
      <c r="P13">
        <v>6</v>
      </c>
    </row>
    <row r="14" spans="1:16" x14ac:dyDescent="0.25">
      <c r="A14">
        <v>2</v>
      </c>
      <c r="B14" t="s">
        <v>8</v>
      </c>
      <c r="C14">
        <v>13906762</v>
      </c>
      <c r="D14">
        <v>857269966</v>
      </c>
      <c r="E14">
        <f t="shared" si="0"/>
        <v>871176728</v>
      </c>
      <c r="F14">
        <v>1947470</v>
      </c>
      <c r="G14">
        <v>82026</v>
      </c>
      <c r="H14">
        <f t="shared" si="1"/>
        <v>1.3906762E-2</v>
      </c>
      <c r="I14">
        <f t="shared" si="2"/>
        <v>0.85726996600000005</v>
      </c>
      <c r="J14">
        <f t="shared" si="3"/>
        <v>0.87117672800000001</v>
      </c>
      <c r="L14" t="s">
        <v>5</v>
      </c>
      <c r="M14">
        <v>231</v>
      </c>
      <c r="N14">
        <v>231</v>
      </c>
      <c r="O14">
        <v>231</v>
      </c>
      <c r="P14">
        <v>231</v>
      </c>
    </row>
    <row r="15" spans="1:16" x14ac:dyDescent="0.25">
      <c r="A15">
        <v>4</v>
      </c>
      <c r="B15" t="s">
        <v>4</v>
      </c>
      <c r="C15">
        <v>1598726</v>
      </c>
      <c r="D15">
        <v>18333</v>
      </c>
      <c r="E15">
        <f t="shared" si="0"/>
        <v>1617059</v>
      </c>
      <c r="F15">
        <v>6</v>
      </c>
      <c r="G15">
        <v>7</v>
      </c>
      <c r="H15">
        <f t="shared" si="1"/>
        <v>1.598726E-3</v>
      </c>
      <c r="I15">
        <f t="shared" si="2"/>
        <v>1.8332999999999999E-5</v>
      </c>
      <c r="J15">
        <f t="shared" si="3"/>
        <v>1.6170589999999999E-3</v>
      </c>
      <c r="L15" t="s">
        <v>6</v>
      </c>
      <c r="M15">
        <v>5421</v>
      </c>
      <c r="N15">
        <v>5421</v>
      </c>
      <c r="O15">
        <v>5421</v>
      </c>
      <c r="P15">
        <v>5421</v>
      </c>
    </row>
    <row r="16" spans="1:16" x14ac:dyDescent="0.25">
      <c r="A16">
        <v>4</v>
      </c>
      <c r="B16" t="s">
        <v>5</v>
      </c>
      <c r="C16">
        <v>1383001</v>
      </c>
      <c r="D16">
        <v>20781</v>
      </c>
      <c r="E16">
        <f t="shared" si="0"/>
        <v>1403782</v>
      </c>
      <c r="F16">
        <v>231</v>
      </c>
      <c r="G16">
        <v>55</v>
      </c>
      <c r="H16">
        <f t="shared" si="1"/>
        <v>1.383001E-3</v>
      </c>
      <c r="I16">
        <f t="shared" si="2"/>
        <v>2.0781E-5</v>
      </c>
      <c r="J16">
        <f t="shared" si="3"/>
        <v>1.4037819999999999E-3</v>
      </c>
      <c r="L16" t="s">
        <v>7</v>
      </c>
      <c r="M16">
        <v>106499</v>
      </c>
      <c r="N16">
        <v>106499</v>
      </c>
      <c r="O16">
        <v>106499</v>
      </c>
      <c r="P16">
        <v>106499</v>
      </c>
    </row>
    <row r="17" spans="1:16" x14ac:dyDescent="0.25">
      <c r="A17">
        <v>4</v>
      </c>
      <c r="B17" t="s">
        <v>6</v>
      </c>
      <c r="C17">
        <v>7773747</v>
      </c>
      <c r="D17">
        <v>18281</v>
      </c>
      <c r="E17">
        <f t="shared" si="0"/>
        <v>7792028</v>
      </c>
      <c r="F17">
        <v>5421</v>
      </c>
      <c r="G17">
        <v>565</v>
      </c>
      <c r="H17">
        <f t="shared" si="1"/>
        <v>7.7737470000000001E-3</v>
      </c>
      <c r="I17">
        <f t="shared" si="2"/>
        <v>1.8281E-5</v>
      </c>
      <c r="J17">
        <f t="shared" si="3"/>
        <v>7.7920280000000003E-3</v>
      </c>
      <c r="L17" t="s">
        <v>8</v>
      </c>
      <c r="M17">
        <v>1947470</v>
      </c>
      <c r="N17">
        <v>1947470</v>
      </c>
      <c r="O17">
        <v>1947470</v>
      </c>
      <c r="P17">
        <v>1947470</v>
      </c>
    </row>
    <row r="18" spans="1:16" x14ac:dyDescent="0.25">
      <c r="A18">
        <v>4</v>
      </c>
      <c r="B18" t="s">
        <v>7</v>
      </c>
      <c r="C18">
        <v>6221896</v>
      </c>
      <c r="D18">
        <v>61927974</v>
      </c>
      <c r="E18">
        <f t="shared" si="0"/>
        <v>68149870</v>
      </c>
      <c r="F18">
        <v>106499</v>
      </c>
      <c r="G18">
        <v>6543</v>
      </c>
      <c r="H18">
        <f t="shared" si="1"/>
        <v>6.2218960000000002E-3</v>
      </c>
      <c r="I18">
        <f t="shared" si="2"/>
        <v>6.1927973999999997E-2</v>
      </c>
      <c r="J18">
        <f t="shared" si="3"/>
        <v>6.8149870000000001E-2</v>
      </c>
    </row>
    <row r="19" spans="1:16" x14ac:dyDescent="0.25">
      <c r="A19">
        <v>4</v>
      </c>
      <c r="B19" t="s">
        <v>8</v>
      </c>
      <c r="C19">
        <v>14793372</v>
      </c>
      <c r="D19">
        <v>885917947</v>
      </c>
      <c r="E19">
        <f t="shared" si="0"/>
        <v>900711319</v>
      </c>
      <c r="F19">
        <v>1947470</v>
      </c>
      <c r="G19">
        <v>82026</v>
      </c>
      <c r="H19">
        <f t="shared" si="1"/>
        <v>1.4793372000000001E-2</v>
      </c>
      <c r="I19">
        <f t="shared" si="2"/>
        <v>0.88591794700000004</v>
      </c>
      <c r="J19">
        <f t="shared" si="3"/>
        <v>0.90071131900000001</v>
      </c>
    </row>
    <row r="20" spans="1:16" x14ac:dyDescent="0.25">
      <c r="A20">
        <v>8</v>
      </c>
      <c r="B20" t="s">
        <v>4</v>
      </c>
      <c r="C20">
        <v>2741805</v>
      </c>
      <c r="D20">
        <v>17500</v>
      </c>
      <c r="E20">
        <f t="shared" si="0"/>
        <v>2759305</v>
      </c>
      <c r="F20">
        <v>6</v>
      </c>
      <c r="G20">
        <v>7</v>
      </c>
      <c r="H20">
        <f t="shared" si="1"/>
        <v>2.7418049999999999E-3</v>
      </c>
      <c r="I20">
        <f t="shared" si="2"/>
        <v>1.7499999999999998E-5</v>
      </c>
      <c r="J20">
        <f t="shared" si="3"/>
        <v>2.7593050000000001E-3</v>
      </c>
    </row>
    <row r="21" spans="1:16" x14ac:dyDescent="0.25">
      <c r="A21">
        <v>8</v>
      </c>
      <c r="B21" t="s">
        <v>5</v>
      </c>
      <c r="C21">
        <v>4512976</v>
      </c>
      <c r="D21">
        <v>12708</v>
      </c>
      <c r="E21">
        <f t="shared" si="0"/>
        <v>4525684</v>
      </c>
      <c r="F21">
        <v>231</v>
      </c>
      <c r="G21">
        <v>55</v>
      </c>
      <c r="H21">
        <f t="shared" si="1"/>
        <v>4.5129760000000001E-3</v>
      </c>
      <c r="I21">
        <f t="shared" si="2"/>
        <v>1.2707999999999999E-5</v>
      </c>
      <c r="J21">
        <f t="shared" si="3"/>
        <v>4.5256840000000003E-3</v>
      </c>
    </row>
    <row r="22" spans="1:16" x14ac:dyDescent="0.25">
      <c r="A22">
        <v>8</v>
      </c>
      <c r="B22" t="s">
        <v>6</v>
      </c>
      <c r="C22">
        <v>4915997</v>
      </c>
      <c r="D22">
        <v>12552</v>
      </c>
      <c r="E22">
        <f t="shared" si="0"/>
        <v>4928549</v>
      </c>
      <c r="F22">
        <v>5421</v>
      </c>
      <c r="G22">
        <v>565</v>
      </c>
      <c r="H22">
        <f t="shared" si="1"/>
        <v>4.9159970000000001E-3</v>
      </c>
      <c r="I22">
        <f t="shared" si="2"/>
        <v>1.2551999999999999E-5</v>
      </c>
      <c r="J22">
        <f t="shared" si="3"/>
        <v>4.928549E-3</v>
      </c>
    </row>
    <row r="23" spans="1:16" x14ac:dyDescent="0.25">
      <c r="A23">
        <v>8</v>
      </c>
      <c r="B23" t="s">
        <v>7</v>
      </c>
      <c r="C23">
        <v>7894857</v>
      </c>
      <c r="D23">
        <v>90453684</v>
      </c>
      <c r="E23">
        <f t="shared" si="0"/>
        <v>98348541</v>
      </c>
      <c r="F23">
        <v>106499</v>
      </c>
      <c r="G23">
        <v>6543</v>
      </c>
      <c r="H23">
        <f t="shared" si="1"/>
        <v>7.8948569999999999E-3</v>
      </c>
      <c r="I23">
        <f t="shared" si="2"/>
        <v>9.0453684000000006E-2</v>
      </c>
      <c r="J23">
        <f t="shared" si="3"/>
        <v>9.8348540999999998E-2</v>
      </c>
    </row>
    <row r="24" spans="1:16" x14ac:dyDescent="0.25">
      <c r="A24">
        <v>8</v>
      </c>
      <c r="B24" t="s">
        <v>8</v>
      </c>
      <c r="C24">
        <v>65330208</v>
      </c>
      <c r="D24">
        <v>1571475812</v>
      </c>
      <c r="E24">
        <f t="shared" si="0"/>
        <v>1636806020</v>
      </c>
      <c r="F24">
        <v>1947470</v>
      </c>
      <c r="G24">
        <v>82026</v>
      </c>
      <c r="H24">
        <f t="shared" si="1"/>
        <v>6.5330208000000001E-2</v>
      </c>
      <c r="I24">
        <f t="shared" si="2"/>
        <v>1.5714758120000001</v>
      </c>
      <c r="J24">
        <f t="shared" si="3"/>
        <v>1.6368060200000001</v>
      </c>
    </row>
    <row r="26" spans="1:16" x14ac:dyDescent="0.25">
      <c r="A26" t="s">
        <v>11</v>
      </c>
    </row>
    <row r="27" spans="1:16" x14ac:dyDescent="0.25">
      <c r="A27" t="s">
        <v>2</v>
      </c>
      <c r="B27" t="s">
        <v>3</v>
      </c>
      <c r="C27" t="s">
        <v>12</v>
      </c>
      <c r="D27" t="s">
        <v>13</v>
      </c>
      <c r="E27" t="s">
        <v>17</v>
      </c>
      <c r="F27" t="s">
        <v>9</v>
      </c>
      <c r="G27" t="s">
        <v>10</v>
      </c>
      <c r="L27" t="s">
        <v>24</v>
      </c>
    </row>
    <row r="28" spans="1:16" x14ac:dyDescent="0.25">
      <c r="A28">
        <v>1</v>
      </c>
      <c r="B28" t="s">
        <v>4</v>
      </c>
      <c r="C28">
        <v>319268</v>
      </c>
      <c r="D28">
        <v>14323</v>
      </c>
      <c r="E28">
        <f>SUM(C28+D28)</f>
        <v>333591</v>
      </c>
      <c r="F28">
        <v>6</v>
      </c>
      <c r="G28">
        <v>7</v>
      </c>
      <c r="H28">
        <f>C28/(10^9)</f>
        <v>3.1926799999999999E-4</v>
      </c>
      <c r="I28">
        <f>D28/(10^9)</f>
        <v>1.4323E-5</v>
      </c>
      <c r="J28">
        <f>E28/(10^9)</f>
        <v>3.33591E-4</v>
      </c>
      <c r="L28" t="s">
        <v>3</v>
      </c>
      <c r="M28" t="s">
        <v>19</v>
      </c>
      <c r="N28" t="s">
        <v>20</v>
      </c>
      <c r="O28" t="s">
        <v>21</v>
      </c>
      <c r="P28" t="s">
        <v>22</v>
      </c>
    </row>
    <row r="29" spans="1:16" x14ac:dyDescent="0.25">
      <c r="A29">
        <v>1</v>
      </c>
      <c r="B29" t="s">
        <v>5</v>
      </c>
      <c r="C29">
        <v>315831</v>
      </c>
      <c r="D29">
        <v>28906</v>
      </c>
      <c r="E29">
        <f t="shared" ref="E29:E47" si="4">SUM(C29+D29)</f>
        <v>344737</v>
      </c>
      <c r="F29">
        <v>231</v>
      </c>
      <c r="G29">
        <v>55</v>
      </c>
      <c r="H29">
        <f t="shared" ref="H29:H47" si="5">C29/(10^9)</f>
        <v>3.1583099999999998E-4</v>
      </c>
      <c r="I29">
        <f t="shared" ref="I29:I47" si="6">D29/(10^9)</f>
        <v>2.8906000000000001E-5</v>
      </c>
      <c r="J29">
        <f t="shared" ref="J29:J47" si="7">E29/(10^9)</f>
        <v>3.4473700000000002E-4</v>
      </c>
      <c r="L29" t="s">
        <v>4</v>
      </c>
      <c r="M29">
        <v>3.33591E-4</v>
      </c>
      <c r="N29">
        <v>6.2702999999999999E-4</v>
      </c>
      <c r="O29">
        <v>3.1663250000000002E-3</v>
      </c>
      <c r="P29">
        <v>1.9029050000000001E-3</v>
      </c>
    </row>
    <row r="30" spans="1:16" x14ac:dyDescent="0.25">
      <c r="A30">
        <v>1</v>
      </c>
      <c r="B30" t="s">
        <v>6</v>
      </c>
      <c r="C30">
        <v>1470096</v>
      </c>
      <c r="D30">
        <v>244426</v>
      </c>
      <c r="E30">
        <f t="shared" si="4"/>
        <v>1714522</v>
      </c>
      <c r="F30">
        <v>5421</v>
      </c>
      <c r="G30">
        <v>565</v>
      </c>
      <c r="H30">
        <f t="shared" si="5"/>
        <v>1.4700959999999999E-3</v>
      </c>
      <c r="I30">
        <f t="shared" si="6"/>
        <v>2.4442600000000001E-4</v>
      </c>
      <c r="J30">
        <f t="shared" si="7"/>
        <v>1.714522E-3</v>
      </c>
      <c r="L30" t="s">
        <v>5</v>
      </c>
      <c r="M30">
        <v>3.4473700000000002E-4</v>
      </c>
      <c r="N30">
        <v>2.0596830000000001E-3</v>
      </c>
      <c r="O30">
        <v>4.0223619999999998E-3</v>
      </c>
      <c r="P30">
        <v>2.275352E-3</v>
      </c>
    </row>
    <row r="31" spans="1:16" x14ac:dyDescent="0.25">
      <c r="A31">
        <v>1</v>
      </c>
      <c r="B31" t="s">
        <v>7</v>
      </c>
      <c r="C31">
        <v>1631557</v>
      </c>
      <c r="D31">
        <v>5040816</v>
      </c>
      <c r="E31">
        <f t="shared" si="4"/>
        <v>6672373</v>
      </c>
      <c r="F31">
        <v>106499</v>
      </c>
      <c r="G31">
        <v>6543</v>
      </c>
      <c r="H31">
        <f t="shared" si="5"/>
        <v>1.6315570000000001E-3</v>
      </c>
      <c r="I31">
        <f t="shared" si="6"/>
        <v>5.040816E-3</v>
      </c>
      <c r="J31">
        <f t="shared" si="7"/>
        <v>6.6723729999999997E-3</v>
      </c>
      <c r="L31" t="s">
        <v>6</v>
      </c>
      <c r="M31">
        <v>1.714522E-3</v>
      </c>
      <c r="N31">
        <v>3.0342360000000001E-3</v>
      </c>
      <c r="O31">
        <v>1.0973350000000001E-3</v>
      </c>
      <c r="P31">
        <v>1.726135E-3</v>
      </c>
    </row>
    <row r="32" spans="1:16" x14ac:dyDescent="0.25">
      <c r="A32">
        <v>1</v>
      </c>
      <c r="B32" t="s">
        <v>8</v>
      </c>
      <c r="C32">
        <v>13683977</v>
      </c>
      <c r="D32">
        <v>192220680</v>
      </c>
      <c r="E32">
        <f t="shared" si="4"/>
        <v>205904657</v>
      </c>
      <c r="F32">
        <v>1947470</v>
      </c>
      <c r="G32">
        <v>82026</v>
      </c>
      <c r="H32">
        <f t="shared" si="5"/>
        <v>1.3683977E-2</v>
      </c>
      <c r="I32">
        <f t="shared" si="6"/>
        <v>0.19222068</v>
      </c>
      <c r="J32">
        <f t="shared" si="7"/>
        <v>0.20590465699999999</v>
      </c>
      <c r="L32" t="s">
        <v>7</v>
      </c>
      <c r="M32">
        <v>6.6723729999999997E-3</v>
      </c>
      <c r="N32">
        <v>7.9989789999999998E-3</v>
      </c>
      <c r="O32">
        <v>5.6579780000000001E-3</v>
      </c>
      <c r="P32">
        <v>9.6510820000000001E-3</v>
      </c>
    </row>
    <row r="33" spans="1:16" x14ac:dyDescent="0.25">
      <c r="A33">
        <v>2</v>
      </c>
      <c r="B33" t="s">
        <v>4</v>
      </c>
      <c r="C33">
        <v>614999</v>
      </c>
      <c r="D33">
        <v>12031</v>
      </c>
      <c r="E33">
        <f t="shared" si="4"/>
        <v>627030</v>
      </c>
      <c r="F33">
        <v>6</v>
      </c>
      <c r="G33">
        <v>7</v>
      </c>
      <c r="H33">
        <f t="shared" si="5"/>
        <v>6.1499899999999997E-4</v>
      </c>
      <c r="I33">
        <f t="shared" si="6"/>
        <v>1.2031000000000001E-5</v>
      </c>
      <c r="J33">
        <f t="shared" si="7"/>
        <v>6.2702999999999999E-4</v>
      </c>
      <c r="L33" t="s">
        <v>8</v>
      </c>
      <c r="M33">
        <v>0.20590465699999999</v>
      </c>
      <c r="N33">
        <v>0.20356791599999999</v>
      </c>
      <c r="O33">
        <v>0.21354214799999999</v>
      </c>
      <c r="P33">
        <v>0.24255020099999999</v>
      </c>
    </row>
    <row r="34" spans="1:16" x14ac:dyDescent="0.25">
      <c r="A34">
        <v>2</v>
      </c>
      <c r="B34" t="s">
        <v>5</v>
      </c>
      <c r="C34">
        <v>2046662</v>
      </c>
      <c r="D34">
        <v>13021</v>
      </c>
      <c r="E34">
        <f t="shared" si="4"/>
        <v>2059683</v>
      </c>
      <c r="F34">
        <v>231</v>
      </c>
      <c r="G34">
        <v>55</v>
      </c>
      <c r="H34">
        <f t="shared" si="5"/>
        <v>2.0466619999999999E-3</v>
      </c>
      <c r="I34">
        <f t="shared" si="6"/>
        <v>1.3021E-5</v>
      </c>
      <c r="J34">
        <f t="shared" si="7"/>
        <v>2.0596830000000001E-3</v>
      </c>
    </row>
    <row r="35" spans="1:16" x14ac:dyDescent="0.25">
      <c r="A35">
        <v>2</v>
      </c>
      <c r="B35" t="s">
        <v>6</v>
      </c>
      <c r="C35">
        <v>2942049</v>
      </c>
      <c r="D35">
        <v>92187</v>
      </c>
      <c r="E35">
        <f t="shared" si="4"/>
        <v>3034236</v>
      </c>
      <c r="F35">
        <v>5421</v>
      </c>
      <c r="G35">
        <v>565</v>
      </c>
      <c r="H35">
        <f t="shared" si="5"/>
        <v>2.942049E-3</v>
      </c>
      <c r="I35">
        <f t="shared" si="6"/>
        <v>9.2187000000000004E-5</v>
      </c>
      <c r="J35">
        <f t="shared" si="7"/>
        <v>3.0342360000000001E-3</v>
      </c>
      <c r="L35" t="s">
        <v>25</v>
      </c>
    </row>
    <row r="36" spans="1:16" x14ac:dyDescent="0.25">
      <c r="A36">
        <v>2</v>
      </c>
      <c r="B36" t="s">
        <v>7</v>
      </c>
      <c r="C36">
        <v>2909709</v>
      </c>
      <c r="D36">
        <v>5089270</v>
      </c>
      <c r="E36">
        <f t="shared" si="4"/>
        <v>7998979</v>
      </c>
      <c r="F36">
        <v>106499</v>
      </c>
      <c r="G36">
        <v>6543</v>
      </c>
      <c r="H36">
        <f t="shared" si="5"/>
        <v>2.9097089999999999E-3</v>
      </c>
      <c r="I36">
        <f t="shared" si="6"/>
        <v>5.0892699999999999E-3</v>
      </c>
      <c r="J36">
        <f t="shared" si="7"/>
        <v>7.9989789999999998E-3</v>
      </c>
      <c r="L36" t="s">
        <v>3</v>
      </c>
      <c r="M36" t="s">
        <v>19</v>
      </c>
      <c r="N36" t="s">
        <v>20</v>
      </c>
      <c r="O36" t="s">
        <v>21</v>
      </c>
      <c r="P36" t="s">
        <v>22</v>
      </c>
    </row>
    <row r="37" spans="1:16" x14ac:dyDescent="0.25">
      <c r="A37">
        <v>2</v>
      </c>
      <c r="B37" t="s">
        <v>8</v>
      </c>
      <c r="C37">
        <v>13487213</v>
      </c>
      <c r="D37">
        <v>190080703</v>
      </c>
      <c r="E37">
        <f t="shared" si="4"/>
        <v>203567916</v>
      </c>
      <c r="F37">
        <v>1947470</v>
      </c>
      <c r="G37">
        <v>82026</v>
      </c>
      <c r="H37">
        <f t="shared" si="5"/>
        <v>1.3487213E-2</v>
      </c>
      <c r="I37">
        <f t="shared" si="6"/>
        <v>0.19008070299999999</v>
      </c>
      <c r="J37">
        <f t="shared" si="7"/>
        <v>0.20356791599999999</v>
      </c>
      <c r="L37" t="s">
        <v>4</v>
      </c>
      <c r="M37">
        <v>6</v>
      </c>
      <c r="N37">
        <v>6</v>
      </c>
      <c r="O37">
        <v>6</v>
      </c>
      <c r="P37">
        <v>6</v>
      </c>
    </row>
    <row r="38" spans="1:16" x14ac:dyDescent="0.25">
      <c r="A38">
        <v>4</v>
      </c>
      <c r="B38" t="s">
        <v>4</v>
      </c>
      <c r="C38">
        <v>3153565</v>
      </c>
      <c r="D38">
        <v>12760</v>
      </c>
      <c r="E38">
        <f t="shared" si="4"/>
        <v>3166325</v>
      </c>
      <c r="F38">
        <v>6</v>
      </c>
      <c r="G38">
        <v>7</v>
      </c>
      <c r="H38">
        <f t="shared" si="5"/>
        <v>3.1535650000000001E-3</v>
      </c>
      <c r="I38">
        <f t="shared" si="6"/>
        <v>1.276E-5</v>
      </c>
      <c r="J38">
        <f t="shared" si="7"/>
        <v>3.1663250000000002E-3</v>
      </c>
      <c r="L38" t="s">
        <v>5</v>
      </c>
      <c r="M38">
        <v>231</v>
      </c>
      <c r="N38">
        <v>231</v>
      </c>
      <c r="O38">
        <v>231</v>
      </c>
      <c r="P38">
        <v>231</v>
      </c>
    </row>
    <row r="39" spans="1:16" x14ac:dyDescent="0.25">
      <c r="A39">
        <v>4</v>
      </c>
      <c r="B39" t="s">
        <v>5</v>
      </c>
      <c r="C39">
        <v>4009550</v>
      </c>
      <c r="D39">
        <v>12812</v>
      </c>
      <c r="E39">
        <f t="shared" si="4"/>
        <v>4022362</v>
      </c>
      <c r="F39">
        <v>231</v>
      </c>
      <c r="G39">
        <v>55</v>
      </c>
      <c r="H39">
        <f t="shared" si="5"/>
        <v>4.0095499999999997E-3</v>
      </c>
      <c r="I39">
        <f t="shared" si="6"/>
        <v>1.2812E-5</v>
      </c>
      <c r="J39">
        <f t="shared" si="7"/>
        <v>4.0223619999999998E-3</v>
      </c>
      <c r="L39" t="s">
        <v>6</v>
      </c>
      <c r="M39">
        <v>5421</v>
      </c>
      <c r="N39">
        <v>5421</v>
      </c>
      <c r="O39">
        <v>5421</v>
      </c>
      <c r="P39">
        <v>5421</v>
      </c>
    </row>
    <row r="40" spans="1:16" x14ac:dyDescent="0.25">
      <c r="A40">
        <v>4</v>
      </c>
      <c r="B40" t="s">
        <v>6</v>
      </c>
      <c r="C40">
        <v>1085148</v>
      </c>
      <c r="D40">
        <v>12187</v>
      </c>
      <c r="E40">
        <f t="shared" si="4"/>
        <v>1097335</v>
      </c>
      <c r="F40">
        <v>5421</v>
      </c>
      <c r="G40">
        <v>565</v>
      </c>
      <c r="H40">
        <f t="shared" si="5"/>
        <v>1.085148E-3</v>
      </c>
      <c r="I40">
        <f t="shared" si="6"/>
        <v>1.2187E-5</v>
      </c>
      <c r="J40">
        <f t="shared" si="7"/>
        <v>1.0973350000000001E-3</v>
      </c>
      <c r="L40" t="s">
        <v>7</v>
      </c>
      <c r="M40">
        <v>106499</v>
      </c>
      <c r="N40">
        <v>106499</v>
      </c>
      <c r="O40">
        <v>106499</v>
      </c>
      <c r="P40">
        <v>106499</v>
      </c>
    </row>
    <row r="41" spans="1:16" x14ac:dyDescent="0.25">
      <c r="A41">
        <v>4</v>
      </c>
      <c r="B41" t="s">
        <v>7</v>
      </c>
      <c r="C41">
        <v>5645843</v>
      </c>
      <c r="D41">
        <v>12135</v>
      </c>
      <c r="E41">
        <f t="shared" si="4"/>
        <v>5657978</v>
      </c>
      <c r="F41">
        <v>106499</v>
      </c>
      <c r="G41">
        <v>6543</v>
      </c>
      <c r="H41">
        <f t="shared" si="5"/>
        <v>5.6458430000000002E-3</v>
      </c>
      <c r="I41">
        <f t="shared" si="6"/>
        <v>1.2135E-5</v>
      </c>
      <c r="J41">
        <f t="shared" si="7"/>
        <v>5.6579780000000001E-3</v>
      </c>
      <c r="L41" t="s">
        <v>8</v>
      </c>
      <c r="M41">
        <v>1947470</v>
      </c>
      <c r="N41">
        <v>1947470</v>
      </c>
      <c r="O41">
        <v>1947470</v>
      </c>
      <c r="P41">
        <v>1947470</v>
      </c>
    </row>
    <row r="42" spans="1:16" x14ac:dyDescent="0.25">
      <c r="A42">
        <v>4</v>
      </c>
      <c r="B42" t="s">
        <v>8</v>
      </c>
      <c r="C42">
        <v>14834424</v>
      </c>
      <c r="D42">
        <v>198707724</v>
      </c>
      <c r="E42">
        <f t="shared" si="4"/>
        <v>213542148</v>
      </c>
      <c r="F42">
        <v>1947470</v>
      </c>
      <c r="G42">
        <v>82026</v>
      </c>
      <c r="H42">
        <f t="shared" si="5"/>
        <v>1.4834424000000001E-2</v>
      </c>
      <c r="I42">
        <f t="shared" si="6"/>
        <v>0.198707724</v>
      </c>
      <c r="J42">
        <f t="shared" si="7"/>
        <v>0.21354214799999999</v>
      </c>
    </row>
    <row r="43" spans="1:16" x14ac:dyDescent="0.25">
      <c r="A43">
        <v>8</v>
      </c>
      <c r="B43" t="s">
        <v>4</v>
      </c>
      <c r="C43">
        <v>1890093</v>
      </c>
      <c r="D43">
        <v>12812</v>
      </c>
      <c r="E43">
        <f t="shared" si="4"/>
        <v>1902905</v>
      </c>
      <c r="F43">
        <v>6</v>
      </c>
      <c r="G43">
        <v>7</v>
      </c>
      <c r="H43">
        <f t="shared" si="5"/>
        <v>1.890093E-3</v>
      </c>
      <c r="I43">
        <f t="shared" si="6"/>
        <v>1.2812E-5</v>
      </c>
      <c r="J43">
        <f t="shared" si="7"/>
        <v>1.9029050000000001E-3</v>
      </c>
    </row>
    <row r="44" spans="1:16" x14ac:dyDescent="0.25">
      <c r="A44">
        <v>8</v>
      </c>
      <c r="B44" t="s">
        <v>5</v>
      </c>
      <c r="C44">
        <v>2261706</v>
      </c>
      <c r="D44">
        <v>13646</v>
      </c>
      <c r="E44">
        <f t="shared" si="4"/>
        <v>2275352</v>
      </c>
      <c r="F44">
        <v>231</v>
      </c>
      <c r="G44">
        <v>55</v>
      </c>
      <c r="H44">
        <f t="shared" si="5"/>
        <v>2.261706E-3</v>
      </c>
      <c r="I44">
        <f t="shared" si="6"/>
        <v>1.3645999999999999E-5</v>
      </c>
      <c r="J44">
        <f t="shared" si="7"/>
        <v>2.275352E-3</v>
      </c>
    </row>
    <row r="45" spans="1:16" x14ac:dyDescent="0.25">
      <c r="A45">
        <v>8</v>
      </c>
      <c r="B45" t="s">
        <v>6</v>
      </c>
      <c r="C45">
        <v>1713843</v>
      </c>
      <c r="D45">
        <v>12292</v>
      </c>
      <c r="E45">
        <f t="shared" si="4"/>
        <v>1726135</v>
      </c>
      <c r="F45">
        <v>5421</v>
      </c>
      <c r="G45">
        <v>565</v>
      </c>
      <c r="H45">
        <f t="shared" si="5"/>
        <v>1.7138430000000001E-3</v>
      </c>
      <c r="I45">
        <f t="shared" si="6"/>
        <v>1.2292E-5</v>
      </c>
      <c r="J45">
        <f t="shared" si="7"/>
        <v>1.726135E-3</v>
      </c>
    </row>
    <row r="46" spans="1:16" x14ac:dyDescent="0.25">
      <c r="A46">
        <v>8</v>
      </c>
      <c r="B46" t="s">
        <v>7</v>
      </c>
      <c r="C46">
        <v>9638790</v>
      </c>
      <c r="D46">
        <v>12292</v>
      </c>
      <c r="E46">
        <f t="shared" si="4"/>
        <v>9651082</v>
      </c>
      <c r="F46">
        <v>106499</v>
      </c>
      <c r="G46">
        <v>6543</v>
      </c>
      <c r="H46">
        <f t="shared" si="5"/>
        <v>9.6387899999999995E-3</v>
      </c>
      <c r="I46">
        <f t="shared" si="6"/>
        <v>1.2292E-5</v>
      </c>
      <c r="J46">
        <f t="shared" si="7"/>
        <v>9.6510820000000001E-3</v>
      </c>
    </row>
    <row r="47" spans="1:16" x14ac:dyDescent="0.25">
      <c r="A47">
        <v>8</v>
      </c>
      <c r="B47" t="s">
        <v>8</v>
      </c>
      <c r="C47">
        <v>94866793</v>
      </c>
      <c r="D47">
        <v>147683408</v>
      </c>
      <c r="E47">
        <f t="shared" si="4"/>
        <v>242550201</v>
      </c>
      <c r="F47">
        <v>1947470</v>
      </c>
      <c r="G47">
        <v>82026</v>
      </c>
      <c r="H47">
        <f t="shared" si="5"/>
        <v>9.4866793000000005E-2</v>
      </c>
      <c r="I47">
        <f t="shared" si="6"/>
        <v>0.14768340799999999</v>
      </c>
      <c r="J47">
        <f t="shared" si="7"/>
        <v>0.24255020099999999</v>
      </c>
    </row>
    <row r="49" spans="2:2" x14ac:dyDescent="0.25">
      <c r="B49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AnandNambakam</dc:creator>
  <cp:lastModifiedBy>Anand N</cp:lastModifiedBy>
  <dcterms:created xsi:type="dcterms:W3CDTF">2021-04-16T23:30:16Z</dcterms:created>
  <dcterms:modified xsi:type="dcterms:W3CDTF">2021-04-17T03:13:06Z</dcterms:modified>
</cp:coreProperties>
</file>